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V:\2.АУДИТ_финансов\2024\1 QV 2024\LLP ZKM\Word\"/>
    </mc:Choice>
  </mc:AlternateContent>
  <xr:revisionPtr revIDLastSave="0" documentId="13_ncr:1_{E999D64E-D141-48AF-8BA4-A7FE2AA37BCB}" xr6:coauthVersionLast="47" xr6:coauthVersionMax="47" xr10:uidLastSave="{00000000-0000-0000-0000-000000000000}"/>
  <bookViews>
    <workbookView xWindow="14310" yWindow="540" windowWidth="15090" windowHeight="14970" xr2:uid="{46F8FDB0-0E73-40E5-862F-01AD1E967C7C}"/>
  </bookViews>
  <sheets>
    <sheet name="BS" sheetId="1" r:id="rId1"/>
    <sheet name="PL" sheetId="2" r:id="rId2"/>
    <sheet name="CF" sheetId="4" r:id="rId3"/>
    <sheet name="EQ" sheetId="5" r:id="rId4"/>
  </sheets>
  <definedNames>
    <definedName name="_Toc167888471" localSheetId="0">BS!$A$1</definedName>
    <definedName name="_Toc167888472" localSheetId="1">PL!$A$1</definedName>
    <definedName name="_Toc167888473" localSheetId="2">CF!$A$1</definedName>
    <definedName name="_Toc167888474" localSheetId="3">EQ!$A$1</definedName>
    <definedName name="BIP_SEL008" localSheetId="0">BS!$C$49</definedName>
    <definedName name="BIP_SEL010" localSheetId="0">BS!$C$51</definedName>
    <definedName name="DOC_TBL00003_1_1" localSheetId="3">EQ!$A$2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5" l="1"/>
  <c r="J25" i="5"/>
  <c r="K25" i="5"/>
  <c r="H25" i="5"/>
  <c r="K20" i="5"/>
  <c r="I20" i="5"/>
  <c r="J20" i="5"/>
  <c r="H20" i="5"/>
  <c r="K13" i="5"/>
  <c r="J13" i="5"/>
  <c r="I13" i="5"/>
  <c r="H13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6" i="5"/>
  <c r="F40" i="4"/>
  <c r="E40" i="4"/>
  <c r="F35" i="4"/>
  <c r="E35" i="4"/>
  <c r="F29" i="4"/>
  <c r="E29" i="4"/>
  <c r="F27" i="4"/>
  <c r="E27" i="4"/>
  <c r="F17" i="4"/>
  <c r="E17" i="4"/>
  <c r="F29" i="2"/>
  <c r="E29" i="2"/>
  <c r="F27" i="2"/>
  <c r="E27" i="2"/>
  <c r="F23" i="2"/>
  <c r="E23" i="2"/>
  <c r="F13" i="2"/>
  <c r="E13" i="2"/>
  <c r="F10" i="2"/>
  <c r="E10" i="2"/>
  <c r="F27" i="1"/>
  <c r="E27" i="1"/>
  <c r="F20" i="1"/>
  <c r="E20" i="1"/>
  <c r="F19" i="1"/>
  <c r="E19" i="1"/>
  <c r="F11" i="1"/>
  <c r="E11" i="1"/>
</calcChain>
</file>

<file path=xl/sharedStrings.xml><?xml version="1.0" encoding="utf-8"?>
<sst xmlns="http://schemas.openxmlformats.org/spreadsheetml/2006/main" count="160" uniqueCount="121">
  <si>
    <t>Отчёт о финансовом положении</t>
  </si>
  <si>
    <t>В тысячах долларов США</t>
  </si>
  <si>
    <t xml:space="preserve"> </t>
  </si>
  <si>
    <t xml:space="preserve">Прим </t>
  </si>
  <si>
    <t>31 марта 2024 (неаудировано)</t>
  </si>
  <si>
    <t>31 декабря 2023 (аудировано)</t>
  </si>
  <si>
    <t xml:space="preserve"> Активы </t>
  </si>
  <si>
    <t xml:space="preserve"> Долгосрочные активы </t>
  </si>
  <si>
    <t xml:space="preserve"> Основные средства </t>
  </si>
  <si>
    <t xml:space="preserve"> Авансы, выданные за долгосрочные активы </t>
  </si>
  <si>
    <t xml:space="preserve"> Денежные средства, ограниченные в использовании </t>
  </si>
  <si>
    <t xml:space="preserve"> Текущие активы </t>
  </si>
  <si>
    <t xml:space="preserve"> Товарно-материальные запасы </t>
  </si>
  <si>
    <t xml:space="preserve"> Предоплата и прочие краткосрочные активы </t>
  </si>
  <si>
    <t xml:space="preserve"> Предоплата корпоративного подоходного налога </t>
  </si>
  <si>
    <t xml:space="preserve"> Торговая дебиторская задолженность </t>
  </si>
  <si>
    <t xml:space="preserve"> Денежные средства и их эквиваленты </t>
  </si>
  <si>
    <t xml:space="preserve"> ИТОГО АКТИВОВ </t>
  </si>
  <si>
    <t xml:space="preserve"> Капитал и обязательства </t>
  </si>
  <si>
    <t xml:space="preserve"> Капитал Товарищества  </t>
  </si>
  <si>
    <t xml:space="preserve"> Прочие резервы </t>
  </si>
  <si>
    <t xml:space="preserve"> Накопленный убыток и резервы </t>
  </si>
  <si>
    <t xml:space="preserve"> Долгосрочные обязательства </t>
  </si>
  <si>
    <t xml:space="preserve"> Долгосрочные займы </t>
  </si>
  <si>
    <t xml:space="preserve"> Долгосрочная часть финансовой гарантии </t>
  </si>
  <si>
    <t xml:space="preserve"> Обязательства по ликвидации скважин и восстановлению участка </t>
  </si>
  <si>
    <t xml:space="preserve"> Задолженность перед правительством Казахстана </t>
  </si>
  <si>
    <t xml:space="preserve"> Обязательство по отложенному налогу </t>
  </si>
  <si>
    <t xml:space="preserve"> Текущие обязательства </t>
  </si>
  <si>
    <t xml:space="preserve"> Текущая чать долгосрочных займов </t>
  </si>
  <si>
    <t xml:space="preserve"> Текущая часть финансовой гарантии </t>
  </si>
  <si>
    <t xml:space="preserve"> Торговая кредиторская задолженность </t>
  </si>
  <si>
    <t xml:space="preserve"> Авансы полученные </t>
  </si>
  <si>
    <t xml:space="preserve"> Текущая часть задолженности перед правительством Казахстана </t>
  </si>
  <si>
    <t xml:space="preserve"> Прочее </t>
  </si>
  <si>
    <t xml:space="preserve"> ИТОГО КАПИТАЛА И ОБЯЗАТЕЛЬСТВ </t>
  </si>
  <si>
    <r>
      <t>Генеральный директор ТОО «Жаикмунай»</t>
    </r>
    <r>
      <rPr>
        <sz val="8"/>
        <color theme="1"/>
        <rFont val="Calibri"/>
        <family val="2"/>
        <charset val="204"/>
      </rPr>
      <t xml:space="preserve"> </t>
    </r>
  </si>
  <si>
    <r>
      <t>Жомарт Даркеев</t>
    </r>
    <r>
      <rPr>
        <i/>
        <sz val="8"/>
        <color theme="1"/>
        <rFont val="Calibri"/>
        <family val="2"/>
        <charset val="204"/>
      </rPr>
      <t xml:space="preserve"> </t>
    </r>
  </si>
  <si>
    <t xml:space="preserve">Главный бухгалтер ТОО «Жаикмунай» </t>
  </si>
  <si>
    <r>
      <t>Ольга Шошинова</t>
    </r>
    <r>
      <rPr>
        <i/>
        <sz val="8"/>
        <color theme="1"/>
        <rFont val="Calibri"/>
        <family val="2"/>
        <charset val="204"/>
      </rPr>
      <t xml:space="preserve"> </t>
    </r>
  </si>
  <si>
    <t>Отчёт о совокупном доходе</t>
  </si>
  <si>
    <t>Три месяца, закончившиеся 31 марта</t>
  </si>
  <si>
    <t>Прим</t>
  </si>
  <si>
    <t>2024 (неаудировано)</t>
  </si>
  <si>
    <t xml:space="preserve"> (неаудировано, пересчитано*)</t>
  </si>
  <si>
    <t>Выручка</t>
  </si>
  <si>
    <t>Выручка от продаж на экспорт</t>
  </si>
  <si>
    <t>Выручка от продаж на внутреннем рынке</t>
  </si>
  <si>
    <t>Себестоимость реализованной продукции</t>
  </si>
  <si>
    <t>Валовая прибыль</t>
  </si>
  <si>
    <t>Общие и административные расходы</t>
  </si>
  <si>
    <t>Расходы на реализацию и транспортировку</t>
  </si>
  <si>
    <t>Налоги кроме подоходного налога</t>
  </si>
  <si>
    <t>Финансовые затраты</t>
  </si>
  <si>
    <t>Чистый убыток от курсовых разниц, нетто</t>
  </si>
  <si>
    <t>Доход по процентам</t>
  </si>
  <si>
    <t>Прочие доходы</t>
  </si>
  <si>
    <t>Прочие расходы</t>
  </si>
  <si>
    <t>Убыток до налогообложения</t>
  </si>
  <si>
    <t>Расходы по текущему подоходному налогу</t>
  </si>
  <si>
    <t xml:space="preserve"> – </t>
  </si>
  <si>
    <t>(Расходы)/доходы по отложенному налогу</t>
  </si>
  <si>
    <t>(Расходы)/доходы по подоходному налогу</t>
  </si>
  <si>
    <t>Убыток за период</t>
  </si>
  <si>
    <t>Прочий совокупный убыток</t>
  </si>
  <si>
    <t>Итого совокупного убытка за период</t>
  </si>
  <si>
    <t>Отчёт о движении денежных средств</t>
  </si>
  <si>
    <t xml:space="preserve"> В тысячах долларов США </t>
  </si>
  <si>
    <t xml:space="preserve"> Прим. </t>
  </si>
  <si>
    <t>2023 (неаудировано, пересчитано*)</t>
  </si>
  <si>
    <t xml:space="preserve"> Денежные потоки от операционной деятельности: </t>
  </si>
  <si>
    <t xml:space="preserve"> Убыток до налогообложения </t>
  </si>
  <si>
    <t xml:space="preserve"> Корректировки на: </t>
  </si>
  <si>
    <t xml:space="preserve"> Износ, истощение и амортизация </t>
  </si>
  <si>
    <t xml:space="preserve"> 14,15,16 </t>
  </si>
  <si>
    <t xml:space="preserve"> Финансовые затраты </t>
  </si>
  <si>
    <t xml:space="preserve"> Доход по процентам </t>
  </si>
  <si>
    <t xml:space="preserve"> Чистая курсовая разница по инвестиционной и финансовой деятельности </t>
  </si>
  <si>
    <t xml:space="preserve"> Убыток от выбытия основных средств  </t>
  </si>
  <si>
    <t xml:space="preserve"> Прибыль от финансовой гарантии  </t>
  </si>
  <si>
    <t xml:space="preserve"> Операционная прибыль до изменений в оборотном капитале </t>
  </si>
  <si>
    <t xml:space="preserve"> Изменения в оборотном капитале: </t>
  </si>
  <si>
    <t xml:space="preserve"> Изменения в товарно-материальных запасах </t>
  </si>
  <si>
    <t xml:space="preserve"> Изменения в торговой дебиторской задолженности </t>
  </si>
  <si>
    <t xml:space="preserve"> Изменения в предоплате и прочих краткосрочных активах </t>
  </si>
  <si>
    <t xml:space="preserve"> Изменения в торговой кредиторской задолженности </t>
  </si>
  <si>
    <t xml:space="preserve"> Изменения в авансах полученных </t>
  </si>
  <si>
    <t xml:space="preserve"> Погашение обязательств перед Правительством Казахстана </t>
  </si>
  <si>
    <t xml:space="preserve"> Изменения в прочих текущих обязательствах </t>
  </si>
  <si>
    <t xml:space="preserve"> Поступление денежных средств от операционной деятельности </t>
  </si>
  <si>
    <t xml:space="preserve"> Корпоративный подоходный налог уплаченный </t>
  </si>
  <si>
    <t xml:space="preserve"> Денежные потоки от инвестиционной деятельности: </t>
  </si>
  <si>
    <t xml:space="preserve"> Проценты полученные </t>
  </si>
  <si>
    <t xml:space="preserve"> Приобретение основных средств </t>
  </si>
  <si>
    <t xml:space="preserve"> Чистый денежный поток в результате инвестиционной деятельности </t>
  </si>
  <si>
    <t xml:space="preserve"> Денежные потоки от финансовой деятельности: </t>
  </si>
  <si>
    <t xml:space="preserve"> Уплаченные затраты по финансированию </t>
  </si>
  <si>
    <t xml:space="preserve"> Погашение займов </t>
  </si>
  <si>
    <t xml:space="preserve"> Чистый денежный поток в результате финансовой деятельности </t>
  </si>
  <si>
    <t xml:space="preserve"> Влияние изменений валютных курсов на денежные средства и их эквиваленты </t>
  </si>
  <si>
    <t xml:space="preserve"> Денежные средства и их эквиваленты на начало периода </t>
  </si>
  <si>
    <t xml:space="preserve"> Денежные средства и их эквиваленты на конец периода </t>
  </si>
  <si>
    <t>Отчёт об изменениях в капитале</t>
  </si>
  <si>
    <t>Капитал Товарищества</t>
  </si>
  <si>
    <t>Прочие резервы</t>
  </si>
  <si>
    <t>Непокрытый убыток</t>
  </si>
  <si>
    <t>Итого</t>
  </si>
  <si>
    <t xml:space="preserve"> По состоянию на 1 января 2023 </t>
  </si>
  <si>
    <t xml:space="preserve"> Убыток за период (пересчитано*) </t>
  </si>
  <si>
    <t xml:space="preserve"> Итого совокупный убыток за период (пересчитано*) </t>
  </si>
  <si>
    <t xml:space="preserve"> Признание финансовой гарантии </t>
  </si>
  <si>
    <t xml:space="preserve"> По состоянию на 31 марта 2023 года </t>
  </si>
  <si>
    <t xml:space="preserve">(неаудировано, пересчитано*) </t>
  </si>
  <si>
    <t xml:space="preserve"> Убыток за период </t>
  </si>
  <si>
    <t xml:space="preserve"> Итого совокупного убытка за период </t>
  </si>
  <si>
    <t xml:space="preserve"> Вклад компании Nostrum Oil &amp;Gas Finance B. V. </t>
  </si>
  <si>
    <t xml:space="preserve"> По состоянию на 31 декабря 2023 года (аудировано) </t>
  </si>
  <si>
    <t xml:space="preserve"> Итого совокупный убыток за период </t>
  </si>
  <si>
    <t xml:space="preserve"> По состоянию на 31 марта 2024 года (неаудировано) </t>
  </si>
  <si>
    <t xml:space="preserve"> Чистое увеличение/ (уменьшение) денежных средств и их эквивалентов </t>
  </si>
  <si>
    <t xml:space="preserve"> Чистый денежный поток в результате операционной деятельности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</si>
</sst>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Aptos Narrow"/>
      <family val="2"/>
      <charset val="204"/>
      <scheme val="minor"/>
    </font>
    <font>
      <sz val="11"/>
      <color theme="1"/>
      <name val="Aptos Narrow"/>
      <family val="2"/>
      <charset val="204"/>
      <scheme val="minor"/>
    </font>
    <font>
      <b/>
      <sz val="16"/>
      <color rgb="FF002E5C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i/>
      <sz val="8"/>
      <color theme="1"/>
      <name val="Calibri"/>
      <family val="2"/>
      <charset val="204"/>
    </font>
    <font>
      <i/>
      <sz val="7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b/>
      <sz val="7"/>
      <color rgb="FF000000"/>
      <name val="Calibri"/>
      <family val="2"/>
      <charset val="204"/>
    </font>
    <font>
      <sz val="7"/>
      <color rgb="FF000000"/>
      <name val="Calibri"/>
      <family val="2"/>
      <charset val="204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9"/>
      <color theme="1"/>
      <name val="Calibri"/>
      <family val="2"/>
      <charset val="204"/>
    </font>
    <font>
      <i/>
      <sz val="9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F1F8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164" fontId="8" fillId="2" borderId="0" xfId="1" applyNumberFormat="1" applyFont="1" applyFill="1" applyAlignment="1">
      <alignment horizontal="right" vertical="center" wrapText="1"/>
    </xf>
    <xf numFmtId="164" fontId="12" fillId="0" borderId="0" xfId="1" applyNumberFormat="1" applyFont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12" fillId="0" borderId="2" xfId="1" applyNumberFormat="1" applyFont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12" fillId="0" borderId="3" xfId="1" applyNumberFormat="1" applyFont="1" applyBorder="1" applyAlignment="1">
      <alignment horizontal="right" vertical="center" wrapText="1"/>
    </xf>
    <xf numFmtId="164" fontId="8" fillId="2" borderId="0" xfId="1" applyNumberFormat="1" applyFont="1" applyFill="1" applyAlignment="1">
      <alignment horizontal="center" vertical="center" wrapText="1"/>
    </xf>
    <xf numFmtId="164" fontId="12" fillId="0" borderId="0" xfId="1" applyNumberFormat="1" applyFont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8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right" vertical="center" wrapText="1"/>
    </xf>
    <xf numFmtId="0" fontId="12" fillId="2" borderId="0" xfId="0" applyFont="1" applyFill="1" applyAlignment="1">
      <alignment horizontal="right" vertical="center" wrapText="1"/>
    </xf>
    <xf numFmtId="0" fontId="8" fillId="0" borderId="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12" fillId="0" borderId="4" xfId="1" applyNumberFormat="1" applyFont="1" applyBorder="1" applyAlignment="1">
      <alignment horizontal="right" vertical="center" wrapText="1"/>
    </xf>
    <xf numFmtId="164" fontId="12" fillId="2" borderId="0" xfId="1" applyNumberFormat="1" applyFont="1" applyFill="1" applyAlignment="1">
      <alignment horizontal="right" vertical="center" wrapText="1"/>
    </xf>
    <xf numFmtId="164" fontId="12" fillId="2" borderId="1" xfId="1" applyNumberFormat="1" applyFont="1" applyFill="1" applyBorder="1" applyAlignment="1">
      <alignment horizontal="right" vertical="center" wrapText="1"/>
    </xf>
    <xf numFmtId="164" fontId="12" fillId="0" borderId="5" xfId="1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center" vertical="center" wrapText="1"/>
    </xf>
    <xf numFmtId="164" fontId="12" fillId="0" borderId="1" xfId="1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0" borderId="4" xfId="0" applyFont="1" applyBorder="1" applyAlignment="1">
      <alignment horizontal="right" vertical="center" wrapText="1"/>
    </xf>
    <xf numFmtId="0" fontId="8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0" xfId="1" applyNumberFormat="1" applyFont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1C3CF-9360-43C6-8D10-AE90C140FF77}">
  <dimension ref="A1:F51"/>
  <sheetViews>
    <sheetView tabSelected="1" workbookViewId="0">
      <selection activeCell="K51" sqref="K51"/>
    </sheetView>
  </sheetViews>
  <sheetFormatPr defaultRowHeight="15" x14ac:dyDescent="0.25"/>
  <cols>
    <col min="1" max="1" width="38" customWidth="1"/>
    <col min="3" max="3" width="14" customWidth="1"/>
    <col min="4" max="4" width="13" customWidth="1"/>
  </cols>
  <sheetData>
    <row r="1" spans="1:6" ht="21" x14ac:dyDescent="0.25">
      <c r="A1" s="1" t="s">
        <v>0</v>
      </c>
    </row>
    <row r="2" spans="1:6" x14ac:dyDescent="0.25">
      <c r="A2" s="2"/>
    </row>
    <row r="3" spans="1:6" ht="14.1" customHeight="1" x14ac:dyDescent="0.25">
      <c r="A3" s="3"/>
      <c r="B3" s="5" t="s">
        <v>2</v>
      </c>
      <c r="C3" s="73" t="s">
        <v>4</v>
      </c>
      <c r="D3" s="75" t="s">
        <v>5</v>
      </c>
    </row>
    <row r="4" spans="1:6" ht="14.1" customHeight="1" thickBot="1" x14ac:dyDescent="0.3">
      <c r="A4" s="4" t="s">
        <v>1</v>
      </c>
      <c r="B4" s="6" t="s">
        <v>3</v>
      </c>
      <c r="C4" s="74"/>
      <c r="D4" s="76"/>
    </row>
    <row r="5" spans="1:6" ht="14.1" customHeight="1" x14ac:dyDescent="0.25">
      <c r="A5" s="8"/>
      <c r="B5" s="5"/>
      <c r="C5" s="9"/>
      <c r="D5" s="10"/>
    </row>
    <row r="6" spans="1:6" ht="14.1" customHeight="1" x14ac:dyDescent="0.25">
      <c r="A6" s="11" t="s">
        <v>6</v>
      </c>
      <c r="B6" s="12"/>
      <c r="C6" s="9"/>
      <c r="D6" s="10"/>
    </row>
    <row r="7" spans="1:6" ht="14.1" customHeight="1" x14ac:dyDescent="0.25">
      <c r="A7" s="11" t="s">
        <v>7</v>
      </c>
      <c r="B7" s="12"/>
      <c r="C7" s="9"/>
      <c r="D7" s="10"/>
    </row>
    <row r="8" spans="1:6" ht="14.1" customHeight="1" x14ac:dyDescent="0.25">
      <c r="A8" s="13" t="s">
        <v>8</v>
      </c>
      <c r="B8" s="12">
        <v>4</v>
      </c>
      <c r="C8" s="21">
        <v>254583</v>
      </c>
      <c r="D8" s="22">
        <v>252597</v>
      </c>
    </row>
    <row r="9" spans="1:6" ht="14.1" customHeight="1" x14ac:dyDescent="0.25">
      <c r="A9" s="13" t="s">
        <v>9</v>
      </c>
      <c r="B9" s="12">
        <v>5</v>
      </c>
      <c r="C9" s="21">
        <v>492</v>
      </c>
      <c r="D9" s="22">
        <v>578</v>
      </c>
    </row>
    <row r="10" spans="1:6" ht="14.1" customHeight="1" thickBot="1" x14ac:dyDescent="0.3">
      <c r="A10" s="13" t="s">
        <v>10</v>
      </c>
      <c r="B10" s="12">
        <v>9</v>
      </c>
      <c r="C10" s="21">
        <v>8665</v>
      </c>
      <c r="D10" s="22">
        <v>8662</v>
      </c>
    </row>
    <row r="11" spans="1:6" ht="14.1" customHeight="1" thickBot="1" x14ac:dyDescent="0.3">
      <c r="A11" s="14"/>
      <c r="B11" s="14"/>
      <c r="C11" s="23">
        <v>263740</v>
      </c>
      <c r="D11" s="24">
        <v>261837</v>
      </c>
      <c r="E11" s="30">
        <f>SUM(C8:C10)-C11</f>
        <v>0</v>
      </c>
      <c r="F11" s="30">
        <f>SUM(D8:D10)-D11</f>
        <v>0</v>
      </c>
    </row>
    <row r="12" spans="1:6" ht="14.1" customHeight="1" x14ac:dyDescent="0.25">
      <c r="A12" s="13"/>
      <c r="B12" s="12"/>
      <c r="C12" s="21"/>
      <c r="D12" s="22"/>
    </row>
    <row r="13" spans="1:6" ht="14.1" customHeight="1" x14ac:dyDescent="0.25">
      <c r="A13" s="11" t="s">
        <v>11</v>
      </c>
      <c r="B13" s="12"/>
      <c r="C13" s="21"/>
      <c r="D13" s="22"/>
    </row>
    <row r="14" spans="1:6" ht="14.1" customHeight="1" x14ac:dyDescent="0.25">
      <c r="A14" s="13" t="s">
        <v>12</v>
      </c>
      <c r="B14" s="12">
        <v>6</v>
      </c>
      <c r="C14" s="21">
        <v>30301</v>
      </c>
      <c r="D14" s="22">
        <v>29809</v>
      </c>
    </row>
    <row r="15" spans="1:6" ht="14.1" customHeight="1" x14ac:dyDescent="0.25">
      <c r="A15" s="13" t="s">
        <v>13</v>
      </c>
      <c r="B15" s="12">
        <v>7</v>
      </c>
      <c r="C15" s="21">
        <v>10166</v>
      </c>
      <c r="D15" s="22">
        <v>8250</v>
      </c>
    </row>
    <row r="16" spans="1:6" ht="14.1" customHeight="1" x14ac:dyDescent="0.25">
      <c r="A16" s="13" t="s">
        <v>14</v>
      </c>
      <c r="B16" s="12"/>
      <c r="C16" s="21">
        <v>743</v>
      </c>
      <c r="D16" s="22">
        <v>1308</v>
      </c>
    </row>
    <row r="17" spans="1:6" ht="14.1" customHeight="1" x14ac:dyDescent="0.25">
      <c r="A17" s="13" t="s">
        <v>15</v>
      </c>
      <c r="B17" s="12">
        <v>8</v>
      </c>
      <c r="C17" s="21">
        <v>18798</v>
      </c>
      <c r="D17" s="22">
        <v>15472</v>
      </c>
    </row>
    <row r="18" spans="1:6" ht="14.1" customHeight="1" thickBot="1" x14ac:dyDescent="0.3">
      <c r="A18" s="13" t="s">
        <v>16</v>
      </c>
      <c r="B18" s="12">
        <v>9</v>
      </c>
      <c r="C18" s="21">
        <v>6000</v>
      </c>
      <c r="D18" s="22">
        <v>5793</v>
      </c>
    </row>
    <row r="19" spans="1:6" ht="14.1" customHeight="1" thickBot="1" x14ac:dyDescent="0.3">
      <c r="A19" s="14"/>
      <c r="B19" s="14"/>
      <c r="C19" s="23">
        <v>66008</v>
      </c>
      <c r="D19" s="24">
        <v>60632</v>
      </c>
      <c r="E19" s="30">
        <f>SUM(C14:C18)-C19</f>
        <v>0</v>
      </c>
      <c r="F19" s="30">
        <f>SUM(D14:D18)-D19</f>
        <v>0</v>
      </c>
    </row>
    <row r="20" spans="1:6" ht="14.1" customHeight="1" thickBot="1" x14ac:dyDescent="0.3">
      <c r="A20" s="15" t="s">
        <v>17</v>
      </c>
      <c r="B20" s="16"/>
      <c r="C20" s="25">
        <v>329748</v>
      </c>
      <c r="D20" s="26">
        <v>322469</v>
      </c>
      <c r="E20" s="30">
        <f>(C11+C19)-C20</f>
        <v>0</v>
      </c>
      <c r="F20" s="30">
        <f>(D11+D19)-D20</f>
        <v>0</v>
      </c>
    </row>
    <row r="21" spans="1:6" ht="14.1" customHeight="1" thickTop="1" x14ac:dyDescent="0.25">
      <c r="A21" s="11"/>
      <c r="B21" s="12"/>
      <c r="C21" s="27"/>
      <c r="D21" s="28"/>
    </row>
    <row r="22" spans="1:6" ht="14.1" customHeight="1" x14ac:dyDescent="0.25">
      <c r="A22" s="11" t="s">
        <v>18</v>
      </c>
      <c r="B22" s="12"/>
      <c r="C22" s="27"/>
      <c r="D22" s="28"/>
    </row>
    <row r="23" spans="1:6" ht="14.1" customHeight="1" x14ac:dyDescent="0.25">
      <c r="A23" s="11" t="s">
        <v>18</v>
      </c>
      <c r="B23" s="12"/>
      <c r="C23" s="27"/>
      <c r="D23" s="28"/>
    </row>
    <row r="24" spans="1:6" ht="14.1" customHeight="1" x14ac:dyDescent="0.25">
      <c r="A24" s="13" t="s">
        <v>19</v>
      </c>
      <c r="B24" s="12"/>
      <c r="C24" s="21">
        <v>4112</v>
      </c>
      <c r="D24" s="22">
        <v>4112</v>
      </c>
    </row>
    <row r="25" spans="1:6" ht="14.1" customHeight="1" x14ac:dyDescent="0.25">
      <c r="A25" s="13" t="s">
        <v>20</v>
      </c>
      <c r="B25" s="12"/>
      <c r="C25" s="21">
        <v>33468</v>
      </c>
      <c r="D25" s="22">
        <v>33468</v>
      </c>
    </row>
    <row r="26" spans="1:6" ht="14.1" customHeight="1" thickBot="1" x14ac:dyDescent="0.3">
      <c r="A26" s="13" t="s">
        <v>21</v>
      </c>
      <c r="B26" s="12"/>
      <c r="C26" s="21">
        <v>-1085993</v>
      </c>
      <c r="D26" s="22">
        <v>-1064825</v>
      </c>
    </row>
    <row r="27" spans="1:6" ht="14.1" customHeight="1" thickBot="1" x14ac:dyDescent="0.3">
      <c r="A27" s="14"/>
      <c r="B27" s="14"/>
      <c r="C27" s="23">
        <v>-1048413</v>
      </c>
      <c r="D27" s="24">
        <v>-1027245</v>
      </c>
      <c r="E27" s="30">
        <f>SUM(C24:C26)-C27</f>
        <v>0</v>
      </c>
      <c r="F27" s="30">
        <f>SUM(D24:D26)-D27</f>
        <v>0</v>
      </c>
    </row>
    <row r="28" spans="1:6" ht="14.1" customHeight="1" x14ac:dyDescent="0.25">
      <c r="A28" s="13"/>
      <c r="B28" s="12"/>
      <c r="C28" s="21"/>
      <c r="D28" s="22"/>
    </row>
    <row r="29" spans="1:6" ht="14.1" customHeight="1" x14ac:dyDescent="0.25">
      <c r="A29" s="11" t="s">
        <v>22</v>
      </c>
      <c r="B29" s="12"/>
      <c r="C29" s="21"/>
      <c r="D29" s="22"/>
    </row>
    <row r="30" spans="1:6" ht="14.1" customHeight="1" x14ac:dyDescent="0.25">
      <c r="A30" s="13" t="s">
        <v>23</v>
      </c>
      <c r="B30" s="12">
        <v>10</v>
      </c>
      <c r="C30" s="21">
        <v>1220674</v>
      </c>
      <c r="D30" s="22">
        <v>1220391</v>
      </c>
    </row>
    <row r="31" spans="1:6" ht="14.1" customHeight="1" x14ac:dyDescent="0.25">
      <c r="A31" s="13" t="s">
        <v>24</v>
      </c>
      <c r="B31" s="12">
        <v>10</v>
      </c>
      <c r="C31" s="21">
        <v>10930</v>
      </c>
      <c r="D31" s="22">
        <v>12448</v>
      </c>
    </row>
    <row r="32" spans="1:6" ht="14.1" customHeight="1" x14ac:dyDescent="0.25">
      <c r="A32" s="13" t="s">
        <v>25</v>
      </c>
      <c r="B32" s="12"/>
      <c r="C32" s="21">
        <v>22649</v>
      </c>
      <c r="D32" s="22">
        <v>21674</v>
      </c>
    </row>
    <row r="33" spans="1:4" ht="14.1" customHeight="1" x14ac:dyDescent="0.25">
      <c r="A33" s="13" t="s">
        <v>26</v>
      </c>
      <c r="B33" s="12"/>
      <c r="C33" s="21">
        <v>3518</v>
      </c>
      <c r="D33" s="22">
        <v>3625</v>
      </c>
    </row>
    <row r="34" spans="1:4" ht="14.1" customHeight="1" thickBot="1" x14ac:dyDescent="0.3">
      <c r="A34" s="13" t="s">
        <v>27</v>
      </c>
      <c r="B34" s="10"/>
      <c r="C34" s="21">
        <v>44565</v>
      </c>
      <c r="D34" s="22">
        <v>44523</v>
      </c>
    </row>
    <row r="35" spans="1:4" ht="14.1" customHeight="1" thickBot="1" x14ac:dyDescent="0.3">
      <c r="A35" s="14"/>
      <c r="B35" s="14"/>
      <c r="C35" s="23">
        <v>1302336</v>
      </c>
      <c r="D35" s="24">
        <v>1302661</v>
      </c>
    </row>
    <row r="36" spans="1:4" ht="14.1" customHeight="1" x14ac:dyDescent="0.25">
      <c r="A36" s="10"/>
      <c r="B36" s="12"/>
      <c r="C36" s="21"/>
      <c r="D36" s="22"/>
    </row>
    <row r="37" spans="1:4" ht="14.1" customHeight="1" x14ac:dyDescent="0.25">
      <c r="A37" s="11" t="s">
        <v>28</v>
      </c>
      <c r="B37" s="12"/>
      <c r="C37" s="21"/>
      <c r="D37" s="22"/>
    </row>
    <row r="38" spans="1:4" ht="14.1" customHeight="1" x14ac:dyDescent="0.25">
      <c r="A38" s="13" t="s">
        <v>29</v>
      </c>
      <c r="B38" s="12">
        <v>10</v>
      </c>
      <c r="C38" s="21">
        <v>27370</v>
      </c>
      <c r="D38" s="22">
        <v>4548</v>
      </c>
    </row>
    <row r="39" spans="1:4" ht="14.1" customHeight="1" x14ac:dyDescent="0.25">
      <c r="A39" s="13" t="s">
        <v>30</v>
      </c>
      <c r="B39" s="12">
        <v>10</v>
      </c>
      <c r="C39" s="21">
        <v>4506</v>
      </c>
      <c r="D39" s="22">
        <v>3766</v>
      </c>
    </row>
    <row r="40" spans="1:4" ht="14.1" customHeight="1" x14ac:dyDescent="0.25">
      <c r="A40" s="13" t="s">
        <v>31</v>
      </c>
      <c r="B40" s="12">
        <v>11</v>
      </c>
      <c r="C40" s="21">
        <v>11329</v>
      </c>
      <c r="D40" s="22">
        <v>7533</v>
      </c>
    </row>
    <row r="41" spans="1:4" ht="14.1" customHeight="1" x14ac:dyDescent="0.25">
      <c r="A41" s="13" t="s">
        <v>32</v>
      </c>
      <c r="B41" s="12"/>
      <c r="C41" s="21">
        <v>124</v>
      </c>
      <c r="D41" s="22">
        <v>254</v>
      </c>
    </row>
    <row r="42" spans="1:4" ht="14.1" customHeight="1" x14ac:dyDescent="0.25">
      <c r="A42" s="13" t="s">
        <v>33</v>
      </c>
      <c r="B42" s="12"/>
      <c r="C42" s="21">
        <v>1031</v>
      </c>
      <c r="D42" s="22">
        <v>1031</v>
      </c>
    </row>
    <row r="43" spans="1:4" ht="14.1" customHeight="1" thickBot="1" x14ac:dyDescent="0.3">
      <c r="A43" s="17" t="s">
        <v>34</v>
      </c>
      <c r="B43" s="18">
        <v>12</v>
      </c>
      <c r="C43" s="29">
        <v>31465</v>
      </c>
      <c r="D43" s="22">
        <v>29921</v>
      </c>
    </row>
    <row r="44" spans="1:4" ht="14.1" customHeight="1" thickBot="1" x14ac:dyDescent="0.3">
      <c r="A44" s="20"/>
      <c r="B44" s="20"/>
      <c r="C44" s="29">
        <v>75825</v>
      </c>
      <c r="D44" s="24">
        <v>47053</v>
      </c>
    </row>
    <row r="45" spans="1:4" ht="14.1" customHeight="1" thickBot="1" x14ac:dyDescent="0.3">
      <c r="A45" s="15" t="s">
        <v>35</v>
      </c>
      <c r="B45" s="16"/>
      <c r="C45" s="25">
        <v>329748</v>
      </c>
      <c r="D45" s="26">
        <v>322469</v>
      </c>
    </row>
    <row r="46" spans="1:4" ht="15.75" thickTop="1" x14ac:dyDescent="0.25"/>
    <row r="48" spans="1:4" ht="15.75" thickBot="1" x14ac:dyDescent="0.3">
      <c r="A48" s="31" t="s">
        <v>36</v>
      </c>
      <c r="B48" s="32"/>
      <c r="C48" s="71"/>
      <c r="D48" s="71"/>
    </row>
    <row r="49" spans="1:4" x14ac:dyDescent="0.25">
      <c r="A49" s="31"/>
      <c r="B49" s="32"/>
      <c r="C49" s="77" t="s">
        <v>37</v>
      </c>
      <c r="D49" s="77"/>
    </row>
    <row r="50" spans="1:4" ht="15.75" thickBot="1" x14ac:dyDescent="0.3">
      <c r="A50" s="70" t="s">
        <v>38</v>
      </c>
      <c r="B50" s="70"/>
      <c r="C50" s="71"/>
      <c r="D50" s="71"/>
    </row>
    <row r="51" spans="1:4" ht="24" customHeight="1" x14ac:dyDescent="0.25">
      <c r="A51" s="31"/>
      <c r="B51" s="32"/>
      <c r="C51" s="72" t="s">
        <v>39</v>
      </c>
      <c r="D51" s="72"/>
    </row>
  </sheetData>
  <mergeCells count="7">
    <mergeCell ref="A50:B50"/>
    <mergeCell ref="C50:D50"/>
    <mergeCell ref="C51:D51"/>
    <mergeCell ref="C3:C4"/>
    <mergeCell ref="D3:D4"/>
    <mergeCell ref="C48:D48"/>
    <mergeCell ref="C49:D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66311-0C5B-4EE8-A8C5-5B816627D071}">
  <dimension ref="A1:F38"/>
  <sheetViews>
    <sheetView workbookViewId="0">
      <selection activeCell="G24" sqref="G24"/>
    </sheetView>
  </sheetViews>
  <sheetFormatPr defaultRowHeight="15" x14ac:dyDescent="0.25"/>
  <cols>
    <col min="1" max="1" width="38.7109375" customWidth="1"/>
    <col min="3" max="3" width="13.7109375" customWidth="1"/>
    <col min="4" max="4" width="12.7109375" customWidth="1"/>
  </cols>
  <sheetData>
    <row r="1" spans="1:6" ht="21" x14ac:dyDescent="0.25">
      <c r="A1" s="1" t="s">
        <v>40</v>
      </c>
    </row>
    <row r="2" spans="1:6" x14ac:dyDescent="0.25">
      <c r="A2" s="2"/>
    </row>
    <row r="3" spans="1:6" ht="14.1" customHeight="1" thickBot="1" x14ac:dyDescent="0.3">
      <c r="A3" s="33"/>
      <c r="B3" s="7"/>
      <c r="C3" s="78" t="s">
        <v>41</v>
      </c>
      <c r="D3" s="78"/>
    </row>
    <row r="4" spans="1:6" ht="14.1" customHeight="1" x14ac:dyDescent="0.25">
      <c r="A4" s="3"/>
      <c r="B4" s="34"/>
      <c r="C4" s="36"/>
      <c r="D4" s="38">
        <v>2023</v>
      </c>
    </row>
    <row r="5" spans="1:6" ht="14.1" customHeight="1" x14ac:dyDescent="0.25">
      <c r="A5" s="3"/>
      <c r="B5" s="34"/>
      <c r="C5" s="36" t="s">
        <v>43</v>
      </c>
      <c r="D5" s="38" t="s">
        <v>44</v>
      </c>
    </row>
    <row r="6" spans="1:6" ht="14.1" customHeight="1" thickBot="1" x14ac:dyDescent="0.3">
      <c r="A6" s="4" t="s">
        <v>1</v>
      </c>
      <c r="B6" s="35" t="s">
        <v>42</v>
      </c>
      <c r="C6" s="37"/>
      <c r="D6" s="39"/>
    </row>
    <row r="7" spans="1:6" ht="14.1" customHeight="1" x14ac:dyDescent="0.25">
      <c r="A7" s="11" t="s">
        <v>45</v>
      </c>
      <c r="B7" s="12"/>
      <c r="C7" s="9"/>
      <c r="D7" s="10"/>
    </row>
    <row r="8" spans="1:6" ht="14.1" customHeight="1" x14ac:dyDescent="0.25">
      <c r="A8" s="13" t="s">
        <v>46</v>
      </c>
      <c r="B8" s="12"/>
      <c r="C8" s="21">
        <v>26014</v>
      </c>
      <c r="D8" s="22">
        <v>11454</v>
      </c>
    </row>
    <row r="9" spans="1:6" ht="14.1" customHeight="1" thickBot="1" x14ac:dyDescent="0.3">
      <c r="A9" s="13" t="s">
        <v>47</v>
      </c>
      <c r="B9" s="12"/>
      <c r="C9" s="21">
        <v>5696</v>
      </c>
      <c r="D9" s="22">
        <v>5884</v>
      </c>
    </row>
    <row r="10" spans="1:6" ht="14.1" customHeight="1" x14ac:dyDescent="0.25">
      <c r="A10" s="40"/>
      <c r="B10" s="41">
        <v>13</v>
      </c>
      <c r="C10" s="47">
        <v>31710</v>
      </c>
      <c r="D10" s="48">
        <v>17338</v>
      </c>
      <c r="E10" s="30">
        <f>SUM(C8:C9)-C10</f>
        <v>0</v>
      </c>
      <c r="F10" s="30">
        <f>SUM(D8:D9)-D10</f>
        <v>0</v>
      </c>
    </row>
    <row r="11" spans="1:6" ht="14.1" customHeight="1" x14ac:dyDescent="0.25">
      <c r="A11" s="13"/>
      <c r="B11" s="12"/>
      <c r="C11" s="21"/>
      <c r="D11" s="22"/>
    </row>
    <row r="12" spans="1:6" ht="14.1" customHeight="1" thickBot="1" x14ac:dyDescent="0.3">
      <c r="A12" s="13" t="s">
        <v>48</v>
      </c>
      <c r="B12" s="12">
        <v>14</v>
      </c>
      <c r="C12" s="21">
        <v>-16774</v>
      </c>
      <c r="D12" s="22">
        <v>-15840</v>
      </c>
    </row>
    <row r="13" spans="1:6" ht="14.1" customHeight="1" x14ac:dyDescent="0.25">
      <c r="A13" s="40" t="s">
        <v>49</v>
      </c>
      <c r="B13" s="42"/>
      <c r="C13" s="47">
        <v>14936</v>
      </c>
      <c r="D13" s="48">
        <v>1498</v>
      </c>
      <c r="E13" s="30">
        <f>SUM(C10:C12)-C13</f>
        <v>0</v>
      </c>
      <c r="F13" s="30">
        <f>SUM(D10:D12)-D13</f>
        <v>0</v>
      </c>
    </row>
    <row r="14" spans="1:6" ht="14.1" customHeight="1" x14ac:dyDescent="0.25">
      <c r="A14" s="13"/>
      <c r="B14" s="12"/>
      <c r="C14" s="21"/>
      <c r="D14" s="22"/>
    </row>
    <row r="15" spans="1:6" ht="14.1" customHeight="1" x14ac:dyDescent="0.25">
      <c r="A15" s="13" t="s">
        <v>50</v>
      </c>
      <c r="B15" s="12">
        <v>15</v>
      </c>
      <c r="C15" s="21">
        <v>-1892</v>
      </c>
      <c r="D15" s="22">
        <v>-1355</v>
      </c>
    </row>
    <row r="16" spans="1:6" ht="14.1" customHeight="1" x14ac:dyDescent="0.25">
      <c r="A16" s="13" t="s">
        <v>51</v>
      </c>
      <c r="B16" s="12">
        <v>16</v>
      </c>
      <c r="C16" s="21">
        <v>-3265</v>
      </c>
      <c r="D16" s="22">
        <v>-2313</v>
      </c>
    </row>
    <row r="17" spans="1:6" ht="14.1" customHeight="1" x14ac:dyDescent="0.25">
      <c r="A17" s="13" t="s">
        <v>52</v>
      </c>
      <c r="B17" s="12">
        <v>17</v>
      </c>
      <c r="C17" s="21">
        <v>-3551</v>
      </c>
      <c r="D17" s="22">
        <v>-1170</v>
      </c>
    </row>
    <row r="18" spans="1:6" ht="14.1" customHeight="1" x14ac:dyDescent="0.25">
      <c r="A18" s="13" t="s">
        <v>53</v>
      </c>
      <c r="B18" s="12">
        <v>18</v>
      </c>
      <c r="C18" s="21">
        <v>-24797</v>
      </c>
      <c r="D18" s="22">
        <v>-24012</v>
      </c>
    </row>
    <row r="19" spans="1:6" ht="14.1" customHeight="1" x14ac:dyDescent="0.25">
      <c r="A19" s="13" t="s">
        <v>54</v>
      </c>
      <c r="B19" s="12"/>
      <c r="C19" s="21">
        <v>-315</v>
      </c>
      <c r="D19" s="22">
        <v>-718</v>
      </c>
    </row>
    <row r="20" spans="1:6" ht="14.1" customHeight="1" x14ac:dyDescent="0.25">
      <c r="A20" s="13" t="s">
        <v>55</v>
      </c>
      <c r="B20" s="12"/>
      <c r="C20" s="21">
        <v>66</v>
      </c>
      <c r="D20" s="22">
        <v>63</v>
      </c>
    </row>
    <row r="21" spans="1:6" ht="14.1" customHeight="1" x14ac:dyDescent="0.25">
      <c r="A21" s="13" t="s">
        <v>56</v>
      </c>
      <c r="B21" s="12">
        <v>19</v>
      </c>
      <c r="C21" s="21">
        <v>1363</v>
      </c>
      <c r="D21" s="22">
        <v>1225</v>
      </c>
    </row>
    <row r="22" spans="1:6" ht="14.1" customHeight="1" thickBot="1" x14ac:dyDescent="0.3">
      <c r="A22" s="13" t="s">
        <v>57</v>
      </c>
      <c r="B22" s="12">
        <v>19</v>
      </c>
      <c r="C22" s="21">
        <v>-672</v>
      </c>
      <c r="D22" s="22">
        <v>-1908</v>
      </c>
    </row>
    <row r="23" spans="1:6" ht="14.1" customHeight="1" x14ac:dyDescent="0.25">
      <c r="A23" s="40" t="s">
        <v>58</v>
      </c>
      <c r="B23" s="42"/>
      <c r="C23" s="47">
        <v>-18127</v>
      </c>
      <c r="D23" s="48">
        <v>-28690</v>
      </c>
      <c r="E23" s="30">
        <f>SUM(C13:C22)-C23</f>
        <v>0</v>
      </c>
      <c r="F23" s="30">
        <f>SUM(D13:D22)-D23</f>
        <v>0</v>
      </c>
    </row>
    <row r="24" spans="1:6" ht="14.1" customHeight="1" x14ac:dyDescent="0.25">
      <c r="A24" s="13"/>
      <c r="B24" s="10"/>
      <c r="C24" s="49"/>
      <c r="D24" s="22"/>
    </row>
    <row r="25" spans="1:6" ht="14.1" customHeight="1" x14ac:dyDescent="0.25">
      <c r="A25" s="13" t="s">
        <v>59</v>
      </c>
      <c r="B25" s="12"/>
      <c r="C25" s="21">
        <v>-2999</v>
      </c>
      <c r="D25" s="22" t="s">
        <v>60</v>
      </c>
    </row>
    <row r="26" spans="1:6" ht="14.1" customHeight="1" thickBot="1" x14ac:dyDescent="0.3">
      <c r="A26" s="13" t="s">
        <v>61</v>
      </c>
      <c r="B26" s="12"/>
      <c r="C26" s="21">
        <v>-42</v>
      </c>
      <c r="D26" s="22">
        <v>3570</v>
      </c>
    </row>
    <row r="27" spans="1:6" ht="14.1" customHeight="1" x14ac:dyDescent="0.25">
      <c r="A27" s="40" t="s">
        <v>62</v>
      </c>
      <c r="B27" s="41">
        <v>20</v>
      </c>
      <c r="C27" s="47">
        <v>-3041</v>
      </c>
      <c r="D27" s="48">
        <v>3570</v>
      </c>
      <c r="E27" s="30">
        <f>SUM(C25:C26)-C27</f>
        <v>0</v>
      </c>
      <c r="F27" s="30">
        <f>SUM(D25:D26)-D27</f>
        <v>0</v>
      </c>
    </row>
    <row r="28" spans="1:6" ht="14.1" customHeight="1" thickBot="1" x14ac:dyDescent="0.3">
      <c r="A28" s="13"/>
      <c r="B28" s="12"/>
      <c r="C28" s="21"/>
      <c r="D28" s="22"/>
    </row>
    <row r="29" spans="1:6" ht="14.1" customHeight="1" thickBot="1" x14ac:dyDescent="0.3">
      <c r="A29" s="44" t="s">
        <v>63</v>
      </c>
      <c r="B29" s="14"/>
      <c r="C29" s="23">
        <v>-21168</v>
      </c>
      <c r="D29" s="24">
        <v>-25120</v>
      </c>
      <c r="E29" s="30">
        <f>(C23+C27)-C29</f>
        <v>0</v>
      </c>
      <c r="F29" s="30">
        <f>(D23+D27)-D29</f>
        <v>0</v>
      </c>
    </row>
    <row r="30" spans="1:6" ht="14.1" customHeight="1" x14ac:dyDescent="0.25">
      <c r="A30" s="13"/>
      <c r="B30" s="12"/>
      <c r="C30" s="21"/>
      <c r="D30" s="22"/>
    </row>
    <row r="31" spans="1:6" ht="14.1" customHeight="1" thickBot="1" x14ac:dyDescent="0.3">
      <c r="A31" s="13" t="s">
        <v>64</v>
      </c>
      <c r="B31" s="10"/>
      <c r="C31" s="50" t="s">
        <v>60</v>
      </c>
      <c r="D31" s="22" t="s">
        <v>60</v>
      </c>
    </row>
    <row r="32" spans="1:6" ht="14.1" customHeight="1" thickBot="1" x14ac:dyDescent="0.3">
      <c r="A32" s="45" t="s">
        <v>65</v>
      </c>
      <c r="B32" s="46"/>
      <c r="C32" s="25">
        <v>-21168</v>
      </c>
      <c r="D32" s="51">
        <v>-25120</v>
      </c>
    </row>
    <row r="33" spans="1:4" ht="15.75" thickTop="1" x14ac:dyDescent="0.25"/>
    <row r="35" spans="1:4" ht="15.75" thickBot="1" x14ac:dyDescent="0.3">
      <c r="A35" s="31" t="s">
        <v>36</v>
      </c>
      <c r="B35" s="32"/>
      <c r="C35" s="71"/>
      <c r="D35" s="71"/>
    </row>
    <row r="36" spans="1:4" x14ac:dyDescent="0.25">
      <c r="A36" s="31"/>
      <c r="B36" s="32"/>
      <c r="C36" s="77" t="s">
        <v>37</v>
      </c>
      <c r="D36" s="77"/>
    </row>
    <row r="37" spans="1:4" ht="15.75" thickBot="1" x14ac:dyDescent="0.3">
      <c r="A37" s="70" t="s">
        <v>38</v>
      </c>
      <c r="B37" s="70"/>
      <c r="C37" s="71"/>
      <c r="D37" s="71"/>
    </row>
    <row r="38" spans="1:4" x14ac:dyDescent="0.25">
      <c r="A38" s="31"/>
      <c r="B38" s="32"/>
      <c r="C38" s="72" t="s">
        <v>39</v>
      </c>
      <c r="D38" s="72"/>
    </row>
  </sheetData>
  <mergeCells count="6">
    <mergeCell ref="C38:D38"/>
    <mergeCell ref="C3:D3"/>
    <mergeCell ref="C35:D35"/>
    <mergeCell ref="C36:D36"/>
    <mergeCell ref="A37:B37"/>
    <mergeCell ref="C37:D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9AD1F-C179-493E-A6D4-A73E60BBA27D}">
  <dimension ref="A1:F50"/>
  <sheetViews>
    <sheetView topLeftCell="A61" workbookViewId="0">
      <selection activeCell="G34" sqref="G34"/>
    </sheetView>
  </sheetViews>
  <sheetFormatPr defaultRowHeight="15" x14ac:dyDescent="0.25"/>
  <cols>
    <col min="1" max="1" width="38" customWidth="1"/>
    <col min="2" max="2" width="10.42578125" customWidth="1"/>
    <col min="3" max="3" width="13.7109375" customWidth="1"/>
    <col min="4" max="4" width="13.42578125" customWidth="1"/>
  </cols>
  <sheetData>
    <row r="1" spans="1:4" ht="21" x14ac:dyDescent="0.25">
      <c r="A1" s="1" t="s">
        <v>66</v>
      </c>
    </row>
    <row r="2" spans="1:4" x14ac:dyDescent="0.25">
      <c r="A2" s="2"/>
    </row>
    <row r="3" spans="1:4" ht="14.1" customHeight="1" thickBot="1" x14ac:dyDescent="0.3">
      <c r="A3" s="8"/>
      <c r="B3" s="5"/>
      <c r="C3" s="78" t="s">
        <v>41</v>
      </c>
      <c r="D3" s="78"/>
    </row>
    <row r="4" spans="1:4" ht="14.1" customHeight="1" x14ac:dyDescent="0.25">
      <c r="A4" s="52"/>
      <c r="B4" s="5"/>
      <c r="C4" s="36"/>
      <c r="D4" s="79" t="s">
        <v>69</v>
      </c>
    </row>
    <row r="5" spans="1:4" ht="14.1" customHeight="1" thickBot="1" x14ac:dyDescent="0.3">
      <c r="A5" s="53" t="s">
        <v>67</v>
      </c>
      <c r="B5" s="6" t="s">
        <v>68</v>
      </c>
      <c r="C5" s="54" t="s">
        <v>43</v>
      </c>
      <c r="D5" s="80"/>
    </row>
    <row r="6" spans="1:4" ht="14.1" customHeight="1" x14ac:dyDescent="0.25">
      <c r="A6" s="8"/>
      <c r="B6" s="5"/>
      <c r="C6" s="9"/>
      <c r="D6" s="10"/>
    </row>
    <row r="7" spans="1:4" ht="14.1" customHeight="1" x14ac:dyDescent="0.25">
      <c r="A7" s="11" t="s">
        <v>70</v>
      </c>
      <c r="B7" s="13"/>
      <c r="C7" s="43"/>
      <c r="D7" s="10"/>
    </row>
    <row r="8" spans="1:4" ht="14.1" customHeight="1" x14ac:dyDescent="0.25">
      <c r="A8" s="13" t="s">
        <v>71</v>
      </c>
      <c r="B8" s="5"/>
      <c r="C8" s="21">
        <v>-18127</v>
      </c>
      <c r="D8" s="22">
        <v>-28690</v>
      </c>
    </row>
    <row r="9" spans="1:4" ht="14.1" customHeight="1" x14ac:dyDescent="0.25">
      <c r="A9" s="13"/>
      <c r="B9" s="5"/>
      <c r="C9" s="21"/>
      <c r="D9" s="22"/>
    </row>
    <row r="10" spans="1:4" ht="14.1" customHeight="1" x14ac:dyDescent="0.25">
      <c r="A10" s="52" t="s">
        <v>72</v>
      </c>
      <c r="B10" s="12"/>
      <c r="C10" s="27"/>
      <c r="D10" s="22"/>
    </row>
    <row r="11" spans="1:4" ht="14.1" customHeight="1" x14ac:dyDescent="0.25">
      <c r="A11" s="13" t="s">
        <v>73</v>
      </c>
      <c r="B11" s="12" t="s">
        <v>74</v>
      </c>
      <c r="C11" s="21">
        <v>6442</v>
      </c>
      <c r="D11" s="22">
        <v>10210</v>
      </c>
    </row>
    <row r="12" spans="1:4" ht="14.1" customHeight="1" x14ac:dyDescent="0.25">
      <c r="A12" s="13" t="s">
        <v>75</v>
      </c>
      <c r="B12" s="12">
        <v>18</v>
      </c>
      <c r="C12" s="21">
        <v>24797</v>
      </c>
      <c r="D12" s="22">
        <v>24012</v>
      </c>
    </row>
    <row r="13" spans="1:4" ht="14.1" customHeight="1" x14ac:dyDescent="0.25">
      <c r="A13" s="13" t="s">
        <v>76</v>
      </c>
      <c r="B13" s="12"/>
      <c r="C13" s="21">
        <v>-66</v>
      </c>
      <c r="D13" s="22">
        <v>-63</v>
      </c>
    </row>
    <row r="14" spans="1:4" ht="18" customHeight="1" x14ac:dyDescent="0.25">
      <c r="A14" s="81" t="s">
        <v>77</v>
      </c>
      <c r="B14" s="81"/>
      <c r="C14" s="21">
        <v>-93</v>
      </c>
      <c r="D14" s="22">
        <v>-184</v>
      </c>
    </row>
    <row r="15" spans="1:4" ht="14.1" customHeight="1" x14ac:dyDescent="0.25">
      <c r="A15" s="13" t="s">
        <v>78</v>
      </c>
      <c r="B15" s="12"/>
      <c r="C15" s="21">
        <v>28</v>
      </c>
      <c r="D15" s="22">
        <v>39</v>
      </c>
    </row>
    <row r="16" spans="1:4" ht="14.1" customHeight="1" thickBot="1" x14ac:dyDescent="0.3">
      <c r="A16" s="13" t="s">
        <v>79</v>
      </c>
      <c r="B16" s="12">
        <v>10</v>
      </c>
      <c r="C16" s="21">
        <v>-777</v>
      </c>
      <c r="D16" s="22">
        <v>-931</v>
      </c>
    </row>
    <row r="17" spans="1:6" ht="24" customHeight="1" thickBot="1" x14ac:dyDescent="0.3">
      <c r="A17" s="44" t="s">
        <v>80</v>
      </c>
      <c r="B17" s="55"/>
      <c r="C17" s="23">
        <v>12204</v>
      </c>
      <c r="D17" s="24">
        <v>4393</v>
      </c>
      <c r="E17" s="30">
        <f>SUM(C8:C16)-C17</f>
        <v>0</v>
      </c>
      <c r="F17" s="30">
        <f>SUM(D8:D16)-D17</f>
        <v>0</v>
      </c>
    </row>
    <row r="18" spans="1:6" ht="14.1" customHeight="1" x14ac:dyDescent="0.25">
      <c r="A18" s="11"/>
      <c r="B18" s="5"/>
      <c r="C18" s="21"/>
      <c r="D18" s="22"/>
    </row>
    <row r="19" spans="1:6" ht="14.1" customHeight="1" x14ac:dyDescent="0.25">
      <c r="A19" s="52" t="s">
        <v>81</v>
      </c>
      <c r="B19" s="12"/>
      <c r="C19" s="21"/>
      <c r="D19" s="22"/>
    </row>
    <row r="20" spans="1:6" ht="14.1" customHeight="1" x14ac:dyDescent="0.25">
      <c r="A20" s="13" t="s">
        <v>82</v>
      </c>
      <c r="B20" s="12"/>
      <c r="C20" s="21">
        <v>-605</v>
      </c>
      <c r="D20" s="22">
        <v>-2634</v>
      </c>
    </row>
    <row r="21" spans="1:6" ht="14.1" customHeight="1" x14ac:dyDescent="0.25">
      <c r="A21" s="13" t="s">
        <v>83</v>
      </c>
      <c r="B21" s="12"/>
      <c r="C21" s="21">
        <v>-3326</v>
      </c>
      <c r="D21" s="22">
        <v>4320</v>
      </c>
    </row>
    <row r="22" spans="1:6" ht="14.1" customHeight="1" x14ac:dyDescent="0.25">
      <c r="A22" s="13" t="s">
        <v>84</v>
      </c>
      <c r="B22" s="12"/>
      <c r="C22" s="21">
        <v>-1916</v>
      </c>
      <c r="D22" s="22">
        <v>-4709</v>
      </c>
    </row>
    <row r="23" spans="1:6" ht="14.1" customHeight="1" x14ac:dyDescent="0.25">
      <c r="A23" s="13" t="s">
        <v>85</v>
      </c>
      <c r="B23" s="12"/>
      <c r="C23" s="21">
        <v>2140</v>
      </c>
      <c r="D23" s="22">
        <v>676</v>
      </c>
    </row>
    <row r="24" spans="1:6" ht="14.1" customHeight="1" x14ac:dyDescent="0.25">
      <c r="A24" s="13" t="s">
        <v>86</v>
      </c>
      <c r="B24" s="12"/>
      <c r="C24" s="21">
        <v>-130</v>
      </c>
      <c r="D24" s="22">
        <v>221</v>
      </c>
    </row>
    <row r="25" spans="1:6" ht="14.1" customHeight="1" x14ac:dyDescent="0.25">
      <c r="A25" s="13" t="s">
        <v>87</v>
      </c>
      <c r="B25" s="12"/>
      <c r="C25" s="21">
        <v>-258</v>
      </c>
      <c r="D25" s="22">
        <v>-258</v>
      </c>
    </row>
    <row r="26" spans="1:6" ht="14.1" customHeight="1" thickBot="1" x14ac:dyDescent="0.3">
      <c r="A26" s="13" t="s">
        <v>88</v>
      </c>
      <c r="B26" s="12"/>
      <c r="C26" s="21">
        <v>1359</v>
      </c>
      <c r="D26" s="22">
        <v>-837</v>
      </c>
    </row>
    <row r="27" spans="1:6" ht="22.5" customHeight="1" thickBot="1" x14ac:dyDescent="0.3">
      <c r="A27" s="44" t="s">
        <v>89</v>
      </c>
      <c r="B27" s="55"/>
      <c r="C27" s="23">
        <v>9468</v>
      </c>
      <c r="D27" s="24">
        <v>1172</v>
      </c>
      <c r="E27" s="30">
        <f>SUM(C17:C26)-C27</f>
        <v>0</v>
      </c>
      <c r="F27" s="30">
        <f>SUM(D17:D26)-D27</f>
        <v>0</v>
      </c>
    </row>
    <row r="28" spans="1:6" ht="14.1" customHeight="1" thickBot="1" x14ac:dyDescent="0.3">
      <c r="A28" s="13" t="s">
        <v>90</v>
      </c>
      <c r="B28" s="12"/>
      <c r="C28" s="29">
        <v>-2410</v>
      </c>
      <c r="D28" s="22">
        <v>-18498</v>
      </c>
    </row>
    <row r="29" spans="1:6" ht="27.75" customHeight="1" thickBot="1" x14ac:dyDescent="0.3">
      <c r="A29" s="44" t="s">
        <v>120</v>
      </c>
      <c r="B29" s="55"/>
      <c r="C29" s="29">
        <v>7058</v>
      </c>
      <c r="D29" s="24">
        <v>-17326</v>
      </c>
      <c r="E29" s="30">
        <f>SUM(C27:C28)-C29</f>
        <v>0</v>
      </c>
      <c r="F29" s="30">
        <f>SUM(D27:D28)-D29</f>
        <v>0</v>
      </c>
    </row>
    <row r="30" spans="1:6" ht="14.1" customHeight="1" x14ac:dyDescent="0.25">
      <c r="A30" s="13"/>
      <c r="B30" s="12"/>
      <c r="C30" s="21"/>
      <c r="D30" s="22"/>
    </row>
    <row r="31" spans="1:6" ht="14.1" customHeight="1" x14ac:dyDescent="0.25">
      <c r="A31" s="11" t="s">
        <v>91</v>
      </c>
      <c r="B31" s="12"/>
      <c r="C31" s="21"/>
      <c r="D31" s="22"/>
    </row>
    <row r="32" spans="1:6" ht="14.1" customHeight="1" x14ac:dyDescent="0.25">
      <c r="A32" s="13" t="s">
        <v>92</v>
      </c>
      <c r="B32" s="12"/>
      <c r="C32" s="21">
        <v>66</v>
      </c>
      <c r="D32" s="22">
        <v>63</v>
      </c>
    </row>
    <row r="33" spans="1:6" ht="14.1" customHeight="1" x14ac:dyDescent="0.25">
      <c r="A33" s="13" t="s">
        <v>93</v>
      </c>
      <c r="B33" s="12"/>
      <c r="C33" s="21">
        <v>-5279</v>
      </c>
      <c r="D33" s="22">
        <v>-5170</v>
      </c>
    </row>
    <row r="34" spans="1:6" ht="14.1" customHeight="1" thickBot="1" x14ac:dyDescent="0.3">
      <c r="A34" s="13" t="s">
        <v>9</v>
      </c>
      <c r="B34" s="12"/>
      <c r="C34" s="21" t="s">
        <v>60</v>
      </c>
      <c r="D34" s="22">
        <v>481</v>
      </c>
    </row>
    <row r="35" spans="1:6" ht="21.75" customHeight="1" thickBot="1" x14ac:dyDescent="0.3">
      <c r="A35" s="44" t="s">
        <v>94</v>
      </c>
      <c r="B35" s="55"/>
      <c r="C35" s="23">
        <v>-5213</v>
      </c>
      <c r="D35" s="24">
        <v>-4626</v>
      </c>
      <c r="E35" s="30">
        <f>SUM(C32:C34)-C35</f>
        <v>0</v>
      </c>
      <c r="F35" s="30">
        <f>SUM(D32:D34)-D35</f>
        <v>0</v>
      </c>
    </row>
    <row r="36" spans="1:6" ht="14.1" customHeight="1" x14ac:dyDescent="0.25">
      <c r="A36" s="13"/>
      <c r="B36" s="12"/>
      <c r="C36" s="21"/>
      <c r="D36" s="22"/>
    </row>
    <row r="37" spans="1:6" ht="14.1" customHeight="1" x14ac:dyDescent="0.25">
      <c r="A37" s="11" t="s">
        <v>95</v>
      </c>
      <c r="B37" s="12"/>
      <c r="C37" s="21"/>
      <c r="D37" s="22"/>
    </row>
    <row r="38" spans="1:6" ht="14.1" customHeight="1" x14ac:dyDescent="0.25">
      <c r="A38" s="13" t="s">
        <v>96</v>
      </c>
      <c r="B38" s="12"/>
      <c r="C38" s="21">
        <v>-1647</v>
      </c>
      <c r="D38" s="22">
        <v>-1244</v>
      </c>
    </row>
    <row r="39" spans="1:6" ht="14.1" customHeight="1" thickBot="1" x14ac:dyDescent="0.3">
      <c r="A39" s="13" t="s">
        <v>97</v>
      </c>
      <c r="B39" s="12"/>
      <c r="C39" s="21" t="s">
        <v>60</v>
      </c>
      <c r="D39" s="22">
        <v>-10000</v>
      </c>
    </row>
    <row r="40" spans="1:6" ht="23.25" customHeight="1" thickBot="1" x14ac:dyDescent="0.3">
      <c r="A40" s="44" t="s">
        <v>98</v>
      </c>
      <c r="B40" s="55"/>
      <c r="C40" s="23">
        <v>-1647</v>
      </c>
      <c r="D40" s="24">
        <v>-11244</v>
      </c>
      <c r="E40" s="30">
        <f>SUM(C38:C39)-C40</f>
        <v>0</v>
      </c>
      <c r="F40" s="30">
        <f>SUM(D38:D39)-D40</f>
        <v>0</v>
      </c>
    </row>
    <row r="41" spans="1:6" ht="20.25" customHeight="1" x14ac:dyDescent="0.25">
      <c r="A41" s="82" t="s">
        <v>99</v>
      </c>
      <c r="B41" s="82"/>
      <c r="C41" s="21">
        <v>9</v>
      </c>
      <c r="D41" s="22">
        <v>78</v>
      </c>
    </row>
    <row r="42" spans="1:6" ht="22.5" customHeight="1" thickBot="1" x14ac:dyDescent="0.3">
      <c r="A42" s="56" t="s">
        <v>119</v>
      </c>
      <c r="B42" s="6"/>
      <c r="C42" s="29">
        <v>207</v>
      </c>
      <c r="D42" s="59">
        <v>-33118</v>
      </c>
    </row>
    <row r="43" spans="1:6" ht="18.75" customHeight="1" x14ac:dyDescent="0.25">
      <c r="A43" s="11" t="s">
        <v>100</v>
      </c>
      <c r="B43" s="12">
        <v>9</v>
      </c>
      <c r="C43" s="21">
        <v>5793</v>
      </c>
      <c r="D43" s="22">
        <v>41694</v>
      </c>
    </row>
    <row r="44" spans="1:6" ht="24" customHeight="1" thickBot="1" x14ac:dyDescent="0.3">
      <c r="A44" s="15" t="s">
        <v>101</v>
      </c>
      <c r="B44" s="58">
        <v>9</v>
      </c>
      <c r="C44" s="25">
        <v>6000</v>
      </c>
      <c r="D44" s="26">
        <v>8576</v>
      </c>
    </row>
    <row r="45" spans="1:6" ht="15.75" thickTop="1" x14ac:dyDescent="0.25"/>
    <row r="47" spans="1:6" ht="15.75" thickBot="1" x14ac:dyDescent="0.3">
      <c r="A47" s="31" t="s">
        <v>36</v>
      </c>
      <c r="B47" s="32"/>
      <c r="C47" s="71"/>
      <c r="D47" s="71"/>
    </row>
    <row r="48" spans="1:6" x14ac:dyDescent="0.25">
      <c r="A48" s="31"/>
      <c r="B48" s="32"/>
      <c r="C48" s="77" t="s">
        <v>37</v>
      </c>
      <c r="D48" s="77"/>
    </row>
    <row r="49" spans="1:4" ht="15.75" thickBot="1" x14ac:dyDescent="0.3">
      <c r="A49" s="70" t="s">
        <v>38</v>
      </c>
      <c r="B49" s="70"/>
      <c r="C49" s="71"/>
      <c r="D49" s="71"/>
    </row>
    <row r="50" spans="1:4" x14ac:dyDescent="0.25">
      <c r="A50" s="31"/>
      <c r="B50" s="32"/>
      <c r="C50" s="72" t="s">
        <v>39</v>
      </c>
      <c r="D50" s="72"/>
    </row>
  </sheetData>
  <mergeCells count="9">
    <mergeCell ref="A49:B49"/>
    <mergeCell ref="C49:D49"/>
    <mergeCell ref="C50:D50"/>
    <mergeCell ref="C3:D3"/>
    <mergeCell ref="D4:D5"/>
    <mergeCell ref="A14:B14"/>
    <mergeCell ref="A41:B41"/>
    <mergeCell ref="C47:D47"/>
    <mergeCell ref="C48:D4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1BDE-3C40-41E2-BB8A-FBEE02AAF8D5}">
  <dimension ref="A1:L31"/>
  <sheetViews>
    <sheetView workbookViewId="0">
      <selection activeCell="G29" sqref="G29"/>
    </sheetView>
  </sheetViews>
  <sheetFormatPr defaultRowHeight="15" x14ac:dyDescent="0.25"/>
  <cols>
    <col min="1" max="1" width="33.5703125" customWidth="1"/>
    <col min="3" max="3" width="14.5703125" customWidth="1"/>
    <col min="4" max="4" width="13.85546875" customWidth="1"/>
    <col min="5" max="5" width="10.85546875" customWidth="1"/>
    <col min="6" max="6" width="11.42578125" customWidth="1"/>
  </cols>
  <sheetData>
    <row r="1" spans="1:12" ht="22.5" customHeight="1" x14ac:dyDescent="0.25">
      <c r="A1" s="1" t="s">
        <v>102</v>
      </c>
    </row>
    <row r="2" spans="1:12" ht="14.1" customHeight="1" x14ac:dyDescent="0.25">
      <c r="A2" s="60"/>
    </row>
    <row r="3" spans="1:12" ht="14.1" customHeight="1" x14ac:dyDescent="0.25">
      <c r="A3" s="60"/>
    </row>
    <row r="4" spans="1:12" ht="14.1" customHeight="1" x14ac:dyDescent="0.25">
      <c r="A4" s="52"/>
      <c r="B4" s="84"/>
      <c r="C4" s="86" t="s">
        <v>103</v>
      </c>
      <c r="D4" s="61"/>
      <c r="E4" s="86" t="s">
        <v>105</v>
      </c>
      <c r="F4" s="61"/>
    </row>
    <row r="5" spans="1:12" ht="14.1" customHeight="1" thickBot="1" x14ac:dyDescent="0.3">
      <c r="A5" s="53" t="s">
        <v>1</v>
      </c>
      <c r="B5" s="85"/>
      <c r="C5" s="87"/>
      <c r="D5" s="20" t="s">
        <v>104</v>
      </c>
      <c r="E5" s="87"/>
      <c r="F5" s="20" t="s">
        <v>106</v>
      </c>
    </row>
    <row r="6" spans="1:12" ht="14.1" customHeight="1" thickBot="1" x14ac:dyDescent="0.3">
      <c r="A6" s="62" t="s">
        <v>107</v>
      </c>
      <c r="B6" s="19"/>
      <c r="C6" s="29">
        <v>4112</v>
      </c>
      <c r="D6" s="29">
        <v>32586</v>
      </c>
      <c r="E6" s="29">
        <v>-953918</v>
      </c>
      <c r="F6" s="29">
        <v>-917220</v>
      </c>
      <c r="G6" s="30">
        <f>SUM(C6:E6)-F6</f>
        <v>0</v>
      </c>
    </row>
    <row r="7" spans="1:12" ht="14.1" customHeight="1" x14ac:dyDescent="0.25">
      <c r="A7" s="61"/>
      <c r="B7" s="61"/>
      <c r="C7" s="22"/>
      <c r="D7" s="22"/>
      <c r="E7" s="22"/>
      <c r="F7" s="22"/>
      <c r="G7" s="30">
        <f t="shared" ref="G7:G25" si="0">SUM(C7:E7)-F7</f>
        <v>0</v>
      </c>
    </row>
    <row r="8" spans="1:12" ht="14.1" customHeight="1" thickBot="1" x14ac:dyDescent="0.3">
      <c r="A8" s="17" t="s">
        <v>108</v>
      </c>
      <c r="B8" s="17"/>
      <c r="C8" s="67" t="s">
        <v>60</v>
      </c>
      <c r="D8" s="67" t="s">
        <v>60</v>
      </c>
      <c r="E8" s="59">
        <v>-25120</v>
      </c>
      <c r="F8" s="59">
        <v>-25120</v>
      </c>
      <c r="G8" s="30">
        <f t="shared" si="0"/>
        <v>0</v>
      </c>
    </row>
    <row r="9" spans="1:12" ht="23.25" customHeight="1" x14ac:dyDescent="0.25">
      <c r="A9" s="11" t="s">
        <v>109</v>
      </c>
      <c r="B9" s="61"/>
      <c r="C9" s="68" t="s">
        <v>60</v>
      </c>
      <c r="D9" s="68" t="s">
        <v>60</v>
      </c>
      <c r="E9" s="68">
        <v>-25120</v>
      </c>
      <c r="F9" s="68">
        <v>-25120</v>
      </c>
      <c r="G9" s="30">
        <f t="shared" si="0"/>
        <v>0</v>
      </c>
    </row>
    <row r="10" spans="1:12" ht="14.1" customHeight="1" x14ac:dyDescent="0.25">
      <c r="A10" s="61"/>
      <c r="B10" s="10"/>
      <c r="C10" s="22"/>
      <c r="D10" s="22"/>
      <c r="E10" s="22"/>
      <c r="F10" s="22"/>
      <c r="G10" s="30">
        <f t="shared" si="0"/>
        <v>0</v>
      </c>
    </row>
    <row r="11" spans="1:12" ht="14.1" customHeight="1" thickBot="1" x14ac:dyDescent="0.3">
      <c r="A11" s="11" t="s">
        <v>110</v>
      </c>
      <c r="B11" s="10"/>
      <c r="C11" s="68" t="s">
        <v>60</v>
      </c>
      <c r="D11" s="68" t="s">
        <v>60</v>
      </c>
      <c r="E11" s="22">
        <v>-17802</v>
      </c>
      <c r="F11" s="22">
        <v>-17802</v>
      </c>
      <c r="G11" s="30">
        <f t="shared" si="0"/>
        <v>0</v>
      </c>
    </row>
    <row r="12" spans="1:12" ht="14.1" customHeight="1" x14ac:dyDescent="0.25">
      <c r="A12" s="63" t="s">
        <v>111</v>
      </c>
      <c r="B12" s="88"/>
      <c r="C12" s="90">
        <v>4112</v>
      </c>
      <c r="D12" s="90">
        <v>32586</v>
      </c>
      <c r="E12" s="90">
        <v>-996840</v>
      </c>
      <c r="F12" s="90">
        <v>-960142</v>
      </c>
      <c r="G12" s="30">
        <f t="shared" si="0"/>
        <v>0</v>
      </c>
    </row>
    <row r="13" spans="1:12" ht="14.1" customHeight="1" thickBot="1" x14ac:dyDescent="0.3">
      <c r="A13" s="62" t="s">
        <v>112</v>
      </c>
      <c r="B13" s="89"/>
      <c r="C13" s="91"/>
      <c r="D13" s="91"/>
      <c r="E13" s="91"/>
      <c r="F13" s="91"/>
      <c r="G13" s="30">
        <f t="shared" si="0"/>
        <v>0</v>
      </c>
      <c r="H13" s="30">
        <f>SUM(C6:C8)-C12</f>
        <v>0</v>
      </c>
      <c r="I13" s="30">
        <f t="shared" ref="I13" si="1">SUM(D6:D8)-D12</f>
        <v>0</v>
      </c>
      <c r="J13" s="30">
        <f>SUM(E6:E8,E11)-E12</f>
        <v>0</v>
      </c>
      <c r="K13" s="30">
        <f>SUM(F6:F8,F11)-F12</f>
        <v>0</v>
      </c>
      <c r="L13" s="30"/>
    </row>
    <row r="14" spans="1:12" ht="14.1" customHeight="1" x14ac:dyDescent="0.25">
      <c r="A14" s="61"/>
      <c r="B14" s="61"/>
      <c r="C14" s="22"/>
      <c r="D14" s="22"/>
      <c r="E14" s="22"/>
      <c r="F14" s="22"/>
      <c r="G14" s="30">
        <f t="shared" si="0"/>
        <v>0</v>
      </c>
    </row>
    <row r="15" spans="1:12" ht="14.1" customHeight="1" thickBot="1" x14ac:dyDescent="0.3">
      <c r="A15" s="17" t="s">
        <v>113</v>
      </c>
      <c r="B15" s="13"/>
      <c r="C15" s="67" t="s">
        <v>60</v>
      </c>
      <c r="D15" s="67" t="s">
        <v>60</v>
      </c>
      <c r="E15" s="59">
        <v>-67985</v>
      </c>
      <c r="F15" s="59">
        <v>-67985</v>
      </c>
      <c r="G15" s="30">
        <f t="shared" si="0"/>
        <v>0</v>
      </c>
    </row>
    <row r="16" spans="1:12" ht="14.1" customHeight="1" x14ac:dyDescent="0.25">
      <c r="A16" s="13" t="s">
        <v>114</v>
      </c>
      <c r="B16" s="64"/>
      <c r="C16" s="68" t="s">
        <v>60</v>
      </c>
      <c r="D16" s="68" t="s">
        <v>60</v>
      </c>
      <c r="E16" s="68">
        <v>-67985</v>
      </c>
      <c r="F16" s="68">
        <v>-67985</v>
      </c>
      <c r="G16" s="30">
        <f t="shared" si="0"/>
        <v>0</v>
      </c>
    </row>
    <row r="17" spans="1:11" ht="14.1" customHeight="1" x14ac:dyDescent="0.25">
      <c r="A17" s="10"/>
      <c r="B17" s="10"/>
      <c r="C17" s="22"/>
      <c r="D17" s="22"/>
      <c r="E17" s="22"/>
      <c r="F17" s="22"/>
      <c r="G17" s="30">
        <f t="shared" si="0"/>
        <v>0</v>
      </c>
    </row>
    <row r="18" spans="1:11" ht="14.1" customHeight="1" x14ac:dyDescent="0.25">
      <c r="A18" s="13" t="s">
        <v>115</v>
      </c>
      <c r="B18" s="10"/>
      <c r="C18" s="68" t="s">
        <v>60</v>
      </c>
      <c r="D18" s="22">
        <v>882</v>
      </c>
      <c r="E18" s="68" t="s">
        <v>60</v>
      </c>
      <c r="F18" s="22">
        <v>882</v>
      </c>
      <c r="G18" s="30">
        <f t="shared" si="0"/>
        <v>0</v>
      </c>
    </row>
    <row r="19" spans="1:11" ht="14.1" customHeight="1" thickBot="1" x14ac:dyDescent="0.3">
      <c r="A19" s="61"/>
      <c r="B19" s="10"/>
      <c r="C19" s="22"/>
      <c r="D19" s="22"/>
      <c r="E19" s="22"/>
      <c r="F19" s="22"/>
      <c r="G19" s="30">
        <f t="shared" si="0"/>
        <v>0</v>
      </c>
    </row>
    <row r="20" spans="1:11" ht="19.5" customHeight="1" thickBot="1" x14ac:dyDescent="0.3">
      <c r="A20" s="65" t="s">
        <v>116</v>
      </c>
      <c r="B20" s="66"/>
      <c r="C20" s="23">
        <v>4112</v>
      </c>
      <c r="D20" s="23">
        <v>33468</v>
      </c>
      <c r="E20" s="23">
        <v>-1064825</v>
      </c>
      <c r="F20" s="23">
        <v>-1027245</v>
      </c>
      <c r="G20" s="30">
        <f t="shared" si="0"/>
        <v>0</v>
      </c>
      <c r="H20" s="30">
        <f>SUM(C12:C15)-C20</f>
        <v>0</v>
      </c>
      <c r="I20" s="30">
        <f>SUM(D12:D15,D18)-D20</f>
        <v>0</v>
      </c>
      <c r="J20" s="30">
        <f t="shared" ref="J20" si="2">SUM(E12:E15)-E20</f>
        <v>0</v>
      </c>
      <c r="K20" s="30">
        <f>SUM(F12:F15,F18)-F20</f>
        <v>0</v>
      </c>
    </row>
    <row r="21" spans="1:11" ht="14.1" customHeight="1" x14ac:dyDescent="0.25">
      <c r="A21" s="61"/>
      <c r="B21" s="10"/>
      <c r="C21" s="22"/>
      <c r="D21" s="22"/>
      <c r="E21" s="22"/>
      <c r="F21" s="22"/>
      <c r="G21" s="30">
        <f t="shared" si="0"/>
        <v>0</v>
      </c>
    </row>
    <row r="22" spans="1:11" ht="14.1" customHeight="1" thickBot="1" x14ac:dyDescent="0.3">
      <c r="A22" s="17" t="s">
        <v>113</v>
      </c>
      <c r="B22" s="57"/>
      <c r="C22" s="67" t="s">
        <v>60</v>
      </c>
      <c r="D22" s="67" t="s">
        <v>60</v>
      </c>
      <c r="E22" s="59">
        <v>-21168</v>
      </c>
      <c r="F22" s="59">
        <v>-21168</v>
      </c>
      <c r="G22" s="30">
        <f t="shared" si="0"/>
        <v>0</v>
      </c>
    </row>
    <row r="23" spans="1:11" ht="14.1" customHeight="1" x14ac:dyDescent="0.25">
      <c r="A23" s="11" t="s">
        <v>117</v>
      </c>
      <c r="B23" s="61"/>
      <c r="C23" s="68" t="s">
        <v>60</v>
      </c>
      <c r="D23" s="68" t="s">
        <v>60</v>
      </c>
      <c r="E23" s="68">
        <v>-21168</v>
      </c>
      <c r="F23" s="68">
        <v>-21168</v>
      </c>
      <c r="G23" s="30">
        <f t="shared" si="0"/>
        <v>0</v>
      </c>
    </row>
    <row r="24" spans="1:11" ht="14.1" customHeight="1" thickBot="1" x14ac:dyDescent="0.3">
      <c r="A24" s="20"/>
      <c r="B24" s="57"/>
      <c r="C24" s="67"/>
      <c r="D24" s="68"/>
      <c r="E24" s="22"/>
      <c r="F24" s="22"/>
      <c r="G24" s="30">
        <f t="shared" si="0"/>
        <v>0</v>
      </c>
    </row>
    <row r="25" spans="1:11" ht="14.1" customHeight="1" thickBot="1" x14ac:dyDescent="0.3">
      <c r="A25" s="83" t="s">
        <v>118</v>
      </c>
      <c r="B25" s="83"/>
      <c r="C25" s="25">
        <v>4112</v>
      </c>
      <c r="D25" s="69">
        <v>33468</v>
      </c>
      <c r="E25" s="69">
        <v>-1085993</v>
      </c>
      <c r="F25" s="69">
        <v>-1048413</v>
      </c>
      <c r="G25" s="30">
        <f t="shared" si="0"/>
        <v>0</v>
      </c>
      <c r="H25" s="30">
        <f>SUM(C20:C22)-C25</f>
        <v>0</v>
      </c>
      <c r="I25" s="30">
        <f t="shared" ref="I25:K25" si="3">SUM(D20:D22)-D25</f>
        <v>0</v>
      </c>
      <c r="J25" s="30">
        <f t="shared" si="3"/>
        <v>0</v>
      </c>
      <c r="K25" s="30">
        <f t="shared" si="3"/>
        <v>0</v>
      </c>
    </row>
    <row r="26" spans="1:11" ht="15.75" thickTop="1" x14ac:dyDescent="0.25"/>
    <row r="28" spans="1:11" ht="15.75" thickBot="1" x14ac:dyDescent="0.3">
      <c r="A28" s="31" t="s">
        <v>36</v>
      </c>
      <c r="B28" s="32"/>
      <c r="C28" s="92"/>
      <c r="D28" s="92"/>
      <c r="E28" s="92"/>
    </row>
    <row r="29" spans="1:11" ht="15" customHeight="1" x14ac:dyDescent="0.25">
      <c r="A29" s="31"/>
      <c r="B29" s="32"/>
      <c r="C29" s="77" t="s">
        <v>37</v>
      </c>
      <c r="D29" s="77"/>
      <c r="E29" s="77"/>
    </row>
    <row r="30" spans="1:11" ht="15.75" thickBot="1" x14ac:dyDescent="0.3">
      <c r="A30" s="70" t="s">
        <v>38</v>
      </c>
      <c r="B30" s="70"/>
      <c r="C30" s="92"/>
      <c r="D30" s="92"/>
      <c r="E30" s="92"/>
    </row>
    <row r="31" spans="1:11" x14ac:dyDescent="0.25">
      <c r="A31" s="31"/>
      <c r="B31" s="32"/>
      <c r="C31" s="77" t="s">
        <v>39</v>
      </c>
      <c r="D31" s="77"/>
      <c r="E31" s="77"/>
    </row>
  </sheetData>
  <mergeCells count="14">
    <mergeCell ref="C31:E31"/>
    <mergeCell ref="F12:F13"/>
    <mergeCell ref="A25:B25"/>
    <mergeCell ref="A30:B30"/>
    <mergeCell ref="B4:B5"/>
    <mergeCell ref="C4:C5"/>
    <mergeCell ref="E4:E5"/>
    <mergeCell ref="B12:B13"/>
    <mergeCell ref="C12:C13"/>
    <mergeCell ref="D12:D13"/>
    <mergeCell ref="E12:E13"/>
    <mergeCell ref="C28:E28"/>
    <mergeCell ref="C30:E30"/>
    <mergeCell ref="C29:E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BS</vt:lpstr>
      <vt:lpstr>PL</vt:lpstr>
      <vt:lpstr>CF</vt:lpstr>
      <vt:lpstr>EQ</vt:lpstr>
      <vt:lpstr>BS!_Toc167888471</vt:lpstr>
      <vt:lpstr>PL!_Toc167888472</vt:lpstr>
      <vt:lpstr>CF!_Toc167888473</vt:lpstr>
      <vt:lpstr>EQ!_Toc167888474</vt:lpstr>
      <vt:lpstr>BS!BIP_SEL008</vt:lpstr>
      <vt:lpstr>BS!BIP_SEL010</vt:lpstr>
      <vt:lpstr>EQ!DOC_TBL00003_1_1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Serdyuk</dc:creator>
  <cp:lastModifiedBy>Anna Serdyuk</cp:lastModifiedBy>
  <dcterms:created xsi:type="dcterms:W3CDTF">2024-05-29T11:48:03Z</dcterms:created>
  <dcterms:modified xsi:type="dcterms:W3CDTF">2024-05-30T14:29:45Z</dcterms:modified>
</cp:coreProperties>
</file>