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enizcap-my.sharepoint.com/personal/anzor_botashev_tenizcap_kz/Documents/Бухгалтерия/Регламентная отчетность/KASE/2024/1 квартал 2024/"/>
    </mc:Choice>
  </mc:AlternateContent>
  <xr:revisionPtr revIDLastSave="0" documentId="8_{AB09FBCC-7156-4F16-97A9-438C9B3FF934}" xr6:coauthVersionLast="47" xr6:coauthVersionMax="47" xr10:uidLastSave="{00000000-0000-0000-0000-000000000000}"/>
  <bookViews>
    <workbookView xWindow="-120" yWindow="-120" windowWidth="29040" windowHeight="15840" activeTab="3" xr2:uid="{A4DA3C3F-DA5D-452A-8DB6-61F6A6CEB7F7}"/>
  </bookViews>
  <sheets>
    <sheet name="ОПУ" sheetId="2" r:id="rId1"/>
    <sheet name="Баланс" sheetId="1" r:id="rId2"/>
    <sheet name="ОДДС" sheetId="3" r:id="rId3"/>
    <sheet name="ОИСК" sheetId="4" r:id="rId4"/>
  </sheets>
  <externalReferences>
    <externalReference r:id="rId5"/>
  </externalReferences>
  <definedNames>
    <definedName name="_Hlk161749212" localSheetId="1">Баланс!$B$2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3" l="1"/>
  <c r="C41" i="3"/>
  <c r="B22" i="3"/>
</calcChain>
</file>

<file path=xl/sharedStrings.xml><?xml version="1.0" encoding="utf-8"?>
<sst xmlns="http://schemas.openxmlformats.org/spreadsheetml/2006/main" count="129" uniqueCount="109">
  <si>
    <t>(в тысячах тенге)</t>
  </si>
  <si>
    <t>Комиссионные доходы</t>
  </si>
  <si>
    <t>Комиссионные расходы</t>
  </si>
  <si>
    <t>Чистый комиссионный доход</t>
  </si>
  <si>
    <t>Процентная выручка, рассчитанная с использованием эффективной процентной ставки</t>
  </si>
  <si>
    <t>Прочая процентная выручка</t>
  </si>
  <si>
    <t>-</t>
  </si>
  <si>
    <t>Процентные расходы</t>
  </si>
  <si>
    <t>Чистый процентный доход</t>
  </si>
  <si>
    <t>Расходы по кредитным убыткам</t>
  </si>
  <si>
    <t>Чистая прибыль по операциям с финансовыми инструментами, отражаемыми по справедливой стоимости через прибыль или убыток</t>
  </si>
  <si>
    <t>Дивидендный доход</t>
  </si>
  <si>
    <t>Чистые прибыли по операциям в иностранной валюте</t>
  </si>
  <si>
    <t>Прочие доходы</t>
  </si>
  <si>
    <t>Итого операционные доходы</t>
  </si>
  <si>
    <t>Расходы на персонал</t>
  </si>
  <si>
    <t>Расходы по амортизации</t>
  </si>
  <si>
    <t>Прочие операционные расходы</t>
  </si>
  <si>
    <t>Итого операционные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</si>
  <si>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</si>
  <si>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</si>
  <si>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Чистая прибыль</t>
  </si>
  <si>
    <t>Прибыль на акцию, в тенге</t>
  </si>
  <si>
    <t>АО "Teniz Capital Investment Banking"</t>
  </si>
  <si>
    <t>Примечание</t>
  </si>
  <si>
    <t>Активы</t>
  </si>
  <si>
    <t>Денежные средства и их эквиваленты</t>
  </si>
  <si>
    <t>Дебиторская задолженность по договорам «обратное РЕПО»</t>
  </si>
  <si>
    <t>Торговые ценные бумаги</t>
  </si>
  <si>
    <t>Торговые ценные бумаги, заложенные по договорам «репо»</t>
  </si>
  <si>
    <t>Комиссии к получению</t>
  </si>
  <si>
    <t>Основные средства и активы в форме права пользования</t>
  </si>
  <si>
    <t>Нематериальные активы</t>
  </si>
  <si>
    <t>Прочие активы</t>
  </si>
  <si>
    <t>Итого активы</t>
  </si>
  <si>
    <t>Обязательства</t>
  </si>
  <si>
    <t>Кредиторская задолженность по договорам «РЕПО»</t>
  </si>
  <si>
    <t>Комиссии к уплате</t>
  </si>
  <si>
    <t>Обязательства по аренде</t>
  </si>
  <si>
    <t>Обязательства по текущему корпоративному подоходному налогу</t>
  </si>
  <si>
    <t>Обязательства по отложенному корпоративному подоходному налогу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</si>
  <si>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</si>
  <si>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</si>
  <si>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</si>
  <si>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</si>
  <si>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Дополнительный оплаченный капитал</t>
  </si>
  <si>
    <t>Нераспределенная прибыль</t>
  </si>
  <si>
    <t>Итого собственный капитал</t>
  </si>
  <si>
    <t>Итого собственный капитал и обязательства</t>
  </si>
  <si>
    <t>Балансовая стоимость простой акции (тенге)</t>
  </si>
  <si>
    <t xml:space="preserve">ПРОМЕЖУТОЧНЫЙ СОКРАЩЕННЫЙ ОТЧЕТ О ФИНАНСОВОМ ПОЛОЖЕНИИ </t>
  </si>
  <si>
    <t xml:space="preserve">по состоянию на 31 марта 2024 года </t>
  </si>
  <si>
    <t xml:space="preserve">ПРОМЕЖУТОЧНЫЙ СОКРАЩЕННЫЙ ОТЧЕТ О СОВОКУПНОМ ДОХОДЕ </t>
  </si>
  <si>
    <t>за три месяца, закончившиеся 31 марта 2024 года</t>
  </si>
  <si>
    <t>За три месяца, закончившийся
 31 марта 2024 года 
(не аудировано)</t>
  </si>
  <si>
    <t>За три месяца, закончившийся
 31 марта 2023 года 
(не аудировано)</t>
  </si>
  <si>
    <t>За три месяца, закончившиеся
 31 марта 2024 года 
(не аудировано)</t>
  </si>
  <si>
    <t>За три месяца, закончившиеся
 31 марта 2023 года 
(не аудировано)</t>
  </si>
  <si>
    <t>Отчет о движении денежных средств</t>
  </si>
  <si>
    <t>Прим.</t>
  </si>
  <si>
    <t>Денежные потоки от операционной деятельности</t>
  </si>
  <si>
    <t>Прибыль до налога на прибыль</t>
  </si>
  <si>
    <t>Корректировки на:</t>
  </si>
  <si>
    <t>Изменение в начисленных процентных доходах</t>
  </si>
  <si>
    <t>Изменение в начисленных комиссионных доходах</t>
  </si>
  <si>
    <t>Изменение в начисленных комиссионных расходах</t>
  </si>
  <si>
    <t>Создание/(восстановление) резервов по кредитным убыткам</t>
  </si>
  <si>
    <t>Нереализованная прибыль/(убыток) по операциям с иностранной валютой</t>
  </si>
  <si>
    <t>Изменение в начисленных расходах по неиспользованным отпускам и прочих расходах на персонал</t>
  </si>
  <si>
    <t>Нереализованная прибыль/(убыток) от переоценки финансовых активов, отражаемых по справедливой стоимости через прибыль или убыток</t>
  </si>
  <si>
    <t>Износ основных средств и активов в форме права пользования</t>
  </si>
  <si>
    <t>Амортизация нематериальных активов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</si>
  <si>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</si>
  <si>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</si>
  <si>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Финансовые активы, учитываемые по справедливой стоимости с отнесением ее изменений на прибыль/убыток</t>
  </si>
  <si>
    <t>Чистое увеличение/(уменьшение) операционных обязательств</t>
  </si>
  <si>
    <t>Изменения по операциям прямого репо</t>
  </si>
  <si>
    <t>Чистые денежные потоки от операционной деятельности до налога на прибыль</t>
  </si>
  <si>
    <t>Корпоративный подоходный налог уплаченный</t>
  </si>
  <si>
    <t>Денежные средства (использованные)/полученные в операционной деятельности</t>
  </si>
  <si>
    <t>Денежные потоки от инвестиционной деятельности:</t>
  </si>
  <si>
    <t>Приобретение основных средств и нематериальных активов</t>
  </si>
  <si>
    <t>Денежные средства, использованные в инвестиционной деятельности</t>
  </si>
  <si>
    <t>Итого уменьшение денежных средств</t>
  </si>
  <si>
    <t>Денежные потоки от финансовой деятельности:</t>
  </si>
  <si>
    <t>Поступления от выпуска обыкновенных акций</t>
  </si>
  <si>
    <t>Платежи по долгосрочной аренде</t>
  </si>
  <si>
    <t>Денежные средства, использованные в финансовой деятельности</t>
  </si>
  <si>
    <t>Влияние изменения валютного курса на денежные средства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</si>
  <si>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</si>
  <si>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</si>
  <si>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Проценты полученные</t>
  </si>
  <si>
    <t>Проценты выплаченные</t>
  </si>
  <si>
    <t>Отчет об изменениях в собственном капитале</t>
  </si>
  <si>
    <t>Дополнительно оплаченный капитал</t>
  </si>
  <si>
    <t>Итого капитал</t>
  </si>
  <si>
    <t>На 1 января 2023 г.</t>
  </si>
  <si>
    <t>Чистая прибыль за период</t>
  </si>
  <si>
    <t>Итого совокупный доход</t>
  </si>
  <si>
    <t>На 31 марта 2023 г.</t>
  </si>
  <si>
    <t>На 1 января 2024 г</t>
  </si>
  <si>
    <t>Выпуск акций</t>
  </si>
  <si>
    <t>На 31 марта 2024 г.</t>
  </si>
  <si>
    <t>Подписано и утверждено к выпуску от имени Правления:</t>
  </si>
  <si>
    <t>_____________________</t>
  </si>
  <si>
    <t>___________________</t>
  </si>
  <si>
    <t>Председатель Правления</t>
  </si>
  <si>
    <t xml:space="preserve">Главный бухгалтер </t>
  </si>
  <si>
    <t>14 мая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</si>
</sst>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8" formatCode="#,##0;\(#,##0\);&quot;-&quot;"/>
    <numFmt numFmtId="169" formatCode="_ * #,##0.00_ ;_ * \-#,##0.00_ ;_ * &quot;-&quot;??_ ;_ @_ "/>
    <numFmt numFmtId="170" formatCode="* #,##0_);* \(#,##0\);&quot;-&quot;??_);@"/>
    <numFmt numFmtId="171" formatCode="#,##0.0;\(#,##0.0\);&quot;-&quot;"/>
    <numFmt numFmtId="172" formatCode="_-* #,##0_р_._-;\-* #,##0_р_._-;_-* &quot;-&quot;_р_._-;_-@_-"/>
    <numFmt numFmtId="173" formatCode="_-* #,##0.00_р_._-;\-* #,##0.00_р_._-;_-* &quot;-&quot;??_р_._-;_-@_-"/>
    <numFmt numFmtId="174" formatCode="_-* #,##0_-;\-* #,##0_-;_-* &quot;-&quot;??_-;_-@_-"/>
    <numFmt numFmtId="175" formatCode="_(* #,##0_);_(* \(#,##0\);_(* &quot;-&quot;??_);_(@_)"/>
  </numFmts>
  <fonts count="17" x14ac:knownFonts="1">
    <font>
      <sz val="11"/>
      <color theme="1"/>
      <name val="Aptos Narrow"/>
      <family val="2"/>
      <charset val="204"/>
      <scheme val="minor"/>
    </font>
    <font>
      <sz val="11"/>
      <color theme="1"/>
      <name val="Aptos Narrow"/>
      <family val="2"/>
      <charset val="204"/>
      <scheme val="minor"/>
    </font>
    <font>
      <sz val="10"/>
      <color theme="1"/>
      <name val="Garamond"/>
      <family val="1"/>
      <charset val="204"/>
    </font>
    <font>
      <sz val="10"/>
      <name val="Arial Cyr"/>
      <charset val="204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name val="Arial"/>
      <family val="2"/>
    </font>
    <font>
      <i/>
      <sz val="10"/>
      <name val="Garamond"/>
      <family val="1"/>
      <charset val="204"/>
    </font>
    <font>
      <sz val="9"/>
      <name val="Garamond"/>
      <family val="1"/>
      <charset val="204"/>
    </font>
    <font>
      <b/>
      <sz val="9"/>
      <name val="Garamond"/>
      <family val="1"/>
      <charset val="204"/>
    </font>
    <font>
      <i/>
      <sz val="9"/>
      <name val="Garamond"/>
      <family val="1"/>
      <charset val="204"/>
    </font>
    <font>
      <b/>
      <i/>
      <sz val="10"/>
      <name val="Garamond"/>
      <family val="1"/>
      <charset val="204"/>
    </font>
    <font>
      <sz val="9"/>
      <color theme="1"/>
      <name val="Garamond"/>
      <family val="1"/>
      <charset val="204"/>
    </font>
    <font>
      <b/>
      <sz val="10"/>
      <color rgb="FFFF0000"/>
      <name val="Garamond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9" fontId="6" fillId="0" borderId="0" applyFont="0" applyFill="0" applyBorder="0" applyAlignment="0" applyProtection="0"/>
    <xf numFmtId="170" fontId="7" fillId="0" borderId="0" applyFill="0" applyBorder="0" applyProtection="0"/>
    <xf numFmtId="0" fontId="8" fillId="0" borderId="0"/>
    <xf numFmtId="173" fontId="3" fillId="0" borderId="0" applyFont="0" applyFill="0" applyBorder="0" applyAlignment="0" applyProtection="0"/>
    <xf numFmtId="0" fontId="16" fillId="0" borderId="0"/>
  </cellStyleXfs>
  <cellXfs count="108">
    <xf numFmtId="0" fontId="0" fillId="0" borderId="0" xfId="0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4" fillId="0" borderId="0" xfId="2" applyFont="1" applyAlignment="1">
      <alignment horizontal="center" wrapText="1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4" fillId="0" borderId="2" xfId="2" applyFont="1" applyBorder="1" applyAlignment="1">
      <alignment horizontal="center" wrapText="1"/>
    </xf>
    <xf numFmtId="0" fontId="4" fillId="0" borderId="0" xfId="2" applyFont="1" applyAlignment="1">
      <alignment horizontal="left"/>
    </xf>
    <xf numFmtId="0" fontId="5" fillId="0" borderId="0" xfId="0" applyFont="1" applyAlignment="1">
      <alignment vertical="center"/>
    </xf>
    <xf numFmtId="168" fontId="5" fillId="0" borderId="0" xfId="2" applyNumberFormat="1" applyFont="1" applyAlignment="1">
      <alignment vertical="center"/>
    </xf>
    <xf numFmtId="0" fontId="5" fillId="0" borderId="0" xfId="2" applyFont="1" applyAlignment="1">
      <alignment vertical="center" wrapText="1"/>
    </xf>
    <xf numFmtId="0" fontId="5" fillId="0" borderId="0" xfId="0" applyFont="1"/>
    <xf numFmtId="0" fontId="5" fillId="0" borderId="0" xfId="2" applyFont="1" applyAlignment="1">
      <alignment vertical="center"/>
    </xf>
    <xf numFmtId="168" fontId="5" fillId="0" borderId="0" xfId="3" applyNumberFormat="1" applyFont="1" applyFill="1" applyBorder="1" applyAlignment="1">
      <alignment vertical="center"/>
    </xf>
    <xf numFmtId="0" fontId="4" fillId="0" borderId="0" xfId="2" applyFont="1" applyAlignment="1">
      <alignment vertical="center"/>
    </xf>
    <xf numFmtId="168" fontId="4" fillId="0" borderId="3" xfId="2" applyNumberFormat="1" applyFont="1" applyBorder="1" applyAlignment="1">
      <alignment vertical="center"/>
    </xf>
    <xf numFmtId="168" fontId="4" fillId="0" borderId="0" xfId="2" applyNumberFormat="1" applyFont="1" applyAlignment="1">
      <alignment vertical="center"/>
    </xf>
    <xf numFmtId="168" fontId="4" fillId="0" borderId="4" xfId="2" applyNumberFormat="1" applyFont="1" applyBorder="1" applyAlignment="1">
      <alignment vertical="center"/>
    </xf>
    <xf numFmtId="0" fontId="5" fillId="0" borderId="0" xfId="2" applyFont="1" applyAlignment="1">
      <alignment horizontal="left"/>
    </xf>
    <xf numFmtId="168" fontId="5" fillId="0" borderId="0" xfId="4" applyNumberFormat="1" applyFont="1" applyFill="1" applyBorder="1" applyAlignment="1">
      <alignment horizontal="right"/>
    </xf>
    <xf numFmtId="171" fontId="5" fillId="0" borderId="0" xfId="4" applyNumberFormat="1" applyFont="1" applyFill="1" applyBorder="1" applyAlignment="1">
      <alignment horizontal="right"/>
    </xf>
    <xf numFmtId="3" fontId="5" fillId="0" borderId="0" xfId="2" applyNumberFormat="1" applyFont="1" applyAlignment="1">
      <alignment horizontal="center"/>
    </xf>
    <xf numFmtId="172" fontId="4" fillId="0" borderId="0" xfId="2" applyNumberFormat="1" applyFont="1" applyAlignment="1">
      <alignment horizontal="center" wrapText="1"/>
    </xf>
    <xf numFmtId="3" fontId="4" fillId="0" borderId="2" xfId="2" applyNumberFormat="1" applyFont="1" applyBorder="1" applyAlignment="1">
      <alignment horizontal="center" wrapText="1"/>
    </xf>
    <xf numFmtId="172" fontId="4" fillId="0" borderId="2" xfId="2" applyNumberFormat="1" applyFont="1" applyBorder="1" applyAlignment="1">
      <alignment horizontal="center" wrapText="1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>
      <alignment horizontal="center" vertical="center" wrapText="1"/>
    </xf>
    <xf numFmtId="168" fontId="5" fillId="0" borderId="0" xfId="0" applyNumberFormat="1" applyFont="1" applyAlignment="1">
      <alignment vertical="center" wrapText="1"/>
    </xf>
    <xf numFmtId="0" fontId="5" fillId="0" borderId="0" xfId="5" applyFont="1" applyAlignment="1">
      <alignment horizontal="center" vertical="center" wrapText="1"/>
    </xf>
    <xf numFmtId="168" fontId="4" fillId="0" borderId="2" xfId="2" applyNumberFormat="1" applyFont="1" applyBorder="1"/>
    <xf numFmtId="0" fontId="5" fillId="0" borderId="0" xfId="0" applyFont="1" applyAlignment="1">
      <alignment horizontal="left" vertical="top" wrapText="1"/>
    </xf>
    <xf numFmtId="0" fontId="4" fillId="0" borderId="0" xfId="2" applyFont="1" applyAlignment="1">
      <alignment horizontal="center" vertical="center" wrapText="1"/>
    </xf>
    <xf numFmtId="168" fontId="4" fillId="0" borderId="4" xfId="0" applyNumberFormat="1" applyFont="1" applyBorder="1" applyAlignment="1">
      <alignment vertical="center" wrapText="1"/>
    </xf>
    <xf numFmtId="168" fontId="4" fillId="0" borderId="1" xfId="2" applyNumberFormat="1" applyFont="1" applyBorder="1"/>
    <xf numFmtId="168" fontId="4" fillId="0" borderId="1" xfId="0" applyNumberFormat="1" applyFont="1" applyBorder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168" fontId="4" fillId="0" borderId="0" xfId="2" applyNumberFormat="1" applyFont="1"/>
    <xf numFmtId="168" fontId="4" fillId="0" borderId="0" xfId="0" applyNumberFormat="1" applyFont="1" applyAlignment="1">
      <alignment vertical="center" wrapText="1"/>
    </xf>
    <xf numFmtId="168" fontId="4" fillId="0" borderId="3" xfId="2" applyNumberFormat="1" applyFont="1" applyBorder="1"/>
    <xf numFmtId="168" fontId="4" fillId="0" borderId="3" xfId="0" applyNumberFormat="1" applyFont="1" applyBorder="1" applyAlignment="1">
      <alignment vertical="center" wrapText="1"/>
    </xf>
    <xf numFmtId="171" fontId="5" fillId="0" borderId="2" xfId="6" applyNumberFormat="1" applyFont="1" applyFill="1" applyBorder="1" applyAlignment="1"/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Continuous" wrapText="1"/>
    </xf>
    <xf numFmtId="0" fontId="10" fillId="0" borderId="0" xfId="2" applyFont="1" applyAlignment="1">
      <alignment horizontal="centerContinuous"/>
    </xf>
    <xf numFmtId="0" fontId="10" fillId="0" borderId="0" xfId="2" applyFont="1" applyAlignment="1">
      <alignment horizontal="centerContinuous" vertical="top"/>
    </xf>
    <xf numFmtId="0" fontId="11" fillId="0" borderId="0" xfId="2" applyFont="1" applyAlignment="1">
      <alignment horizontal="center" wrapText="1"/>
    </xf>
    <xf numFmtId="0" fontId="11" fillId="0" borderId="2" xfId="2" applyFont="1" applyBorder="1" applyAlignment="1">
      <alignment horizontal="center"/>
    </xf>
    <xf numFmtId="3" fontId="11" fillId="0" borderId="2" xfId="2" applyNumberFormat="1" applyFont="1" applyBorder="1" applyAlignment="1">
      <alignment horizontal="center" wrapText="1"/>
    </xf>
    <xf numFmtId="172" fontId="11" fillId="0" borderId="2" xfId="2" applyNumberFormat="1" applyFont="1" applyBorder="1" applyAlignment="1">
      <alignment horizontal="center" wrapText="1"/>
    </xf>
    <xf numFmtId="0" fontId="11" fillId="0" borderId="0" xfId="2" applyFont="1" applyAlignment="1">
      <alignment horizontal="left" vertical="center" wrapText="1"/>
    </xf>
    <xf numFmtId="0" fontId="10" fillId="0" borderId="0" xfId="2" applyFont="1" applyAlignment="1">
      <alignment horizontal="center"/>
    </xf>
    <xf numFmtId="3" fontId="11" fillId="0" borderId="0" xfId="2" applyNumberFormat="1" applyFont="1" applyAlignment="1">
      <alignment horizontal="center" wrapText="1"/>
    </xf>
    <xf numFmtId="172" fontId="11" fillId="0" borderId="0" xfId="2" applyNumberFormat="1" applyFont="1" applyAlignment="1">
      <alignment horizontal="center" wrapText="1"/>
    </xf>
    <xf numFmtId="168" fontId="11" fillId="0" borderId="0" xfId="2" applyNumberFormat="1" applyFont="1" applyAlignment="1">
      <alignment horizontal="right" vertical="center" wrapText="1"/>
    </xf>
    <xf numFmtId="0" fontId="10" fillId="0" borderId="0" xfId="2" applyFont="1" applyAlignment="1">
      <alignment horizontal="left" vertical="center" wrapText="1"/>
    </xf>
    <xf numFmtId="168" fontId="10" fillId="0" borderId="0" xfId="2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49" fontId="10" fillId="0" borderId="0" xfId="2" applyNumberFormat="1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0" fontId="10" fillId="0" borderId="2" xfId="2" applyFont="1" applyBorder="1" applyAlignment="1">
      <alignment horizontal="center"/>
    </xf>
    <xf numFmtId="168" fontId="11" fillId="0" borderId="2" xfId="2" applyNumberFormat="1" applyFont="1" applyBorder="1" applyAlignment="1">
      <alignment horizontal="right" vertical="center" wrapText="1"/>
    </xf>
    <xf numFmtId="0" fontId="11" fillId="0" borderId="0" xfId="2" applyFont="1" applyAlignment="1">
      <alignment horizontal="center"/>
    </xf>
    <xf numFmtId="168" fontId="12" fillId="0" borderId="0" xfId="2" applyNumberFormat="1" applyFont="1" applyAlignment="1">
      <alignment horizontal="right" vertical="center" wrapText="1"/>
    </xf>
    <xf numFmtId="0" fontId="11" fillId="0" borderId="3" xfId="2" applyFont="1" applyBorder="1" applyAlignment="1">
      <alignment horizontal="center"/>
    </xf>
    <xf numFmtId="168" fontId="11" fillId="0" borderId="3" xfId="2" applyNumberFormat="1" applyFont="1" applyBorder="1" applyAlignment="1">
      <alignment horizontal="right" vertical="center" wrapText="1"/>
    </xf>
    <xf numFmtId="0" fontId="5" fillId="0" borderId="0" xfId="2" applyFont="1" applyAlignment="1">
      <alignment horizontal="center" wrapText="1"/>
    </xf>
    <xf numFmtId="170" fontId="5" fillId="0" borderId="0" xfId="2" applyNumberFormat="1" applyFont="1" applyAlignment="1">
      <alignment horizontal="center"/>
    </xf>
    <xf numFmtId="0" fontId="5" fillId="0" borderId="0" xfId="2" applyFont="1" applyAlignment="1">
      <alignment horizontal="right" vertical="top"/>
    </xf>
    <xf numFmtId="172" fontId="5" fillId="0" borderId="0" xfId="2" applyNumberFormat="1" applyFont="1" applyAlignment="1">
      <alignment horizontal="center"/>
    </xf>
    <xf numFmtId="172" fontId="5" fillId="0" borderId="0" xfId="2" applyNumberFormat="1" applyFont="1" applyAlignment="1">
      <alignment horizontal="right" vertical="top"/>
    </xf>
    <xf numFmtId="0" fontId="14" fillId="0" borderId="0" xfId="0" applyFont="1" applyAlignment="1">
      <alignment vertical="center" wrapText="1"/>
    </xf>
    <xf numFmtId="170" fontId="5" fillId="0" borderId="0" xfId="2" applyNumberFormat="1" applyFont="1" applyAlignment="1">
      <alignment horizontal="right" vertical="top"/>
    </xf>
    <xf numFmtId="174" fontId="5" fillId="0" borderId="0" xfId="1" applyNumberFormat="1" applyFont="1" applyFill="1" applyAlignment="1">
      <alignment horizontal="right" vertical="top"/>
    </xf>
    <xf numFmtId="174" fontId="5" fillId="0" borderId="0" xfId="2" applyNumberFormat="1" applyFont="1" applyAlignment="1">
      <alignment horizontal="right" vertical="top"/>
    </xf>
    <xf numFmtId="0" fontId="5" fillId="0" borderId="0" xfId="2" applyFont="1"/>
    <xf numFmtId="0" fontId="4" fillId="0" borderId="2" xfId="2" applyFont="1" applyBorder="1" applyAlignment="1">
      <alignment horizontal="right" wrapText="1"/>
    </xf>
    <xf numFmtId="0" fontId="4" fillId="0" borderId="0" xfId="2" applyFont="1" applyAlignment="1">
      <alignment vertical="top" wrapText="1"/>
    </xf>
    <xf numFmtId="168" fontId="4" fillId="0" borderId="0" xfId="2" applyNumberFormat="1" applyFont="1" applyAlignment="1">
      <alignment horizontal="right" wrapText="1"/>
    </xf>
    <xf numFmtId="168" fontId="4" fillId="0" borderId="0" xfId="4" applyNumberFormat="1" applyFont="1" applyFill="1" applyBorder="1" applyAlignment="1">
      <alignment horizontal="right"/>
    </xf>
    <xf numFmtId="168" fontId="4" fillId="0" borderId="0" xfId="2" applyNumberFormat="1" applyFont="1" applyAlignment="1">
      <alignment horizontal="right"/>
    </xf>
    <xf numFmtId="172" fontId="5" fillId="0" borderId="0" xfId="2" applyNumberFormat="1" applyFont="1"/>
    <xf numFmtId="0" fontId="13" fillId="0" borderId="0" xfId="2" applyFont="1" applyAlignment="1">
      <alignment vertical="top" wrapText="1"/>
    </xf>
    <xf numFmtId="168" fontId="4" fillId="0" borderId="2" xfId="4" applyNumberFormat="1" applyFont="1" applyFill="1" applyBorder="1" applyAlignment="1">
      <alignment horizontal="right"/>
    </xf>
    <xf numFmtId="0" fontId="5" fillId="0" borderId="0" xfId="2" applyFont="1" applyAlignment="1">
      <alignment vertical="top" wrapText="1"/>
    </xf>
    <xf numFmtId="170" fontId="5" fillId="0" borderId="0" xfId="2" applyNumberFormat="1" applyFont="1"/>
    <xf numFmtId="168" fontId="4" fillId="0" borderId="3" xfId="2" applyNumberFormat="1" applyFont="1" applyBorder="1" applyAlignment="1">
      <alignment horizontal="right" wrapText="1"/>
    </xf>
    <xf numFmtId="3" fontId="4" fillId="0" borderId="0" xfId="2" applyNumberFormat="1" applyFont="1" applyAlignment="1">
      <alignment wrapText="1"/>
    </xf>
    <xf numFmtId="170" fontId="4" fillId="0" borderId="0" xfId="4" applyFont="1" applyFill="1" applyBorder="1" applyAlignment="1">
      <alignment horizontal="right"/>
    </xf>
    <xf numFmtId="175" fontId="15" fillId="0" borderId="0" xfId="0" applyNumberFormat="1" applyFont="1" applyAlignment="1">
      <alignment horizontal="right" vertical="center" wrapText="1"/>
    </xf>
    <xf numFmtId="0" fontId="4" fillId="0" borderId="0" xfId="2" applyFont="1"/>
    <xf numFmtId="0" fontId="13" fillId="0" borderId="0" xfId="2" applyFont="1"/>
    <xf numFmtId="0" fontId="13" fillId="0" borderId="0" xfId="2" applyFont="1" applyAlignment="1">
      <alignment horizontal="left"/>
    </xf>
    <xf numFmtId="3" fontId="5" fillId="0" borderId="0" xfId="2" applyNumberFormat="1" applyFont="1"/>
    <xf numFmtId="0" fontId="4" fillId="0" borderId="0" xfId="7" applyFont="1" applyAlignment="1">
      <alignment horizontal="right" vertical="top" wrapText="1"/>
    </xf>
    <xf numFmtId="0" fontId="4" fillId="0" borderId="0" xfId="7" applyFont="1" applyAlignment="1">
      <alignment horizontal="left" vertical="top" wrapText="1"/>
    </xf>
    <xf numFmtId="0" fontId="5" fillId="0" borderId="0" xfId="7" applyFont="1" applyAlignment="1">
      <alignment horizontal="right" vertical="top"/>
    </xf>
    <xf numFmtId="1" fontId="5" fillId="0" borderId="0" xfId="7" applyNumberFormat="1" applyFont="1" applyAlignment="1">
      <alignment horizontal="left" vertical="top" wrapText="1"/>
    </xf>
    <xf numFmtId="40" fontId="5" fillId="0" borderId="0" xfId="7" applyNumberFormat="1" applyFont="1" applyAlignment="1">
      <alignment horizontal="right" vertical="top"/>
    </xf>
    <xf numFmtId="0" fontId="5" fillId="0" borderId="0" xfId="2" applyFont="1" applyAlignment="1">
      <alignment horizontal="center"/>
    </xf>
    <xf numFmtId="4" fontId="5" fillId="0" borderId="0" xfId="2" applyNumberFormat="1" applyFont="1"/>
    <xf numFmtId="168" fontId="5" fillId="0" borderId="0" xfId="2" applyNumberFormat="1" applyFont="1" applyAlignment="1">
      <alignment horizontal="right" wrapText="1"/>
    </xf>
    <xf numFmtId="168" fontId="5" fillId="0" borderId="0" xfId="2" applyNumberFormat="1" applyFont="1" applyAlignment="1">
      <alignment horizontal="right"/>
    </xf>
    <xf numFmtId="168" fontId="5" fillId="0" borderId="2" xfId="4" applyNumberFormat="1" applyFont="1" applyFill="1" applyBorder="1" applyAlignment="1">
      <alignment horizontal="right"/>
    </xf>
    <xf numFmtId="168" fontId="9" fillId="0" borderId="2" xfId="4" applyNumberFormat="1" applyFont="1" applyFill="1" applyBorder="1" applyAlignment="1">
      <alignment horizontal="right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</cellXfs>
  <cellStyles count="8">
    <cellStyle name="Debit" xfId="4" xr:uid="{550B2700-A3BC-4733-9477-4C9BF6B3A357}"/>
    <cellStyle name="Обычный" xfId="0" builtinId="0"/>
    <cellStyle name="Обычный 3" xfId="2" xr:uid="{BFFA762A-AAE4-495D-B59F-85A6ACE8FA12}"/>
    <cellStyle name="Обычный 3 2" xfId="5" xr:uid="{3FD557F5-1A6B-4446-9109-4037ED771B03}"/>
    <cellStyle name="Обычный_отчет о СК" xfId="7" xr:uid="{2AB2677E-9901-4083-9D0E-342C7E98B295}"/>
    <cellStyle name="Финансовый" xfId="1" builtinId="3"/>
    <cellStyle name="Финансовый 2" xfId="6" xr:uid="{8BD330FE-9C74-46F3-893B-9843D6B8EBB5}"/>
    <cellStyle name="Финансовый 9" xfId="3" xr:uid="{439D27E3-6432-421B-9ABD-E28023E87E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ina.bakiyeva\Documents\&#1054;&#1058;&#1063;&#1045;&#1058;&#1067;\TenizIB_03_2024_KASE.xlsx" TargetMode="External"/><Relationship Id="rId1" Type="http://schemas.openxmlformats.org/officeDocument/2006/relationships/externalLinkPath" Target="file:///C:\Users\dina.bakiyeva\Documents\&#1054;&#1058;&#1063;&#1045;&#1058;&#1067;\TenizIB_03_2024_K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eck"/>
      <sheetName val="Chart"/>
      <sheetName val="INPUT"/>
      <sheetName val="Лист1"/>
      <sheetName val="ОПУ"/>
      <sheetName val="БАЛАНС"/>
      <sheetName val="ОИСК"/>
      <sheetName val="ОДДС"/>
      <sheetName val="Shareholders"/>
      <sheetName val="Рекласс"/>
      <sheetName val="Матрица 03.24"/>
      <sheetName val="Шахматка"/>
      <sheetName val="Матрица 03.22"/>
      <sheetName val="Комиссии"/>
      <sheetName val="%"/>
      <sheetName val="ПрочийДоход"/>
      <sheetName val="ТорговыйДоход"/>
      <sheetName val="ЗП"/>
      <sheetName val="Админ"/>
      <sheetName val="Налог"/>
      <sheetName val="ДС"/>
      <sheetName val="ОбрРепо"/>
      <sheetName val="ЦБ"/>
      <sheetName val="КомиссииДЗ"/>
      <sheetName val="ОС"/>
      <sheetName val="НМА"/>
      <sheetName val="ОС 2022"/>
      <sheetName val="НМА 2022"/>
      <sheetName val="ПА"/>
      <sheetName val="КомиссииКЗ"/>
      <sheetName val="Аренда"/>
      <sheetName val="Займы"/>
      <sheetName val="PV Аренда 11"/>
      <sheetName val="PV Аренда_2этаж"/>
      <sheetName val="Депозит2этаж"/>
      <sheetName val="ПО"/>
      <sheetName val="SC"/>
      <sheetName val="ПрибыльНаАкцию"/>
      <sheetName val="Связанные"/>
      <sheetName val="КредитРиск"/>
      <sheetName val="Географ"/>
      <sheetName val="СправСтоим"/>
      <sheetName val="Ликвидность"/>
      <sheetName val="ВалютРиск"/>
      <sheetName val="PL"/>
      <sheetName val="ПрочиеАктивы_реестр"/>
      <sheetName val="Резервы"/>
      <sheetName val="Лист1 (2)"/>
      <sheetName val="Чувствительность"/>
      <sheetName val="Взаимозачет"/>
      <sheetName val="СС 2023"/>
      <sheetName val="Retam"/>
      <sheetName val="East"/>
    </sheetNames>
    <sheetDataSet>
      <sheetData sheetId="0">
        <row r="15">
          <cell r="B15">
            <v>10</v>
          </cell>
        </row>
      </sheetData>
      <sheetData sheetId="1"/>
      <sheetData sheetId="2"/>
      <sheetData sheetId="3"/>
      <sheetData sheetId="4"/>
      <sheetData sheetId="5">
        <row r="9">
          <cell r="B9" t="str">
            <v>Дебиторская задолженность по договорам «обратное РЕПО»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0164-8370-46AA-B2A7-FE6A04A3A9B6}">
  <dimension ref="B1:E37"/>
  <sheetViews>
    <sheetView workbookViewId="0">
      <selection activeCell="D5" sqref="D5:E5"/>
    </sheetView>
  </sheetViews>
  <sheetFormatPr defaultRowHeight="15" x14ac:dyDescent="0.25"/>
  <cols>
    <col min="1" max="1" width="4" customWidth="1"/>
    <col min="2" max="2" width="49.42578125" customWidth="1"/>
    <col min="3" max="3" width="12.140625" bestFit="1" customWidth="1"/>
    <col min="4" max="4" width="15.42578125" customWidth="1"/>
    <col min="5" max="5" width="16.42578125" customWidth="1"/>
  </cols>
  <sheetData>
    <row r="1" spans="2:5" x14ac:dyDescent="0.25">
      <c r="B1" s="1" t="s">
        <v>23</v>
      </c>
      <c r="C1" s="1"/>
      <c r="D1" s="1"/>
      <c r="E1" s="1"/>
    </row>
    <row r="2" spans="2:5" x14ac:dyDescent="0.25">
      <c r="B2" s="1" t="s">
        <v>52</v>
      </c>
      <c r="C2" s="1"/>
      <c r="D2" s="1"/>
      <c r="E2" s="1"/>
    </row>
    <row r="3" spans="2:5" x14ac:dyDescent="0.25">
      <c r="B3" s="1" t="s">
        <v>53</v>
      </c>
      <c r="C3" s="1"/>
      <c r="D3" s="1"/>
      <c r="E3" s="1"/>
    </row>
    <row r="4" spans="2:5" x14ac:dyDescent="0.25">
      <c r="B4" s="4"/>
      <c r="C4" s="4"/>
      <c r="D4" s="22"/>
      <c r="E4" s="22" t="s">
        <v>0</v>
      </c>
    </row>
    <row r="5" spans="2:5" ht="64.5" x14ac:dyDescent="0.25">
      <c r="B5" s="23"/>
      <c r="C5" s="23" t="s">
        <v>24</v>
      </c>
      <c r="D5" s="24" t="s">
        <v>56</v>
      </c>
      <c r="E5" s="25" t="s">
        <v>57</v>
      </c>
    </row>
    <row r="6" spans="2:5" x14ac:dyDescent="0.25">
      <c r="B6" s="26" t="s">
        <v>1</v>
      </c>
      <c r="C6" s="27">
        <v>5</v>
      </c>
      <c r="D6" s="28">
        <v>298409</v>
      </c>
      <c r="E6" s="28">
        <v>17618</v>
      </c>
    </row>
    <row r="7" spans="2:5" x14ac:dyDescent="0.25">
      <c r="B7" s="26" t="s">
        <v>2</v>
      </c>
      <c r="C7" s="27">
        <v>5</v>
      </c>
      <c r="D7" s="28">
        <v>-41938</v>
      </c>
      <c r="E7" s="28">
        <v>-388</v>
      </c>
    </row>
    <row r="8" spans="2:5" x14ac:dyDescent="0.25">
      <c r="B8" s="8" t="s">
        <v>3</v>
      </c>
      <c r="C8" s="29"/>
      <c r="D8" s="30">
        <v>256471</v>
      </c>
      <c r="E8" s="30">
        <v>17230</v>
      </c>
    </row>
    <row r="9" spans="2:5" ht="25.5" x14ac:dyDescent="0.25">
      <c r="B9" s="31" t="s">
        <v>4</v>
      </c>
      <c r="C9" s="27">
        <v>6</v>
      </c>
      <c r="D9" s="28">
        <v>2835</v>
      </c>
      <c r="E9" s="28">
        <v>18548</v>
      </c>
    </row>
    <row r="10" spans="2:5" x14ac:dyDescent="0.25">
      <c r="B10" s="31" t="s">
        <v>5</v>
      </c>
      <c r="C10" s="27">
        <v>6</v>
      </c>
      <c r="D10" s="28">
        <v>86483</v>
      </c>
      <c r="E10" s="28">
        <v>0</v>
      </c>
    </row>
    <row r="11" spans="2:5" x14ac:dyDescent="0.25">
      <c r="B11" s="26" t="s">
        <v>7</v>
      </c>
      <c r="C11" s="27">
        <v>6</v>
      </c>
      <c r="D11" s="28">
        <v>-73338</v>
      </c>
      <c r="E11" s="28">
        <v>0</v>
      </c>
    </row>
    <row r="12" spans="2:5" x14ac:dyDescent="0.25">
      <c r="B12" s="8" t="s">
        <v>8</v>
      </c>
      <c r="C12" s="32"/>
      <c r="D12" s="33">
        <v>15980</v>
      </c>
      <c r="E12" s="33">
        <v>18548</v>
      </c>
    </row>
    <row r="13" spans="2:5" x14ac:dyDescent="0.25">
      <c r="B13" s="26" t="s">
        <v>9</v>
      </c>
      <c r="C13" s="27">
        <v>13</v>
      </c>
      <c r="D13" s="28">
        <v>-4771</v>
      </c>
      <c r="E13" s="28">
        <v>0</v>
      </c>
    </row>
    <row r="14" spans="2:5" ht="38.25" x14ac:dyDescent="0.25">
      <c r="B14" s="26" t="s">
        <v>10</v>
      </c>
      <c r="C14" s="27"/>
      <c r="D14" s="28">
        <v>118801</v>
      </c>
      <c r="E14" s="28">
        <v>-61</v>
      </c>
    </row>
    <row r="15" spans="2:5" x14ac:dyDescent="0.25">
      <c r="B15" s="26" t="s">
        <v>11</v>
      </c>
      <c r="C15" s="27"/>
      <c r="D15" s="28">
        <v>668</v>
      </c>
      <c r="E15" s="28">
        <v>0</v>
      </c>
    </row>
    <row r="16" spans="2:5" x14ac:dyDescent="0.25">
      <c r="B16" s="26" t="s">
        <v>12</v>
      </c>
      <c r="C16" s="27"/>
      <c r="D16" s="28">
        <v>4002</v>
      </c>
      <c r="E16" s="28">
        <v>-1726</v>
      </c>
    </row>
    <row r="17" spans="2:5" x14ac:dyDescent="0.25">
      <c r="B17" s="26" t="s">
        <v>13</v>
      </c>
      <c r="C17" s="27"/>
      <c r="D17" s="28">
        <v>0</v>
      </c>
      <c r="E17" s="28">
        <v>1124</v>
      </c>
    </row>
    <row r="18" spans="2:5" ht="15.75" thickBot="1" x14ac:dyDescent="0.3">
      <c r="B18" s="8" t="s">
        <v>14</v>
      </c>
      <c r="C18" s="29"/>
      <c r="D18" s="34">
        <v>391151</v>
      </c>
      <c r="E18" s="34">
        <v>35115</v>
      </c>
    </row>
    <row r="19" spans="2:5" x14ac:dyDescent="0.25">
      <c r="B19" s="26" t="s">
        <v>15</v>
      </c>
      <c r="C19" s="27">
        <v>7</v>
      </c>
      <c r="D19" s="28">
        <v>-173543</v>
      </c>
      <c r="E19" s="28">
        <v>-10497</v>
      </c>
    </row>
    <row r="20" spans="2:5" x14ac:dyDescent="0.25">
      <c r="B20" s="26" t="s">
        <v>16</v>
      </c>
      <c r="C20" s="27">
        <v>8</v>
      </c>
      <c r="D20" s="28">
        <v>-33047</v>
      </c>
      <c r="E20" s="28">
        <v>-93</v>
      </c>
    </row>
    <row r="21" spans="2:5" x14ac:dyDescent="0.25">
      <c r="B21" s="26" t="s">
        <v>17</v>
      </c>
      <c r="C21" s="27">
        <v>8</v>
      </c>
      <c r="D21" s="28">
        <v>-64076</v>
      </c>
      <c r="E21" s="28">
        <v>-6815</v>
      </c>
    </row>
    <row r="22" spans="2:5" ht="15.75" thickBot="1" x14ac:dyDescent="0.3">
      <c r="B22" s="8" t="s">
        <v>18</v>
      </c>
      <c r="C22" s="29"/>
      <c r="D22" s="34">
        <v>-270666</v>
      </c>
      <c r="E22" s="35">
        <v>-17405</v>
      </c>
    </row>
    <row r="23" spans="2:5" x14ac:dyDescent="0.25">
      <c r="B23" s="8" t="s">
        <v>19</v>
      </c>
      <c r="C23" s="36"/>
      <c r="D23" s="37">
        <v>120485</v>
      </c>
      <c r="E23" s="38">
        <v>17710</v>
      </c>
    </row>
    <row r="24" spans="2:5" x14ac:dyDescent="0.25">
      <c r="B24" s="26" t="s">
        <v>20</v>
      </c>
      <c r="C24" s="29">
        <v>9</v>
      </c>
      <c r="D24" s="28">
        <v>0</v>
      </c>
      <c r="E24" s="28">
        <v>0</v>
      </c>
    </row>
    <row r="25" spans="2:5" ht="15.75" thickBot="1" x14ac:dyDescent="0.3">
      <c r="B25" s="8" t="s">
        <v>21</v>
      </c>
      <c r="C25" s="36"/>
      <c r="D25" s="39">
        <v>120485</v>
      </c>
      <c r="E25" s="40">
        <v>17710</v>
      </c>
    </row>
    <row r="26" spans="2:5" ht="15.75" thickTop="1" x14ac:dyDescent="0.25">
      <c r="B26" s="19" t="s">
        <v>22</v>
      </c>
      <c r="C26" s="27">
        <v>19</v>
      </c>
      <c r="D26" s="41">
        <v>173.68722997743581</v>
      </c>
      <c r="E26" s="41">
        <v>47.654027989678099</v>
      </c>
    </row>
    <row r="27" spans="2:5" x14ac:dyDescent="0.25">
      <c r="B27" s="22"/>
      <c r="C27" s="22"/>
      <c r="D27" s="22"/>
      <c r="E27" s="22"/>
    </row>
    <row r="28" spans="2:5" x14ac:dyDescent="0.25">
      <c r="B28" s="22"/>
      <c r="C28" s="22"/>
      <c r="D28" s="22"/>
      <c r="E28" s="22"/>
    </row>
    <row r="29" spans="2:5" x14ac:dyDescent="0.25">
      <c r="B29" s="105" t="s">
        <v>103</v>
      </c>
    </row>
    <row r="30" spans="2:5" x14ac:dyDescent="0.25">
      <c r="B30" s="105"/>
    </row>
    <row r="31" spans="2:5" x14ac:dyDescent="0.25">
      <c r="B31" s="106"/>
    </row>
    <row r="32" spans="2:5" x14ac:dyDescent="0.25">
      <c r="B32" s="105"/>
    </row>
    <row r="33" spans="2:5" x14ac:dyDescent="0.25">
      <c r="B33" s="105"/>
    </row>
    <row r="34" spans="2:5" ht="25.5" customHeight="1" x14ac:dyDescent="0.25">
      <c r="B34" s="105" t="s">
        <v>104</v>
      </c>
      <c r="D34" s="107" t="s">
        <v>105</v>
      </c>
      <c r="E34" s="107"/>
    </row>
    <row r="35" spans="2:5" x14ac:dyDescent="0.25">
      <c r="B35" s="105" t="s">
        <v>106</v>
      </c>
      <c r="D35" s="107" t="s">
        <v>107</v>
      </c>
      <c r="E35" s="107"/>
    </row>
    <row r="36" spans="2:5" x14ac:dyDescent="0.25">
      <c r="B36" s="105"/>
    </row>
    <row r="37" spans="2:5" x14ac:dyDescent="0.25">
      <c r="B37" s="105" t="s">
        <v>108</v>
      </c>
    </row>
  </sheetData>
  <mergeCells count="5">
    <mergeCell ref="B1:E1"/>
    <mergeCell ref="B2:E2"/>
    <mergeCell ref="B3:E3"/>
    <mergeCell ref="D34:E34"/>
    <mergeCell ref="D35:E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FBC65-15F9-4464-9E9A-4D326FBA7491}">
  <dimension ref="B1:E39"/>
  <sheetViews>
    <sheetView topLeftCell="A12" workbookViewId="0">
      <selection activeCell="C10" sqref="C10"/>
    </sheetView>
  </sheetViews>
  <sheetFormatPr defaultRowHeight="15" x14ac:dyDescent="0.25"/>
  <cols>
    <col min="1" max="1" width="3" customWidth="1"/>
    <col min="2" max="2" width="47.5703125" customWidth="1"/>
    <col min="3" max="3" width="11.85546875" customWidth="1"/>
    <col min="4" max="4" width="15.140625" customWidth="1"/>
    <col min="5" max="5" width="14.85546875" customWidth="1"/>
  </cols>
  <sheetData>
    <row r="1" spans="2:5" x14ac:dyDescent="0.25">
      <c r="B1" s="1" t="s">
        <v>23</v>
      </c>
      <c r="C1" s="1"/>
      <c r="D1" s="1"/>
      <c r="E1" s="1"/>
    </row>
    <row r="2" spans="2:5" x14ac:dyDescent="0.25">
      <c r="B2" s="1" t="s">
        <v>50</v>
      </c>
      <c r="C2" s="1"/>
      <c r="D2" s="1"/>
      <c r="E2" s="1"/>
    </row>
    <row r="3" spans="2:5" x14ac:dyDescent="0.25">
      <c r="B3" s="1" t="s">
        <v>51</v>
      </c>
      <c r="C3" s="1"/>
      <c r="D3" s="1"/>
      <c r="E3" s="1"/>
    </row>
    <row r="4" spans="2:5" x14ac:dyDescent="0.25">
      <c r="B4" s="2"/>
      <c r="C4" s="2"/>
      <c r="D4" s="2"/>
      <c r="E4" s="2"/>
    </row>
    <row r="5" spans="2:5" x14ac:dyDescent="0.25">
      <c r="B5" s="3"/>
      <c r="C5" s="4"/>
      <c r="D5" s="5"/>
      <c r="E5" s="6" t="s">
        <v>0</v>
      </c>
    </row>
    <row r="6" spans="2:5" ht="64.5" x14ac:dyDescent="0.25">
      <c r="B6" s="3"/>
      <c r="C6" s="7" t="s">
        <v>24</v>
      </c>
      <c r="D6" s="24" t="s">
        <v>56</v>
      </c>
      <c r="E6" s="25" t="s">
        <v>57</v>
      </c>
    </row>
    <row r="7" spans="2:5" x14ac:dyDescent="0.25">
      <c r="B7" s="8" t="s">
        <v>25</v>
      </c>
      <c r="C7" s="5"/>
      <c r="D7" s="5"/>
      <c r="E7" s="5"/>
    </row>
    <row r="8" spans="2:5" x14ac:dyDescent="0.25">
      <c r="B8" s="9" t="s">
        <v>26</v>
      </c>
      <c r="C8" s="4">
        <v>10</v>
      </c>
      <c r="D8" s="10">
        <v>302635</v>
      </c>
      <c r="E8" s="10">
        <v>41384</v>
      </c>
    </row>
    <row r="9" spans="2:5" x14ac:dyDescent="0.25">
      <c r="B9" s="9" t="s">
        <v>27</v>
      </c>
      <c r="C9" s="4">
        <v>11</v>
      </c>
      <c r="D9" s="10">
        <v>199481</v>
      </c>
      <c r="E9" s="10">
        <v>137575</v>
      </c>
    </row>
    <row r="10" spans="2:5" x14ac:dyDescent="0.25">
      <c r="B10" s="12" t="s">
        <v>28</v>
      </c>
      <c r="C10" s="4">
        <v>12</v>
      </c>
      <c r="D10" s="10">
        <v>1586557</v>
      </c>
      <c r="E10" s="10">
        <v>1363905</v>
      </c>
    </row>
    <row r="11" spans="2:5" x14ac:dyDescent="0.25">
      <c r="B11" s="12" t="s">
        <v>29</v>
      </c>
      <c r="C11" s="4">
        <v>12</v>
      </c>
      <c r="D11" s="10">
        <v>1817391</v>
      </c>
      <c r="E11" s="10">
        <v>1823614</v>
      </c>
    </row>
    <row r="12" spans="2:5" x14ac:dyDescent="0.25">
      <c r="B12" s="13" t="s">
        <v>30</v>
      </c>
      <c r="C12" s="4">
        <v>13</v>
      </c>
      <c r="D12" s="10">
        <v>152245</v>
      </c>
      <c r="E12" s="10">
        <v>293593</v>
      </c>
    </row>
    <row r="13" spans="2:5" x14ac:dyDescent="0.25">
      <c r="B13" s="11" t="s">
        <v>31</v>
      </c>
      <c r="C13" s="4"/>
      <c r="D13" s="10">
        <v>321103</v>
      </c>
      <c r="E13" s="10">
        <v>268165</v>
      </c>
    </row>
    <row r="14" spans="2:5" x14ac:dyDescent="0.25">
      <c r="B14" s="13" t="s">
        <v>32</v>
      </c>
      <c r="C14" s="4"/>
      <c r="D14" s="10">
        <v>14829</v>
      </c>
      <c r="E14" s="10">
        <v>15500</v>
      </c>
    </row>
    <row r="15" spans="2:5" x14ac:dyDescent="0.25">
      <c r="B15" s="13" t="s">
        <v>33</v>
      </c>
      <c r="C15" s="4">
        <v>13</v>
      </c>
      <c r="D15" s="14">
        <v>53694</v>
      </c>
      <c r="E15" s="14">
        <v>44295</v>
      </c>
    </row>
    <row r="16" spans="2:5" ht="15.75" thickBot="1" x14ac:dyDescent="0.3">
      <c r="B16" s="15" t="s">
        <v>34</v>
      </c>
      <c r="C16" s="5"/>
      <c r="D16" s="16">
        <v>4447935</v>
      </c>
      <c r="E16" s="16">
        <v>3988031</v>
      </c>
    </row>
    <row r="17" spans="2:5" ht="15.75" thickTop="1" x14ac:dyDescent="0.25">
      <c r="B17" s="15"/>
      <c r="C17" s="5"/>
      <c r="D17" s="17"/>
      <c r="E17" s="17"/>
    </row>
    <row r="18" spans="2:5" x14ac:dyDescent="0.25">
      <c r="B18" s="15" t="s">
        <v>35</v>
      </c>
      <c r="C18" s="5"/>
      <c r="D18" s="17"/>
      <c r="E18" s="17"/>
    </row>
    <row r="19" spans="2:5" x14ac:dyDescent="0.25">
      <c r="B19" s="13" t="s">
        <v>36</v>
      </c>
      <c r="C19" s="4">
        <v>15</v>
      </c>
      <c r="D19" s="10">
        <v>1797315</v>
      </c>
      <c r="E19" s="10">
        <v>1820365</v>
      </c>
    </row>
    <row r="20" spans="2:5" x14ac:dyDescent="0.25">
      <c r="B20" s="13" t="s">
        <v>37</v>
      </c>
      <c r="C20" s="4">
        <v>16</v>
      </c>
      <c r="D20" s="10">
        <v>16497</v>
      </c>
      <c r="E20" s="10">
        <v>39295</v>
      </c>
    </row>
    <row r="21" spans="2:5" x14ac:dyDescent="0.25">
      <c r="B21" s="13" t="s">
        <v>38</v>
      </c>
      <c r="C21" s="4">
        <v>17</v>
      </c>
      <c r="D21" s="10">
        <v>237683</v>
      </c>
      <c r="E21" s="10">
        <v>189430</v>
      </c>
    </row>
    <row r="22" spans="2:5" ht="25.5" x14ac:dyDescent="0.25">
      <c r="B22" s="11" t="s">
        <v>39</v>
      </c>
      <c r="C22" s="4">
        <v>9</v>
      </c>
      <c r="D22" s="10">
        <v>16489</v>
      </c>
      <c r="E22" s="10">
        <v>16489</v>
      </c>
    </row>
    <row r="23" spans="2:5" ht="25.5" x14ac:dyDescent="0.25">
      <c r="B23" s="11" t="s">
        <v>40</v>
      </c>
      <c r="C23" s="4">
        <v>9</v>
      </c>
      <c r="D23" s="10">
        <v>183</v>
      </c>
      <c r="E23" s="10">
        <v>183</v>
      </c>
    </row>
    <row r="24" spans="2:5" x14ac:dyDescent="0.25">
      <c r="B24" s="13" t="s">
        <v>41</v>
      </c>
      <c r="C24" s="4">
        <v>16</v>
      </c>
      <c r="D24" s="10">
        <v>114925</v>
      </c>
      <c r="E24" s="10">
        <v>19682</v>
      </c>
    </row>
    <row r="25" spans="2:5" x14ac:dyDescent="0.25">
      <c r="B25" s="15" t="s">
        <v>42</v>
      </c>
      <c r="C25" s="4"/>
      <c r="D25" s="18">
        <v>2183092</v>
      </c>
      <c r="E25" s="18">
        <v>2085444</v>
      </c>
    </row>
    <row r="26" spans="2:5" x14ac:dyDescent="0.25">
      <c r="B26" s="13"/>
      <c r="C26" s="4"/>
      <c r="D26" s="10"/>
      <c r="E26" s="10"/>
    </row>
    <row r="27" spans="2:5" x14ac:dyDescent="0.25">
      <c r="B27" s="15" t="s">
        <v>43</v>
      </c>
      <c r="C27" s="4"/>
      <c r="D27" s="17"/>
      <c r="E27" s="17"/>
    </row>
    <row r="28" spans="2:5" x14ac:dyDescent="0.25">
      <c r="B28" s="13" t="s">
        <v>44</v>
      </c>
      <c r="C28" s="4">
        <v>19</v>
      </c>
      <c r="D28" s="10">
        <v>1979626</v>
      </c>
      <c r="E28" s="10">
        <v>1737855</v>
      </c>
    </row>
    <row r="29" spans="2:5" x14ac:dyDescent="0.25">
      <c r="B29" s="13" t="s">
        <v>45</v>
      </c>
      <c r="C29" s="4"/>
      <c r="D29" s="10">
        <v>0</v>
      </c>
      <c r="E29" s="10">
        <v>0</v>
      </c>
    </row>
    <row r="30" spans="2:5" x14ac:dyDescent="0.25">
      <c r="B30" s="13" t="s">
        <v>46</v>
      </c>
      <c r="C30" s="5"/>
      <c r="D30" s="10">
        <v>285217</v>
      </c>
      <c r="E30" s="10">
        <v>164732</v>
      </c>
    </row>
    <row r="31" spans="2:5" x14ac:dyDescent="0.25">
      <c r="B31" s="15" t="s">
        <v>47</v>
      </c>
      <c r="C31" s="5"/>
      <c r="D31" s="17">
        <v>2264843</v>
      </c>
      <c r="E31" s="17">
        <v>1902587</v>
      </c>
    </row>
    <row r="32" spans="2:5" ht="15.75" thickBot="1" x14ac:dyDescent="0.3">
      <c r="B32" s="15" t="s">
        <v>48</v>
      </c>
      <c r="C32" s="5"/>
      <c r="D32" s="16">
        <v>4447935</v>
      </c>
      <c r="E32" s="16">
        <v>3988031</v>
      </c>
    </row>
    <row r="33" spans="2:5" ht="15.75" thickTop="1" x14ac:dyDescent="0.25">
      <c r="B33" s="19"/>
      <c r="C33" s="4"/>
      <c r="D33" s="20"/>
      <c r="E33" s="20"/>
    </row>
    <row r="34" spans="2:5" x14ac:dyDescent="0.25">
      <c r="B34" s="19" t="s">
        <v>49</v>
      </c>
      <c r="C34" s="4">
        <v>19</v>
      </c>
      <c r="D34" s="21">
        <v>3019.249271694513</v>
      </c>
      <c r="E34" s="21">
        <v>2813.0545352636727</v>
      </c>
    </row>
    <row r="35" spans="2:5" x14ac:dyDescent="0.25">
      <c r="B35" s="5"/>
      <c r="C35" s="5"/>
      <c r="D35" s="5"/>
      <c r="E35" s="5"/>
    </row>
    <row r="36" spans="2:5" x14ac:dyDescent="0.25">
      <c r="B36" s="8"/>
      <c r="C36" s="5"/>
      <c r="D36" s="5"/>
      <c r="E36" s="5"/>
    </row>
    <row r="37" spans="2:5" x14ac:dyDescent="0.25">
      <c r="B37" s="5"/>
      <c r="C37" s="5"/>
      <c r="D37" s="5"/>
      <c r="E37" s="8"/>
    </row>
    <row r="38" spans="2:5" x14ac:dyDescent="0.25">
      <c r="B38" s="5"/>
      <c r="C38" s="5"/>
      <c r="D38" s="5"/>
      <c r="E38" s="8"/>
    </row>
    <row r="39" spans="2:5" x14ac:dyDescent="0.25">
      <c r="B39" s="8"/>
      <c r="C39" s="5"/>
      <c r="D39" s="5"/>
      <c r="E39" s="8"/>
    </row>
  </sheetData>
  <mergeCells count="4">
    <mergeCell ref="B1:E1"/>
    <mergeCell ref="B2:E2"/>
    <mergeCell ref="B3:E3"/>
    <mergeCell ref="B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873F6-48A2-4CEF-802B-2712E06C93CD}">
  <dimension ref="A1:E54"/>
  <sheetViews>
    <sheetView topLeftCell="A33" workbookViewId="0">
      <selection activeCell="E8" sqref="E8"/>
    </sheetView>
  </sheetViews>
  <sheetFormatPr defaultRowHeight="15" x14ac:dyDescent="0.25"/>
  <cols>
    <col min="1" max="1" width="2.140625" style="4" customWidth="1"/>
    <col min="2" max="2" width="52.85546875" style="66" customWidth="1"/>
    <col min="3" max="3" width="9.140625" style="4"/>
    <col min="4" max="4" width="13.140625" style="68" customWidth="1"/>
    <col min="5" max="5" width="13.140625" style="4" customWidth="1"/>
  </cols>
  <sheetData>
    <row r="1" spans="2:5" x14ac:dyDescent="0.25">
      <c r="B1" s="1" t="s">
        <v>23</v>
      </c>
      <c r="C1" s="1"/>
      <c r="D1" s="1"/>
      <c r="E1" s="1"/>
    </row>
    <row r="2" spans="2:5" x14ac:dyDescent="0.25">
      <c r="B2" s="1" t="s">
        <v>58</v>
      </c>
      <c r="C2" s="1"/>
      <c r="D2" s="1"/>
      <c r="E2" s="1"/>
    </row>
    <row r="3" spans="2:5" x14ac:dyDescent="0.25">
      <c r="B3" s="1" t="s">
        <v>53</v>
      </c>
      <c r="C3" s="1"/>
      <c r="D3" s="1"/>
      <c r="E3" s="1"/>
    </row>
    <row r="4" spans="2:5" x14ac:dyDescent="0.25">
      <c r="B4" s="42" t="s">
        <v>0</v>
      </c>
      <c r="C4" s="42"/>
      <c r="D4" s="42"/>
      <c r="E4" s="42"/>
    </row>
    <row r="5" spans="2:5" x14ac:dyDescent="0.25">
      <c r="B5" s="43"/>
      <c r="C5" s="44"/>
      <c r="D5" s="45"/>
      <c r="E5" s="44"/>
    </row>
    <row r="6" spans="2:5" ht="84.75" x14ac:dyDescent="0.25">
      <c r="B6" s="46"/>
      <c r="C6" s="47" t="s">
        <v>59</v>
      </c>
      <c r="D6" s="48" t="s">
        <v>54</v>
      </c>
      <c r="E6" s="49" t="s">
        <v>55</v>
      </c>
    </row>
    <row r="7" spans="2:5" x14ac:dyDescent="0.25">
      <c r="B7" s="50" t="s">
        <v>60</v>
      </c>
      <c r="C7" s="51"/>
      <c r="D7" s="52"/>
      <c r="E7" s="53"/>
    </row>
    <row r="8" spans="2:5" x14ac:dyDescent="0.25">
      <c r="B8" s="50" t="s">
        <v>61</v>
      </c>
      <c r="C8" s="51"/>
      <c r="D8" s="54">
        <v>120485</v>
      </c>
      <c r="E8" s="54">
        <v>17710</v>
      </c>
    </row>
    <row r="9" spans="2:5" x14ac:dyDescent="0.25">
      <c r="B9" s="55" t="s">
        <v>62</v>
      </c>
      <c r="C9" s="51"/>
      <c r="D9" s="56"/>
      <c r="E9" s="56"/>
    </row>
    <row r="10" spans="2:5" x14ac:dyDescent="0.25">
      <c r="B10" s="55" t="s">
        <v>63</v>
      </c>
      <c r="C10" s="51"/>
      <c r="D10" s="56">
        <v>20280</v>
      </c>
      <c r="E10" s="56">
        <v>0</v>
      </c>
    </row>
    <row r="11" spans="2:5" x14ac:dyDescent="0.25">
      <c r="B11" s="55" t="s">
        <v>63</v>
      </c>
      <c r="C11" s="51"/>
      <c r="D11" s="56">
        <v>-1276</v>
      </c>
      <c r="E11" s="56">
        <v>0</v>
      </c>
    </row>
    <row r="12" spans="2:5" x14ac:dyDescent="0.25">
      <c r="B12" s="57" t="s">
        <v>64</v>
      </c>
      <c r="C12" s="58"/>
      <c r="D12" s="56">
        <v>136577</v>
      </c>
      <c r="E12" s="56">
        <v>2512.5387999999998</v>
      </c>
    </row>
    <row r="13" spans="2:5" x14ac:dyDescent="0.25">
      <c r="B13" s="57" t="s">
        <v>65</v>
      </c>
      <c r="C13" s="58"/>
      <c r="D13" s="56">
        <v>-22798</v>
      </c>
      <c r="E13" s="56">
        <v>-670</v>
      </c>
    </row>
    <row r="14" spans="2:5" x14ac:dyDescent="0.25">
      <c r="B14" s="57" t="s">
        <v>66</v>
      </c>
      <c r="C14" s="58"/>
      <c r="D14" s="56">
        <v>4771</v>
      </c>
      <c r="E14" s="56">
        <v>-682.89442000000008</v>
      </c>
    </row>
    <row r="15" spans="2:5" ht="24" x14ac:dyDescent="0.25">
      <c r="B15" s="55" t="s">
        <v>67</v>
      </c>
      <c r="C15" s="51"/>
      <c r="D15" s="56">
        <v>3378</v>
      </c>
      <c r="E15" s="56">
        <v>1421.0836100000001</v>
      </c>
    </row>
    <row r="16" spans="2:5" ht="24" x14ac:dyDescent="0.25">
      <c r="B16" s="55" t="s">
        <v>68</v>
      </c>
      <c r="C16" s="51"/>
      <c r="D16" s="56">
        <v>75301</v>
      </c>
      <c r="E16" s="56">
        <v>0</v>
      </c>
    </row>
    <row r="17" spans="2:5" ht="36" x14ac:dyDescent="0.25">
      <c r="B17" s="55" t="s">
        <v>69</v>
      </c>
      <c r="C17" s="51"/>
      <c r="D17" s="56">
        <v>-114402</v>
      </c>
      <c r="E17" s="56">
        <v>0</v>
      </c>
    </row>
    <row r="18" spans="2:5" x14ac:dyDescent="0.25">
      <c r="B18" s="55" t="s">
        <v>70</v>
      </c>
      <c r="C18" s="51"/>
      <c r="D18" s="56">
        <v>32056</v>
      </c>
      <c r="E18" s="56">
        <v>74.902249999999995</v>
      </c>
    </row>
    <row r="19" spans="2:5" x14ac:dyDescent="0.25">
      <c r="B19" s="55" t="s">
        <v>71</v>
      </c>
      <c r="C19" s="51"/>
      <c r="D19" s="56">
        <v>991</v>
      </c>
      <c r="E19" s="56">
        <v>17.82</v>
      </c>
    </row>
    <row r="20" spans="2:5" ht="24" x14ac:dyDescent="0.25">
      <c r="B20" s="50" t="s">
        <v>72</v>
      </c>
      <c r="C20" s="51"/>
      <c r="D20" s="54">
        <v>255363</v>
      </c>
      <c r="E20" s="54">
        <v>20383.450239999998</v>
      </c>
    </row>
    <row r="21" spans="2:5" x14ac:dyDescent="0.25">
      <c r="B21" s="59" t="s">
        <v>73</v>
      </c>
      <c r="C21" s="51"/>
      <c r="D21" s="56"/>
      <c r="E21" s="56"/>
    </row>
    <row r="22" spans="2:5" x14ac:dyDescent="0.25">
      <c r="B22" s="55" t="str">
        <f>+[1]БАЛАНС!B9</f>
        <v>Дебиторская задолженность по договорам «обратное РЕПО»</v>
      </c>
      <c r="C22" s="51"/>
      <c r="D22" s="56">
        <v>-63068</v>
      </c>
      <c r="E22" s="56">
        <v>-92947</v>
      </c>
    </row>
    <row r="23" spans="2:5" ht="24" x14ac:dyDescent="0.25">
      <c r="B23" s="55" t="s">
        <v>74</v>
      </c>
      <c r="C23" s="51"/>
      <c r="D23" s="56">
        <v>-123087</v>
      </c>
      <c r="E23" s="56">
        <v>0</v>
      </c>
    </row>
    <row r="24" spans="2:5" x14ac:dyDescent="0.25">
      <c r="B24" s="55" t="s">
        <v>33</v>
      </c>
      <c r="C24" s="51"/>
      <c r="D24" s="56">
        <v>-8629</v>
      </c>
      <c r="E24" s="56">
        <v>1199</v>
      </c>
    </row>
    <row r="25" spans="2:5" x14ac:dyDescent="0.25">
      <c r="B25" s="59" t="s">
        <v>75</v>
      </c>
      <c r="C25" s="51"/>
      <c r="D25" s="56"/>
      <c r="E25" s="56"/>
    </row>
    <row r="26" spans="2:5" x14ac:dyDescent="0.25">
      <c r="B26" s="55" t="s">
        <v>76</v>
      </c>
      <c r="C26" s="51"/>
      <c r="D26" s="56">
        <v>-21125</v>
      </c>
      <c r="E26" s="56">
        <v>0</v>
      </c>
    </row>
    <row r="27" spans="2:5" x14ac:dyDescent="0.25">
      <c r="B27" s="55" t="s">
        <v>41</v>
      </c>
      <c r="C27" s="51"/>
      <c r="D27" s="56">
        <v>19942</v>
      </c>
      <c r="E27" s="56">
        <v>108.89442000000008</v>
      </c>
    </row>
    <row r="28" spans="2:5" ht="24" x14ac:dyDescent="0.25">
      <c r="B28" s="50" t="s">
        <v>77</v>
      </c>
      <c r="C28" s="51"/>
      <c r="D28" s="54">
        <v>59396</v>
      </c>
      <c r="E28" s="54">
        <v>-71255.655339999998</v>
      </c>
    </row>
    <row r="29" spans="2:5" x14ac:dyDescent="0.25">
      <c r="B29" s="55" t="s">
        <v>78</v>
      </c>
      <c r="C29" s="51"/>
      <c r="D29" s="56" t="s">
        <v>6</v>
      </c>
      <c r="E29" s="56" t="s">
        <v>6</v>
      </c>
    </row>
    <row r="30" spans="2:5" ht="24" x14ac:dyDescent="0.25">
      <c r="B30" s="50" t="s">
        <v>79</v>
      </c>
      <c r="C30" s="60"/>
      <c r="D30" s="61">
        <v>59396</v>
      </c>
      <c r="E30" s="61">
        <v>-71255.655339999998</v>
      </c>
    </row>
    <row r="31" spans="2:5" x14ac:dyDescent="0.25">
      <c r="B31" s="50" t="s">
        <v>80</v>
      </c>
      <c r="C31" s="51"/>
      <c r="D31" s="56"/>
      <c r="E31" s="56"/>
    </row>
    <row r="32" spans="2:5" x14ac:dyDescent="0.25">
      <c r="B32" s="55" t="s">
        <v>81</v>
      </c>
      <c r="C32" s="51"/>
      <c r="D32" s="56">
        <v>-23327</v>
      </c>
      <c r="E32" s="56">
        <v>0</v>
      </c>
    </row>
    <row r="33" spans="2:5" ht="24" x14ac:dyDescent="0.25">
      <c r="B33" s="50" t="s">
        <v>82</v>
      </c>
      <c r="C33" s="51"/>
      <c r="D33" s="54">
        <v>-23327</v>
      </c>
      <c r="E33" s="54">
        <v>0</v>
      </c>
    </row>
    <row r="34" spans="2:5" x14ac:dyDescent="0.25">
      <c r="B34" s="50" t="s">
        <v>83</v>
      </c>
      <c r="C34" s="47"/>
      <c r="D34" s="61">
        <v>36069</v>
      </c>
      <c r="E34" s="61">
        <v>-71255.655339999998</v>
      </c>
    </row>
    <row r="35" spans="2:5" x14ac:dyDescent="0.25">
      <c r="B35" s="50" t="s">
        <v>84</v>
      </c>
      <c r="C35" s="62"/>
      <c r="D35" s="56"/>
      <c r="E35" s="63"/>
    </row>
    <row r="36" spans="2:5" x14ac:dyDescent="0.25">
      <c r="B36" s="55" t="s">
        <v>85</v>
      </c>
      <c r="C36" s="51"/>
      <c r="D36" s="56">
        <v>241771</v>
      </c>
      <c r="E36" s="56">
        <v>0</v>
      </c>
    </row>
    <row r="37" spans="2:5" x14ac:dyDescent="0.25">
      <c r="B37" s="55" t="s">
        <v>86</v>
      </c>
      <c r="C37" s="51"/>
      <c r="D37" s="56">
        <v>-13734</v>
      </c>
      <c r="E37" s="56">
        <v>0</v>
      </c>
    </row>
    <row r="38" spans="2:5" ht="24" x14ac:dyDescent="0.25">
      <c r="B38" s="50" t="s">
        <v>87</v>
      </c>
      <c r="C38" s="60"/>
      <c r="D38" s="61">
        <v>228037</v>
      </c>
      <c r="E38" s="61">
        <v>0</v>
      </c>
    </row>
    <row r="39" spans="2:5" x14ac:dyDescent="0.25">
      <c r="B39" s="50" t="s">
        <v>83</v>
      </c>
      <c r="C39" s="51"/>
      <c r="D39" s="56">
        <v>264106</v>
      </c>
      <c r="E39" s="56">
        <v>-71255.655339999998</v>
      </c>
    </row>
    <row r="40" spans="2:5" x14ac:dyDescent="0.25">
      <c r="B40" s="55" t="s">
        <v>88</v>
      </c>
      <c r="C40" s="51"/>
      <c r="D40" s="56">
        <v>-2855</v>
      </c>
      <c r="E40" s="56">
        <v>-1420.0836100000001</v>
      </c>
    </row>
    <row r="41" spans="2:5" x14ac:dyDescent="0.25">
      <c r="B41" s="55" t="s">
        <v>89</v>
      </c>
      <c r="C41" s="51">
        <f>[1]Check!$B$15</f>
        <v>10</v>
      </c>
      <c r="D41" s="56">
        <v>41384</v>
      </c>
      <c r="E41" s="56">
        <v>114817</v>
      </c>
    </row>
    <row r="42" spans="2:5" ht="24.75" thickBot="1" x14ac:dyDescent="0.3">
      <c r="B42" s="50" t="s">
        <v>90</v>
      </c>
      <c r="C42" s="64">
        <f>[1]Check!$B$15</f>
        <v>10</v>
      </c>
      <c r="D42" s="65">
        <v>302635</v>
      </c>
      <c r="E42" s="65">
        <v>42141.261050000001</v>
      </c>
    </row>
    <row r="43" spans="2:5" ht="15.75" thickTop="1" x14ac:dyDescent="0.25">
      <c r="C43" s="67"/>
    </row>
    <row r="44" spans="2:5" x14ac:dyDescent="0.25">
      <c r="C44" s="69"/>
      <c r="D44" s="70"/>
    </row>
    <row r="45" spans="2:5" x14ac:dyDescent="0.25">
      <c r="B45" s="71" t="s">
        <v>91</v>
      </c>
      <c r="C45" s="69"/>
      <c r="D45" s="56">
        <v>109598</v>
      </c>
    </row>
    <row r="46" spans="2:5" x14ac:dyDescent="0.25">
      <c r="B46" s="71" t="s">
        <v>92</v>
      </c>
      <c r="D46" s="56">
        <v>-74614</v>
      </c>
    </row>
    <row r="47" spans="2:5" x14ac:dyDescent="0.25">
      <c r="D47" s="70"/>
    </row>
    <row r="50" spans="4:5" x14ac:dyDescent="0.25">
      <c r="D50" s="72"/>
      <c r="E50" s="67"/>
    </row>
    <row r="51" spans="4:5" x14ac:dyDescent="0.25">
      <c r="D51" s="73"/>
    </row>
    <row r="52" spans="4:5" x14ac:dyDescent="0.25">
      <c r="D52" s="74"/>
    </row>
    <row r="53" spans="4:5" x14ac:dyDescent="0.25">
      <c r="D53" s="74"/>
    </row>
    <row r="54" spans="4:5" x14ac:dyDescent="0.25">
      <c r="D54" s="74"/>
    </row>
  </sheetData>
  <mergeCells count="4">
    <mergeCell ref="B1:E1"/>
    <mergeCell ref="B2:E2"/>
    <mergeCell ref="B3:E3"/>
    <mergeCell ref="B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43247-D49B-4DE8-8C76-EB78E44A96B6}">
  <dimension ref="B1:H130"/>
  <sheetViews>
    <sheetView tabSelected="1" workbookViewId="0">
      <selection activeCell="C11" sqref="C11"/>
    </sheetView>
  </sheetViews>
  <sheetFormatPr defaultColWidth="9.140625" defaultRowHeight="12.75" x14ac:dyDescent="0.2"/>
  <cols>
    <col min="1" max="1" width="2.42578125" style="75" customWidth="1"/>
    <col min="2" max="2" width="37.5703125" style="75" customWidth="1"/>
    <col min="3" max="3" width="15.5703125" style="75" customWidth="1"/>
    <col min="4" max="4" width="15.42578125" style="75" customWidth="1"/>
    <col min="5" max="5" width="17.5703125" style="75" customWidth="1"/>
    <col min="6" max="6" width="17.5703125" style="6" customWidth="1"/>
    <col min="7" max="7" width="12.5703125" style="75" customWidth="1"/>
    <col min="8" max="256" width="9.140625" style="75"/>
    <col min="257" max="257" width="38.42578125" style="75" customWidth="1"/>
    <col min="258" max="258" width="15.5703125" style="75" customWidth="1"/>
    <col min="259" max="259" width="15.42578125" style="75" customWidth="1"/>
    <col min="260" max="260" width="0" style="75" hidden="1" customWidth="1"/>
    <col min="261" max="262" width="17.5703125" style="75" customWidth="1"/>
    <col min="263" max="263" width="12.5703125" style="75" customWidth="1"/>
    <col min="264" max="512" width="9.140625" style="75"/>
    <col min="513" max="513" width="38.42578125" style="75" customWidth="1"/>
    <col min="514" max="514" width="15.5703125" style="75" customWidth="1"/>
    <col min="515" max="515" width="15.42578125" style="75" customWidth="1"/>
    <col min="516" max="516" width="0" style="75" hidden="1" customWidth="1"/>
    <col min="517" max="518" width="17.5703125" style="75" customWidth="1"/>
    <col min="519" max="519" width="12.5703125" style="75" customWidth="1"/>
    <col min="520" max="768" width="9.140625" style="75"/>
    <col min="769" max="769" width="38.42578125" style="75" customWidth="1"/>
    <col min="770" max="770" width="15.5703125" style="75" customWidth="1"/>
    <col min="771" max="771" width="15.42578125" style="75" customWidth="1"/>
    <col min="772" max="772" width="0" style="75" hidden="1" customWidth="1"/>
    <col min="773" max="774" width="17.5703125" style="75" customWidth="1"/>
    <col min="775" max="775" width="12.5703125" style="75" customWidth="1"/>
    <col min="776" max="1024" width="9.140625" style="75"/>
    <col min="1025" max="1025" width="38.42578125" style="75" customWidth="1"/>
    <col min="1026" max="1026" width="15.5703125" style="75" customWidth="1"/>
    <col min="1027" max="1027" width="15.42578125" style="75" customWidth="1"/>
    <col min="1028" max="1028" width="0" style="75" hidden="1" customWidth="1"/>
    <col min="1029" max="1030" width="17.5703125" style="75" customWidth="1"/>
    <col min="1031" max="1031" width="12.5703125" style="75" customWidth="1"/>
    <col min="1032" max="1280" width="9.140625" style="75"/>
    <col min="1281" max="1281" width="38.42578125" style="75" customWidth="1"/>
    <col min="1282" max="1282" width="15.5703125" style="75" customWidth="1"/>
    <col min="1283" max="1283" width="15.42578125" style="75" customWidth="1"/>
    <col min="1284" max="1284" width="0" style="75" hidden="1" customWidth="1"/>
    <col min="1285" max="1286" width="17.5703125" style="75" customWidth="1"/>
    <col min="1287" max="1287" width="12.5703125" style="75" customWidth="1"/>
    <col min="1288" max="1536" width="9.140625" style="75"/>
    <col min="1537" max="1537" width="38.42578125" style="75" customWidth="1"/>
    <col min="1538" max="1538" width="15.5703125" style="75" customWidth="1"/>
    <col min="1539" max="1539" width="15.42578125" style="75" customWidth="1"/>
    <col min="1540" max="1540" width="0" style="75" hidden="1" customWidth="1"/>
    <col min="1541" max="1542" width="17.5703125" style="75" customWidth="1"/>
    <col min="1543" max="1543" width="12.5703125" style="75" customWidth="1"/>
    <col min="1544" max="1792" width="9.140625" style="75"/>
    <col min="1793" max="1793" width="38.42578125" style="75" customWidth="1"/>
    <col min="1794" max="1794" width="15.5703125" style="75" customWidth="1"/>
    <col min="1795" max="1795" width="15.42578125" style="75" customWidth="1"/>
    <col min="1796" max="1796" width="0" style="75" hidden="1" customWidth="1"/>
    <col min="1797" max="1798" width="17.5703125" style="75" customWidth="1"/>
    <col min="1799" max="1799" width="12.5703125" style="75" customWidth="1"/>
    <col min="1800" max="2048" width="9.140625" style="75"/>
    <col min="2049" max="2049" width="38.42578125" style="75" customWidth="1"/>
    <col min="2050" max="2050" width="15.5703125" style="75" customWidth="1"/>
    <col min="2051" max="2051" width="15.42578125" style="75" customWidth="1"/>
    <col min="2052" max="2052" width="0" style="75" hidden="1" customWidth="1"/>
    <col min="2053" max="2054" width="17.5703125" style="75" customWidth="1"/>
    <col min="2055" max="2055" width="12.5703125" style="75" customWidth="1"/>
    <col min="2056" max="2304" width="9.140625" style="75"/>
    <col min="2305" max="2305" width="38.42578125" style="75" customWidth="1"/>
    <col min="2306" max="2306" width="15.5703125" style="75" customWidth="1"/>
    <col min="2307" max="2307" width="15.42578125" style="75" customWidth="1"/>
    <col min="2308" max="2308" width="0" style="75" hidden="1" customWidth="1"/>
    <col min="2309" max="2310" width="17.5703125" style="75" customWidth="1"/>
    <col min="2311" max="2311" width="12.5703125" style="75" customWidth="1"/>
    <col min="2312" max="2560" width="9.140625" style="75"/>
    <col min="2561" max="2561" width="38.42578125" style="75" customWidth="1"/>
    <col min="2562" max="2562" width="15.5703125" style="75" customWidth="1"/>
    <col min="2563" max="2563" width="15.42578125" style="75" customWidth="1"/>
    <col min="2564" max="2564" width="0" style="75" hidden="1" customWidth="1"/>
    <col min="2565" max="2566" width="17.5703125" style="75" customWidth="1"/>
    <col min="2567" max="2567" width="12.5703125" style="75" customWidth="1"/>
    <col min="2568" max="2816" width="9.140625" style="75"/>
    <col min="2817" max="2817" width="38.42578125" style="75" customWidth="1"/>
    <col min="2818" max="2818" width="15.5703125" style="75" customWidth="1"/>
    <col min="2819" max="2819" width="15.42578125" style="75" customWidth="1"/>
    <col min="2820" max="2820" width="0" style="75" hidden="1" customWidth="1"/>
    <col min="2821" max="2822" width="17.5703125" style="75" customWidth="1"/>
    <col min="2823" max="2823" width="12.5703125" style="75" customWidth="1"/>
    <col min="2824" max="3072" width="9.140625" style="75"/>
    <col min="3073" max="3073" width="38.42578125" style="75" customWidth="1"/>
    <col min="3074" max="3074" width="15.5703125" style="75" customWidth="1"/>
    <col min="3075" max="3075" width="15.42578125" style="75" customWidth="1"/>
    <col min="3076" max="3076" width="0" style="75" hidden="1" customWidth="1"/>
    <col min="3077" max="3078" width="17.5703125" style="75" customWidth="1"/>
    <col min="3079" max="3079" width="12.5703125" style="75" customWidth="1"/>
    <col min="3080" max="3328" width="9.140625" style="75"/>
    <col min="3329" max="3329" width="38.42578125" style="75" customWidth="1"/>
    <col min="3330" max="3330" width="15.5703125" style="75" customWidth="1"/>
    <col min="3331" max="3331" width="15.42578125" style="75" customWidth="1"/>
    <col min="3332" max="3332" width="0" style="75" hidden="1" customWidth="1"/>
    <col min="3333" max="3334" width="17.5703125" style="75" customWidth="1"/>
    <col min="3335" max="3335" width="12.5703125" style="75" customWidth="1"/>
    <col min="3336" max="3584" width="9.140625" style="75"/>
    <col min="3585" max="3585" width="38.42578125" style="75" customWidth="1"/>
    <col min="3586" max="3586" width="15.5703125" style="75" customWidth="1"/>
    <col min="3587" max="3587" width="15.42578125" style="75" customWidth="1"/>
    <col min="3588" max="3588" width="0" style="75" hidden="1" customWidth="1"/>
    <col min="3589" max="3590" width="17.5703125" style="75" customWidth="1"/>
    <col min="3591" max="3591" width="12.5703125" style="75" customWidth="1"/>
    <col min="3592" max="3840" width="9.140625" style="75"/>
    <col min="3841" max="3841" width="38.42578125" style="75" customWidth="1"/>
    <col min="3842" max="3842" width="15.5703125" style="75" customWidth="1"/>
    <col min="3843" max="3843" width="15.42578125" style="75" customWidth="1"/>
    <col min="3844" max="3844" width="0" style="75" hidden="1" customWidth="1"/>
    <col min="3845" max="3846" width="17.5703125" style="75" customWidth="1"/>
    <col min="3847" max="3847" width="12.5703125" style="75" customWidth="1"/>
    <col min="3848" max="4096" width="9.140625" style="75"/>
    <col min="4097" max="4097" width="38.42578125" style="75" customWidth="1"/>
    <col min="4098" max="4098" width="15.5703125" style="75" customWidth="1"/>
    <col min="4099" max="4099" width="15.42578125" style="75" customWidth="1"/>
    <col min="4100" max="4100" width="0" style="75" hidden="1" customWidth="1"/>
    <col min="4101" max="4102" width="17.5703125" style="75" customWidth="1"/>
    <col min="4103" max="4103" width="12.5703125" style="75" customWidth="1"/>
    <col min="4104" max="4352" width="9.140625" style="75"/>
    <col min="4353" max="4353" width="38.42578125" style="75" customWidth="1"/>
    <col min="4354" max="4354" width="15.5703125" style="75" customWidth="1"/>
    <col min="4355" max="4355" width="15.42578125" style="75" customWidth="1"/>
    <col min="4356" max="4356" width="0" style="75" hidden="1" customWidth="1"/>
    <col min="4357" max="4358" width="17.5703125" style="75" customWidth="1"/>
    <col min="4359" max="4359" width="12.5703125" style="75" customWidth="1"/>
    <col min="4360" max="4608" width="9.140625" style="75"/>
    <col min="4609" max="4609" width="38.42578125" style="75" customWidth="1"/>
    <col min="4610" max="4610" width="15.5703125" style="75" customWidth="1"/>
    <col min="4611" max="4611" width="15.42578125" style="75" customWidth="1"/>
    <col min="4612" max="4612" width="0" style="75" hidden="1" customWidth="1"/>
    <col min="4613" max="4614" width="17.5703125" style="75" customWidth="1"/>
    <col min="4615" max="4615" width="12.5703125" style="75" customWidth="1"/>
    <col min="4616" max="4864" width="9.140625" style="75"/>
    <col min="4865" max="4865" width="38.42578125" style="75" customWidth="1"/>
    <col min="4866" max="4866" width="15.5703125" style="75" customWidth="1"/>
    <col min="4867" max="4867" width="15.42578125" style="75" customWidth="1"/>
    <col min="4868" max="4868" width="0" style="75" hidden="1" customWidth="1"/>
    <col min="4869" max="4870" width="17.5703125" style="75" customWidth="1"/>
    <col min="4871" max="4871" width="12.5703125" style="75" customWidth="1"/>
    <col min="4872" max="5120" width="9.140625" style="75"/>
    <col min="5121" max="5121" width="38.42578125" style="75" customWidth="1"/>
    <col min="5122" max="5122" width="15.5703125" style="75" customWidth="1"/>
    <col min="5123" max="5123" width="15.42578125" style="75" customWidth="1"/>
    <col min="5124" max="5124" width="0" style="75" hidden="1" customWidth="1"/>
    <col min="5125" max="5126" width="17.5703125" style="75" customWidth="1"/>
    <col min="5127" max="5127" width="12.5703125" style="75" customWidth="1"/>
    <col min="5128" max="5376" width="9.140625" style="75"/>
    <col min="5377" max="5377" width="38.42578125" style="75" customWidth="1"/>
    <col min="5378" max="5378" width="15.5703125" style="75" customWidth="1"/>
    <col min="5379" max="5379" width="15.42578125" style="75" customWidth="1"/>
    <col min="5380" max="5380" width="0" style="75" hidden="1" customWidth="1"/>
    <col min="5381" max="5382" width="17.5703125" style="75" customWidth="1"/>
    <col min="5383" max="5383" width="12.5703125" style="75" customWidth="1"/>
    <col min="5384" max="5632" width="9.140625" style="75"/>
    <col min="5633" max="5633" width="38.42578125" style="75" customWidth="1"/>
    <col min="5634" max="5634" width="15.5703125" style="75" customWidth="1"/>
    <col min="5635" max="5635" width="15.42578125" style="75" customWidth="1"/>
    <col min="5636" max="5636" width="0" style="75" hidden="1" customWidth="1"/>
    <col min="5637" max="5638" width="17.5703125" style="75" customWidth="1"/>
    <col min="5639" max="5639" width="12.5703125" style="75" customWidth="1"/>
    <col min="5640" max="5888" width="9.140625" style="75"/>
    <col min="5889" max="5889" width="38.42578125" style="75" customWidth="1"/>
    <col min="5890" max="5890" width="15.5703125" style="75" customWidth="1"/>
    <col min="5891" max="5891" width="15.42578125" style="75" customWidth="1"/>
    <col min="5892" max="5892" width="0" style="75" hidden="1" customWidth="1"/>
    <col min="5893" max="5894" width="17.5703125" style="75" customWidth="1"/>
    <col min="5895" max="5895" width="12.5703125" style="75" customWidth="1"/>
    <col min="5896" max="6144" width="9.140625" style="75"/>
    <col min="6145" max="6145" width="38.42578125" style="75" customWidth="1"/>
    <col min="6146" max="6146" width="15.5703125" style="75" customWidth="1"/>
    <col min="6147" max="6147" width="15.42578125" style="75" customWidth="1"/>
    <col min="6148" max="6148" width="0" style="75" hidden="1" customWidth="1"/>
    <col min="6149" max="6150" width="17.5703125" style="75" customWidth="1"/>
    <col min="6151" max="6151" width="12.5703125" style="75" customWidth="1"/>
    <col min="6152" max="6400" width="9.140625" style="75"/>
    <col min="6401" max="6401" width="38.42578125" style="75" customWidth="1"/>
    <col min="6402" max="6402" width="15.5703125" style="75" customWidth="1"/>
    <col min="6403" max="6403" width="15.42578125" style="75" customWidth="1"/>
    <col min="6404" max="6404" width="0" style="75" hidden="1" customWidth="1"/>
    <col min="6405" max="6406" width="17.5703125" style="75" customWidth="1"/>
    <col min="6407" max="6407" width="12.5703125" style="75" customWidth="1"/>
    <col min="6408" max="6656" width="9.140625" style="75"/>
    <col min="6657" max="6657" width="38.42578125" style="75" customWidth="1"/>
    <col min="6658" max="6658" width="15.5703125" style="75" customWidth="1"/>
    <col min="6659" max="6659" width="15.42578125" style="75" customWidth="1"/>
    <col min="6660" max="6660" width="0" style="75" hidden="1" customWidth="1"/>
    <col min="6661" max="6662" width="17.5703125" style="75" customWidth="1"/>
    <col min="6663" max="6663" width="12.5703125" style="75" customWidth="1"/>
    <col min="6664" max="6912" width="9.140625" style="75"/>
    <col min="6913" max="6913" width="38.42578125" style="75" customWidth="1"/>
    <col min="6914" max="6914" width="15.5703125" style="75" customWidth="1"/>
    <col min="6915" max="6915" width="15.42578125" style="75" customWidth="1"/>
    <col min="6916" max="6916" width="0" style="75" hidden="1" customWidth="1"/>
    <col min="6917" max="6918" width="17.5703125" style="75" customWidth="1"/>
    <col min="6919" max="6919" width="12.5703125" style="75" customWidth="1"/>
    <col min="6920" max="7168" width="9.140625" style="75"/>
    <col min="7169" max="7169" width="38.42578125" style="75" customWidth="1"/>
    <col min="7170" max="7170" width="15.5703125" style="75" customWidth="1"/>
    <col min="7171" max="7171" width="15.42578125" style="75" customWidth="1"/>
    <col min="7172" max="7172" width="0" style="75" hidden="1" customWidth="1"/>
    <col min="7173" max="7174" width="17.5703125" style="75" customWidth="1"/>
    <col min="7175" max="7175" width="12.5703125" style="75" customWidth="1"/>
    <col min="7176" max="7424" width="9.140625" style="75"/>
    <col min="7425" max="7425" width="38.42578125" style="75" customWidth="1"/>
    <col min="7426" max="7426" width="15.5703125" style="75" customWidth="1"/>
    <col min="7427" max="7427" width="15.42578125" style="75" customWidth="1"/>
    <col min="7428" max="7428" width="0" style="75" hidden="1" customWidth="1"/>
    <col min="7429" max="7430" width="17.5703125" style="75" customWidth="1"/>
    <col min="7431" max="7431" width="12.5703125" style="75" customWidth="1"/>
    <col min="7432" max="7680" width="9.140625" style="75"/>
    <col min="7681" max="7681" width="38.42578125" style="75" customWidth="1"/>
    <col min="7682" max="7682" width="15.5703125" style="75" customWidth="1"/>
    <col min="7683" max="7683" width="15.42578125" style="75" customWidth="1"/>
    <col min="7684" max="7684" width="0" style="75" hidden="1" customWidth="1"/>
    <col min="7685" max="7686" width="17.5703125" style="75" customWidth="1"/>
    <col min="7687" max="7687" width="12.5703125" style="75" customWidth="1"/>
    <col min="7688" max="7936" width="9.140625" style="75"/>
    <col min="7937" max="7937" width="38.42578125" style="75" customWidth="1"/>
    <col min="7938" max="7938" width="15.5703125" style="75" customWidth="1"/>
    <col min="7939" max="7939" width="15.42578125" style="75" customWidth="1"/>
    <col min="7940" max="7940" width="0" style="75" hidden="1" customWidth="1"/>
    <col min="7941" max="7942" width="17.5703125" style="75" customWidth="1"/>
    <col min="7943" max="7943" width="12.5703125" style="75" customWidth="1"/>
    <col min="7944" max="8192" width="9.140625" style="75"/>
    <col min="8193" max="8193" width="38.42578125" style="75" customWidth="1"/>
    <col min="8194" max="8194" width="15.5703125" style="75" customWidth="1"/>
    <col min="8195" max="8195" width="15.42578125" style="75" customWidth="1"/>
    <col min="8196" max="8196" width="0" style="75" hidden="1" customWidth="1"/>
    <col min="8197" max="8198" width="17.5703125" style="75" customWidth="1"/>
    <col min="8199" max="8199" width="12.5703125" style="75" customWidth="1"/>
    <col min="8200" max="8448" width="9.140625" style="75"/>
    <col min="8449" max="8449" width="38.42578125" style="75" customWidth="1"/>
    <col min="8450" max="8450" width="15.5703125" style="75" customWidth="1"/>
    <col min="8451" max="8451" width="15.42578125" style="75" customWidth="1"/>
    <col min="8452" max="8452" width="0" style="75" hidden="1" customWidth="1"/>
    <col min="8453" max="8454" width="17.5703125" style="75" customWidth="1"/>
    <col min="8455" max="8455" width="12.5703125" style="75" customWidth="1"/>
    <col min="8456" max="8704" width="9.140625" style="75"/>
    <col min="8705" max="8705" width="38.42578125" style="75" customWidth="1"/>
    <col min="8706" max="8706" width="15.5703125" style="75" customWidth="1"/>
    <col min="8707" max="8707" width="15.42578125" style="75" customWidth="1"/>
    <col min="8708" max="8708" width="0" style="75" hidden="1" customWidth="1"/>
    <col min="8709" max="8710" width="17.5703125" style="75" customWidth="1"/>
    <col min="8711" max="8711" width="12.5703125" style="75" customWidth="1"/>
    <col min="8712" max="8960" width="9.140625" style="75"/>
    <col min="8961" max="8961" width="38.42578125" style="75" customWidth="1"/>
    <col min="8962" max="8962" width="15.5703125" style="75" customWidth="1"/>
    <col min="8963" max="8963" width="15.42578125" style="75" customWidth="1"/>
    <col min="8964" max="8964" width="0" style="75" hidden="1" customWidth="1"/>
    <col min="8965" max="8966" width="17.5703125" style="75" customWidth="1"/>
    <col min="8967" max="8967" width="12.5703125" style="75" customWidth="1"/>
    <col min="8968" max="9216" width="9.140625" style="75"/>
    <col min="9217" max="9217" width="38.42578125" style="75" customWidth="1"/>
    <col min="9218" max="9218" width="15.5703125" style="75" customWidth="1"/>
    <col min="9219" max="9219" width="15.42578125" style="75" customWidth="1"/>
    <col min="9220" max="9220" width="0" style="75" hidden="1" customWidth="1"/>
    <col min="9221" max="9222" width="17.5703125" style="75" customWidth="1"/>
    <col min="9223" max="9223" width="12.5703125" style="75" customWidth="1"/>
    <col min="9224" max="9472" width="9.140625" style="75"/>
    <col min="9473" max="9473" width="38.42578125" style="75" customWidth="1"/>
    <col min="9474" max="9474" width="15.5703125" style="75" customWidth="1"/>
    <col min="9475" max="9475" width="15.42578125" style="75" customWidth="1"/>
    <col min="9476" max="9476" width="0" style="75" hidden="1" customWidth="1"/>
    <col min="9477" max="9478" width="17.5703125" style="75" customWidth="1"/>
    <col min="9479" max="9479" width="12.5703125" style="75" customWidth="1"/>
    <col min="9480" max="9728" width="9.140625" style="75"/>
    <col min="9729" max="9729" width="38.42578125" style="75" customWidth="1"/>
    <col min="9730" max="9730" width="15.5703125" style="75" customWidth="1"/>
    <col min="9731" max="9731" width="15.42578125" style="75" customWidth="1"/>
    <col min="9732" max="9732" width="0" style="75" hidden="1" customWidth="1"/>
    <col min="9733" max="9734" width="17.5703125" style="75" customWidth="1"/>
    <col min="9735" max="9735" width="12.5703125" style="75" customWidth="1"/>
    <col min="9736" max="9984" width="9.140625" style="75"/>
    <col min="9985" max="9985" width="38.42578125" style="75" customWidth="1"/>
    <col min="9986" max="9986" width="15.5703125" style="75" customWidth="1"/>
    <col min="9987" max="9987" width="15.42578125" style="75" customWidth="1"/>
    <col min="9988" max="9988" width="0" style="75" hidden="1" customWidth="1"/>
    <col min="9989" max="9990" width="17.5703125" style="75" customWidth="1"/>
    <col min="9991" max="9991" width="12.5703125" style="75" customWidth="1"/>
    <col min="9992" max="10240" width="9.140625" style="75"/>
    <col min="10241" max="10241" width="38.42578125" style="75" customWidth="1"/>
    <col min="10242" max="10242" width="15.5703125" style="75" customWidth="1"/>
    <col min="10243" max="10243" width="15.42578125" style="75" customWidth="1"/>
    <col min="10244" max="10244" width="0" style="75" hidden="1" customWidth="1"/>
    <col min="10245" max="10246" width="17.5703125" style="75" customWidth="1"/>
    <col min="10247" max="10247" width="12.5703125" style="75" customWidth="1"/>
    <col min="10248" max="10496" width="9.140625" style="75"/>
    <col min="10497" max="10497" width="38.42578125" style="75" customWidth="1"/>
    <col min="10498" max="10498" width="15.5703125" style="75" customWidth="1"/>
    <col min="10499" max="10499" width="15.42578125" style="75" customWidth="1"/>
    <col min="10500" max="10500" width="0" style="75" hidden="1" customWidth="1"/>
    <col min="10501" max="10502" width="17.5703125" style="75" customWidth="1"/>
    <col min="10503" max="10503" width="12.5703125" style="75" customWidth="1"/>
    <col min="10504" max="10752" width="9.140625" style="75"/>
    <col min="10753" max="10753" width="38.42578125" style="75" customWidth="1"/>
    <col min="10754" max="10754" width="15.5703125" style="75" customWidth="1"/>
    <col min="10755" max="10755" width="15.42578125" style="75" customWidth="1"/>
    <col min="10756" max="10756" width="0" style="75" hidden="1" customWidth="1"/>
    <col min="10757" max="10758" width="17.5703125" style="75" customWidth="1"/>
    <col min="10759" max="10759" width="12.5703125" style="75" customWidth="1"/>
    <col min="10760" max="11008" width="9.140625" style="75"/>
    <col min="11009" max="11009" width="38.42578125" style="75" customWidth="1"/>
    <col min="11010" max="11010" width="15.5703125" style="75" customWidth="1"/>
    <col min="11011" max="11011" width="15.42578125" style="75" customWidth="1"/>
    <col min="11012" max="11012" width="0" style="75" hidden="1" customWidth="1"/>
    <col min="11013" max="11014" width="17.5703125" style="75" customWidth="1"/>
    <col min="11015" max="11015" width="12.5703125" style="75" customWidth="1"/>
    <col min="11016" max="11264" width="9.140625" style="75"/>
    <col min="11265" max="11265" width="38.42578125" style="75" customWidth="1"/>
    <col min="11266" max="11266" width="15.5703125" style="75" customWidth="1"/>
    <col min="11267" max="11267" width="15.42578125" style="75" customWidth="1"/>
    <col min="11268" max="11268" width="0" style="75" hidden="1" customWidth="1"/>
    <col min="11269" max="11270" width="17.5703125" style="75" customWidth="1"/>
    <col min="11271" max="11271" width="12.5703125" style="75" customWidth="1"/>
    <col min="11272" max="11520" width="9.140625" style="75"/>
    <col min="11521" max="11521" width="38.42578125" style="75" customWidth="1"/>
    <col min="11522" max="11522" width="15.5703125" style="75" customWidth="1"/>
    <col min="11523" max="11523" width="15.42578125" style="75" customWidth="1"/>
    <col min="11524" max="11524" width="0" style="75" hidden="1" customWidth="1"/>
    <col min="11525" max="11526" width="17.5703125" style="75" customWidth="1"/>
    <col min="11527" max="11527" width="12.5703125" style="75" customWidth="1"/>
    <col min="11528" max="11776" width="9.140625" style="75"/>
    <col min="11777" max="11777" width="38.42578125" style="75" customWidth="1"/>
    <col min="11778" max="11778" width="15.5703125" style="75" customWidth="1"/>
    <col min="11779" max="11779" width="15.42578125" style="75" customWidth="1"/>
    <col min="11780" max="11780" width="0" style="75" hidden="1" customWidth="1"/>
    <col min="11781" max="11782" width="17.5703125" style="75" customWidth="1"/>
    <col min="11783" max="11783" width="12.5703125" style="75" customWidth="1"/>
    <col min="11784" max="12032" width="9.140625" style="75"/>
    <col min="12033" max="12033" width="38.42578125" style="75" customWidth="1"/>
    <col min="12034" max="12034" width="15.5703125" style="75" customWidth="1"/>
    <col min="12035" max="12035" width="15.42578125" style="75" customWidth="1"/>
    <col min="12036" max="12036" width="0" style="75" hidden="1" customWidth="1"/>
    <col min="12037" max="12038" width="17.5703125" style="75" customWidth="1"/>
    <col min="12039" max="12039" width="12.5703125" style="75" customWidth="1"/>
    <col min="12040" max="12288" width="9.140625" style="75"/>
    <col min="12289" max="12289" width="38.42578125" style="75" customWidth="1"/>
    <col min="12290" max="12290" width="15.5703125" style="75" customWidth="1"/>
    <col min="12291" max="12291" width="15.42578125" style="75" customWidth="1"/>
    <col min="12292" max="12292" width="0" style="75" hidden="1" customWidth="1"/>
    <col min="12293" max="12294" width="17.5703125" style="75" customWidth="1"/>
    <col min="12295" max="12295" width="12.5703125" style="75" customWidth="1"/>
    <col min="12296" max="12544" width="9.140625" style="75"/>
    <col min="12545" max="12545" width="38.42578125" style="75" customWidth="1"/>
    <col min="12546" max="12546" width="15.5703125" style="75" customWidth="1"/>
    <col min="12547" max="12547" width="15.42578125" style="75" customWidth="1"/>
    <col min="12548" max="12548" width="0" style="75" hidden="1" customWidth="1"/>
    <col min="12549" max="12550" width="17.5703125" style="75" customWidth="1"/>
    <col min="12551" max="12551" width="12.5703125" style="75" customWidth="1"/>
    <col min="12552" max="12800" width="9.140625" style="75"/>
    <col min="12801" max="12801" width="38.42578125" style="75" customWidth="1"/>
    <col min="12802" max="12802" width="15.5703125" style="75" customWidth="1"/>
    <col min="12803" max="12803" width="15.42578125" style="75" customWidth="1"/>
    <col min="12804" max="12804" width="0" style="75" hidden="1" customWidth="1"/>
    <col min="12805" max="12806" width="17.5703125" style="75" customWidth="1"/>
    <col min="12807" max="12807" width="12.5703125" style="75" customWidth="1"/>
    <col min="12808" max="13056" width="9.140625" style="75"/>
    <col min="13057" max="13057" width="38.42578125" style="75" customWidth="1"/>
    <col min="13058" max="13058" width="15.5703125" style="75" customWidth="1"/>
    <col min="13059" max="13059" width="15.42578125" style="75" customWidth="1"/>
    <col min="13060" max="13060" width="0" style="75" hidden="1" customWidth="1"/>
    <col min="13061" max="13062" width="17.5703125" style="75" customWidth="1"/>
    <col min="13063" max="13063" width="12.5703125" style="75" customWidth="1"/>
    <col min="13064" max="13312" width="9.140625" style="75"/>
    <col min="13313" max="13313" width="38.42578125" style="75" customWidth="1"/>
    <col min="13314" max="13314" width="15.5703125" style="75" customWidth="1"/>
    <col min="13315" max="13315" width="15.42578125" style="75" customWidth="1"/>
    <col min="13316" max="13316" width="0" style="75" hidden="1" customWidth="1"/>
    <col min="13317" max="13318" width="17.5703125" style="75" customWidth="1"/>
    <col min="13319" max="13319" width="12.5703125" style="75" customWidth="1"/>
    <col min="13320" max="13568" width="9.140625" style="75"/>
    <col min="13569" max="13569" width="38.42578125" style="75" customWidth="1"/>
    <col min="13570" max="13570" width="15.5703125" style="75" customWidth="1"/>
    <col min="13571" max="13571" width="15.42578125" style="75" customWidth="1"/>
    <col min="13572" max="13572" width="0" style="75" hidden="1" customWidth="1"/>
    <col min="13573" max="13574" width="17.5703125" style="75" customWidth="1"/>
    <col min="13575" max="13575" width="12.5703125" style="75" customWidth="1"/>
    <col min="13576" max="13824" width="9.140625" style="75"/>
    <col min="13825" max="13825" width="38.42578125" style="75" customWidth="1"/>
    <col min="13826" max="13826" width="15.5703125" style="75" customWidth="1"/>
    <col min="13827" max="13827" width="15.42578125" style="75" customWidth="1"/>
    <col min="13828" max="13828" width="0" style="75" hidden="1" customWidth="1"/>
    <col min="13829" max="13830" width="17.5703125" style="75" customWidth="1"/>
    <col min="13831" max="13831" width="12.5703125" style="75" customWidth="1"/>
    <col min="13832" max="14080" width="9.140625" style="75"/>
    <col min="14081" max="14081" width="38.42578125" style="75" customWidth="1"/>
    <col min="14082" max="14082" width="15.5703125" style="75" customWidth="1"/>
    <col min="14083" max="14083" width="15.42578125" style="75" customWidth="1"/>
    <col min="14084" max="14084" width="0" style="75" hidden="1" customWidth="1"/>
    <col min="14085" max="14086" width="17.5703125" style="75" customWidth="1"/>
    <col min="14087" max="14087" width="12.5703125" style="75" customWidth="1"/>
    <col min="14088" max="14336" width="9.140625" style="75"/>
    <col min="14337" max="14337" width="38.42578125" style="75" customWidth="1"/>
    <col min="14338" max="14338" width="15.5703125" style="75" customWidth="1"/>
    <col min="14339" max="14339" width="15.42578125" style="75" customWidth="1"/>
    <col min="14340" max="14340" width="0" style="75" hidden="1" customWidth="1"/>
    <col min="14341" max="14342" width="17.5703125" style="75" customWidth="1"/>
    <col min="14343" max="14343" width="12.5703125" style="75" customWidth="1"/>
    <col min="14344" max="14592" width="9.140625" style="75"/>
    <col min="14593" max="14593" width="38.42578125" style="75" customWidth="1"/>
    <col min="14594" max="14594" width="15.5703125" style="75" customWidth="1"/>
    <col min="14595" max="14595" width="15.42578125" style="75" customWidth="1"/>
    <col min="14596" max="14596" width="0" style="75" hidden="1" customWidth="1"/>
    <col min="14597" max="14598" width="17.5703125" style="75" customWidth="1"/>
    <col min="14599" max="14599" width="12.5703125" style="75" customWidth="1"/>
    <col min="14600" max="14848" width="9.140625" style="75"/>
    <col min="14849" max="14849" width="38.42578125" style="75" customWidth="1"/>
    <col min="14850" max="14850" width="15.5703125" style="75" customWidth="1"/>
    <col min="14851" max="14851" width="15.42578125" style="75" customWidth="1"/>
    <col min="14852" max="14852" width="0" style="75" hidden="1" customWidth="1"/>
    <col min="14853" max="14854" width="17.5703125" style="75" customWidth="1"/>
    <col min="14855" max="14855" width="12.5703125" style="75" customWidth="1"/>
    <col min="14856" max="15104" width="9.140625" style="75"/>
    <col min="15105" max="15105" width="38.42578125" style="75" customWidth="1"/>
    <col min="15106" max="15106" width="15.5703125" style="75" customWidth="1"/>
    <col min="15107" max="15107" width="15.42578125" style="75" customWidth="1"/>
    <col min="15108" max="15108" width="0" style="75" hidden="1" customWidth="1"/>
    <col min="15109" max="15110" width="17.5703125" style="75" customWidth="1"/>
    <col min="15111" max="15111" width="12.5703125" style="75" customWidth="1"/>
    <col min="15112" max="15360" width="9.140625" style="75"/>
    <col min="15361" max="15361" width="38.42578125" style="75" customWidth="1"/>
    <col min="15362" max="15362" width="15.5703125" style="75" customWidth="1"/>
    <col min="15363" max="15363" width="15.42578125" style="75" customWidth="1"/>
    <col min="15364" max="15364" width="0" style="75" hidden="1" customWidth="1"/>
    <col min="15365" max="15366" width="17.5703125" style="75" customWidth="1"/>
    <col min="15367" max="15367" width="12.5703125" style="75" customWidth="1"/>
    <col min="15368" max="15616" width="9.140625" style="75"/>
    <col min="15617" max="15617" width="38.42578125" style="75" customWidth="1"/>
    <col min="15618" max="15618" width="15.5703125" style="75" customWidth="1"/>
    <col min="15619" max="15619" width="15.42578125" style="75" customWidth="1"/>
    <col min="15620" max="15620" width="0" style="75" hidden="1" customWidth="1"/>
    <col min="15621" max="15622" width="17.5703125" style="75" customWidth="1"/>
    <col min="15623" max="15623" width="12.5703125" style="75" customWidth="1"/>
    <col min="15624" max="15872" width="9.140625" style="75"/>
    <col min="15873" max="15873" width="38.42578125" style="75" customWidth="1"/>
    <col min="15874" max="15874" width="15.5703125" style="75" customWidth="1"/>
    <col min="15875" max="15875" width="15.42578125" style="75" customWidth="1"/>
    <col min="15876" max="15876" width="0" style="75" hidden="1" customWidth="1"/>
    <col min="15877" max="15878" width="17.5703125" style="75" customWidth="1"/>
    <col min="15879" max="15879" width="12.5703125" style="75" customWidth="1"/>
    <col min="15880" max="16128" width="9.140625" style="75"/>
    <col min="16129" max="16129" width="38.42578125" style="75" customWidth="1"/>
    <col min="16130" max="16130" width="15.5703125" style="75" customWidth="1"/>
    <col min="16131" max="16131" width="15.42578125" style="75" customWidth="1"/>
    <col min="16132" max="16132" width="0" style="75" hidden="1" customWidth="1"/>
    <col min="16133" max="16134" width="17.5703125" style="75" customWidth="1"/>
    <col min="16135" max="16135" width="12.5703125" style="75" customWidth="1"/>
    <col min="16136" max="16384" width="9.140625" style="75"/>
  </cols>
  <sheetData>
    <row r="1" spans="2:8" x14ac:dyDescent="0.2">
      <c r="B1" s="1" t="s">
        <v>23</v>
      </c>
      <c r="C1" s="1"/>
      <c r="D1" s="1"/>
      <c r="E1" s="1"/>
      <c r="F1" s="1"/>
    </row>
    <row r="2" spans="2:8" x14ac:dyDescent="0.2">
      <c r="B2" s="1" t="s">
        <v>93</v>
      </c>
      <c r="C2" s="1"/>
      <c r="D2" s="1"/>
      <c r="E2" s="1"/>
      <c r="F2" s="1"/>
    </row>
    <row r="3" spans="2:8" x14ac:dyDescent="0.2">
      <c r="B3" s="1" t="s">
        <v>53</v>
      </c>
      <c r="C3" s="1"/>
      <c r="D3" s="1"/>
      <c r="E3" s="1"/>
      <c r="F3" s="1"/>
    </row>
    <row r="4" spans="2:8" x14ac:dyDescent="0.2">
      <c r="B4" s="2"/>
      <c r="C4" s="2"/>
      <c r="D4" s="2"/>
      <c r="E4" s="2"/>
      <c r="F4" s="2"/>
    </row>
    <row r="5" spans="2:8" x14ac:dyDescent="0.2">
      <c r="F5" s="6" t="s">
        <v>0</v>
      </c>
    </row>
    <row r="6" spans="2:8" ht="38.25" x14ac:dyDescent="0.2">
      <c r="B6" s="66"/>
      <c r="C6" s="7" t="s">
        <v>44</v>
      </c>
      <c r="D6" s="7" t="s">
        <v>94</v>
      </c>
      <c r="E6" s="7" t="s">
        <v>46</v>
      </c>
      <c r="F6" s="76" t="s">
        <v>95</v>
      </c>
    </row>
    <row r="7" spans="2:8" x14ac:dyDescent="0.2">
      <c r="B7" s="77" t="s">
        <v>96</v>
      </c>
      <c r="C7" s="101">
        <v>890573</v>
      </c>
      <c r="D7" s="101">
        <v>865720</v>
      </c>
      <c r="E7" s="20">
        <v>-1276133</v>
      </c>
      <c r="F7" s="102">
        <v>448744</v>
      </c>
    </row>
    <row r="8" spans="2:8" x14ac:dyDescent="0.2">
      <c r="B8" s="26" t="s">
        <v>97</v>
      </c>
      <c r="C8" s="20">
        <v>0</v>
      </c>
      <c r="D8" s="20">
        <v>0</v>
      </c>
      <c r="E8" s="20">
        <v>17710</v>
      </c>
      <c r="F8" s="20">
        <v>17710</v>
      </c>
      <c r="G8" s="81"/>
    </row>
    <row r="9" spans="2:8" x14ac:dyDescent="0.2">
      <c r="B9" s="82" t="s">
        <v>98</v>
      </c>
      <c r="C9" s="103"/>
      <c r="D9" s="104"/>
      <c r="E9" s="103">
        <v>17710</v>
      </c>
      <c r="F9" s="103">
        <v>17710</v>
      </c>
      <c r="G9" s="81"/>
    </row>
    <row r="10" spans="2:8" x14ac:dyDescent="0.2">
      <c r="B10" s="77" t="s">
        <v>99</v>
      </c>
      <c r="C10" s="101">
        <v>890573</v>
      </c>
      <c r="D10" s="101">
        <v>865720</v>
      </c>
      <c r="E10" s="20">
        <v>-1258423</v>
      </c>
      <c r="F10" s="102">
        <v>497870</v>
      </c>
      <c r="G10" s="81"/>
    </row>
    <row r="11" spans="2:8" x14ac:dyDescent="0.2">
      <c r="B11" s="77" t="s">
        <v>100</v>
      </c>
      <c r="C11" s="78">
        <v>1737855</v>
      </c>
      <c r="D11" s="78">
        <v>0</v>
      </c>
      <c r="E11" s="78">
        <v>164732</v>
      </c>
      <c r="F11" s="80">
        <v>1902587</v>
      </c>
      <c r="G11" s="81"/>
    </row>
    <row r="12" spans="2:8" x14ac:dyDescent="0.2">
      <c r="B12" s="84" t="s">
        <v>97</v>
      </c>
      <c r="C12" s="79">
        <v>0</v>
      </c>
      <c r="D12" s="79">
        <v>0</v>
      </c>
      <c r="E12" s="79">
        <v>120485</v>
      </c>
      <c r="F12" s="79">
        <v>120485</v>
      </c>
      <c r="H12" s="85"/>
    </row>
    <row r="13" spans="2:8" x14ac:dyDescent="0.2">
      <c r="B13" s="82" t="s">
        <v>98</v>
      </c>
      <c r="C13" s="83">
        <v>0</v>
      </c>
      <c r="D13" s="83">
        <v>0</v>
      </c>
      <c r="E13" s="83">
        <v>120485</v>
      </c>
      <c r="F13" s="83">
        <v>120485</v>
      </c>
    </row>
    <row r="14" spans="2:8" x14ac:dyDescent="0.2">
      <c r="B14" s="84" t="s">
        <v>101</v>
      </c>
      <c r="C14" s="79">
        <v>241771</v>
      </c>
      <c r="D14" s="79">
        <v>0</v>
      </c>
      <c r="E14" s="79">
        <v>0</v>
      </c>
      <c r="F14" s="79">
        <v>241771</v>
      </c>
    </row>
    <row r="15" spans="2:8" ht="13.5" thickBot="1" x14ac:dyDescent="0.25">
      <c r="B15" s="77" t="s">
        <v>102</v>
      </c>
      <c r="C15" s="86">
        <v>1979626</v>
      </c>
      <c r="D15" s="86">
        <v>0</v>
      </c>
      <c r="E15" s="86">
        <v>285217</v>
      </c>
      <c r="F15" s="86">
        <v>2264843</v>
      </c>
      <c r="G15" s="81"/>
    </row>
    <row r="16" spans="2:8" ht="13.5" thickTop="1" x14ac:dyDescent="0.2">
      <c r="B16" s="77"/>
      <c r="C16" s="87"/>
      <c r="D16" s="87"/>
      <c r="E16" s="87"/>
      <c r="F16" s="88"/>
      <c r="G16" s="81"/>
    </row>
    <row r="17" spans="2:6" x14ac:dyDescent="0.2">
      <c r="B17" s="77"/>
      <c r="C17" s="87"/>
      <c r="D17" s="89"/>
      <c r="E17" s="89"/>
      <c r="F17" s="89"/>
    </row>
    <row r="18" spans="2:6" x14ac:dyDescent="0.2">
      <c r="B18" s="77"/>
      <c r="C18" s="87"/>
      <c r="D18" s="89"/>
      <c r="E18" s="89"/>
      <c r="F18" s="89"/>
    </row>
    <row r="19" spans="2:6" x14ac:dyDescent="0.2">
      <c r="B19" s="90"/>
      <c r="C19" s="87"/>
      <c r="D19" s="87"/>
      <c r="F19" s="5"/>
    </row>
    <row r="20" spans="2:6" x14ac:dyDescent="0.2">
      <c r="B20" s="91"/>
      <c r="F20" s="92"/>
    </row>
    <row r="21" spans="2:6" x14ac:dyDescent="0.2">
      <c r="B21" s="90"/>
      <c r="F21" s="8"/>
    </row>
    <row r="22" spans="2:6" x14ac:dyDescent="0.2">
      <c r="F22" s="19"/>
    </row>
    <row r="23" spans="2:6" x14ac:dyDescent="0.2">
      <c r="E23" s="97"/>
      <c r="F23" s="98"/>
    </row>
    <row r="24" spans="2:6" x14ac:dyDescent="0.2">
      <c r="E24" s="97"/>
      <c r="F24" s="98"/>
    </row>
    <row r="25" spans="2:6" x14ac:dyDescent="0.2">
      <c r="E25" s="97"/>
      <c r="F25" s="98"/>
    </row>
    <row r="26" spans="2:6" x14ac:dyDescent="0.2">
      <c r="E26" s="97"/>
      <c r="F26" s="96"/>
    </row>
    <row r="27" spans="2:6" x14ac:dyDescent="0.2">
      <c r="E27" s="97"/>
      <c r="F27" s="98"/>
    </row>
    <row r="28" spans="2:6" x14ac:dyDescent="0.2">
      <c r="E28" s="97"/>
      <c r="F28" s="98"/>
    </row>
    <row r="29" spans="2:6" x14ac:dyDescent="0.2">
      <c r="E29" s="97"/>
      <c r="F29" s="98"/>
    </row>
    <row r="30" spans="2:6" x14ac:dyDescent="0.2">
      <c r="E30" s="97"/>
      <c r="F30" s="98"/>
    </row>
    <row r="31" spans="2:6" x14ac:dyDescent="0.2">
      <c r="E31" s="97"/>
      <c r="F31" s="98"/>
    </row>
    <row r="32" spans="2:6" x14ac:dyDescent="0.2">
      <c r="E32" s="95"/>
      <c r="F32" s="98"/>
    </row>
    <row r="33" spans="2:6" x14ac:dyDescent="0.2">
      <c r="E33" s="95"/>
      <c r="F33" s="98"/>
    </row>
    <row r="34" spans="2:6" x14ac:dyDescent="0.2">
      <c r="E34" s="95"/>
      <c r="F34" s="94"/>
    </row>
    <row r="36" spans="2:6" x14ac:dyDescent="0.2">
      <c r="B36" s="90"/>
    </row>
    <row r="43" spans="2:6" x14ac:dyDescent="0.2">
      <c r="B43" s="19"/>
    </row>
    <row r="69" spans="2:4" x14ac:dyDescent="0.2">
      <c r="B69" s="99"/>
      <c r="C69" s="99"/>
      <c r="D69" s="4"/>
    </row>
    <row r="74" spans="2:4" x14ac:dyDescent="0.2">
      <c r="C74" s="93"/>
      <c r="D74" s="93"/>
    </row>
    <row r="75" spans="2:4" x14ac:dyDescent="0.2">
      <c r="B75" s="19"/>
      <c r="C75" s="100"/>
      <c r="D75" s="100"/>
    </row>
    <row r="76" spans="2:4" x14ac:dyDescent="0.2">
      <c r="C76" s="93"/>
      <c r="D76" s="93"/>
    </row>
    <row r="77" spans="2:4" x14ac:dyDescent="0.2">
      <c r="C77" s="93"/>
      <c r="D77" s="93"/>
    </row>
    <row r="78" spans="2:4" x14ac:dyDescent="0.2">
      <c r="C78" s="93"/>
      <c r="D78" s="93"/>
    </row>
    <row r="79" spans="2:4" x14ac:dyDescent="0.2">
      <c r="C79" s="93"/>
      <c r="D79" s="93"/>
    </row>
    <row r="80" spans="2:4" x14ac:dyDescent="0.2">
      <c r="C80" s="93"/>
      <c r="D80" s="93"/>
    </row>
    <row r="81" spans="3:4" x14ac:dyDescent="0.2">
      <c r="C81" s="93"/>
      <c r="D81" s="93"/>
    </row>
    <row r="82" spans="3:4" x14ac:dyDescent="0.2">
      <c r="C82" s="93"/>
      <c r="D82" s="93"/>
    </row>
    <row r="83" spans="3:4" x14ac:dyDescent="0.2">
      <c r="C83" s="93"/>
      <c r="D83" s="93"/>
    </row>
    <row r="84" spans="3:4" x14ac:dyDescent="0.2">
      <c r="C84" s="93"/>
      <c r="D84" s="93"/>
    </row>
    <row r="104" spans="2:4" x14ac:dyDescent="0.2">
      <c r="B104" s="99"/>
      <c r="C104" s="99"/>
      <c r="D104" s="4"/>
    </row>
    <row r="108" spans="2:4" x14ac:dyDescent="0.2">
      <c r="B108" s="19"/>
      <c r="C108" s="93"/>
      <c r="D108" s="93"/>
    </row>
    <row r="109" spans="2:4" x14ac:dyDescent="0.2">
      <c r="B109" s="19"/>
      <c r="C109" s="93"/>
      <c r="D109" s="93"/>
    </row>
    <row r="110" spans="2:4" x14ac:dyDescent="0.2">
      <c r="B110" s="19"/>
      <c r="C110" s="93"/>
      <c r="D110" s="93"/>
    </row>
    <row r="111" spans="2:4" x14ac:dyDescent="0.2">
      <c r="B111" s="19"/>
      <c r="C111" s="93"/>
      <c r="D111" s="93"/>
    </row>
    <row r="112" spans="2:4" x14ac:dyDescent="0.2">
      <c r="B112" s="19"/>
      <c r="C112" s="93"/>
      <c r="D112" s="93"/>
    </row>
    <row r="113" spans="2:4" x14ac:dyDescent="0.2">
      <c r="B113" s="19"/>
      <c r="C113" s="93"/>
      <c r="D113" s="93"/>
    </row>
    <row r="114" spans="2:4" x14ac:dyDescent="0.2">
      <c r="B114" s="19"/>
      <c r="C114" s="93"/>
      <c r="D114" s="93"/>
    </row>
    <row r="115" spans="2:4" x14ac:dyDescent="0.2">
      <c r="C115" s="93"/>
      <c r="D115" s="93"/>
    </row>
    <row r="116" spans="2:4" x14ac:dyDescent="0.2">
      <c r="C116" s="93"/>
      <c r="D116" s="93"/>
    </row>
    <row r="122" spans="2:4" x14ac:dyDescent="0.2">
      <c r="C122" s="93"/>
      <c r="D122" s="93"/>
    </row>
    <row r="123" spans="2:4" x14ac:dyDescent="0.2">
      <c r="B123" s="19"/>
      <c r="C123" s="93"/>
      <c r="D123" s="93"/>
    </row>
    <row r="124" spans="2:4" x14ac:dyDescent="0.2">
      <c r="B124" s="19"/>
      <c r="C124" s="93"/>
      <c r="D124" s="93"/>
    </row>
    <row r="125" spans="2:4" x14ac:dyDescent="0.2">
      <c r="B125" s="19"/>
      <c r="C125" s="93"/>
      <c r="D125" s="93"/>
    </row>
    <row r="126" spans="2:4" x14ac:dyDescent="0.2">
      <c r="B126" s="19"/>
      <c r="C126" s="93"/>
      <c r="D126" s="93"/>
    </row>
    <row r="127" spans="2:4" x14ac:dyDescent="0.2">
      <c r="B127" s="19"/>
      <c r="C127" s="93"/>
      <c r="D127" s="93"/>
    </row>
    <row r="128" spans="2:4" x14ac:dyDescent="0.2">
      <c r="C128" s="93"/>
      <c r="D128" s="93"/>
    </row>
    <row r="129" spans="3:4" x14ac:dyDescent="0.2">
      <c r="C129" s="93"/>
      <c r="D129" s="93"/>
    </row>
    <row r="130" spans="3:4" x14ac:dyDescent="0.2">
      <c r="C130" s="93"/>
      <c r="D130" s="93"/>
    </row>
  </sheetData>
  <mergeCells count="6">
    <mergeCell ref="B1:F1"/>
    <mergeCell ref="B2:F2"/>
    <mergeCell ref="B3:F3"/>
    <mergeCell ref="B4:F4"/>
    <mergeCell ref="B69:C69"/>
    <mergeCell ref="B104:C1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ОПУ</vt:lpstr>
      <vt:lpstr>Баланс</vt:lpstr>
      <vt:lpstr>ОДДС</vt:lpstr>
      <vt:lpstr>ОИСК</vt:lpstr>
      <vt:lpstr>Баланс!_Hlk161749212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Bakiyeva</dc:creator>
  <cp:lastModifiedBy>Dina Bakiyeva</cp:lastModifiedBy>
  <dcterms:created xsi:type="dcterms:W3CDTF">2024-05-14T15:09:13Z</dcterms:created>
  <dcterms:modified xsi:type="dcterms:W3CDTF">2024-05-14T15:28:47Z</dcterms:modified>
</cp:coreProperties>
</file>