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49. Раскрытие информации\2022\Ноябрь\ФО 3кв 2022 КАСЕ\"/>
    </mc:Choice>
  </mc:AlternateContent>
  <xr:revisionPtr revIDLastSave="0" documentId="13_ncr:1_{2D234CA1-EAE6-4A9E-B2C2-B0AC24B79E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П ББ (Ф1)" sheetId="5" r:id="rId1"/>
    <sheet name="ОПиУ (Ф2)" sheetId="2" r:id="rId2"/>
    <sheet name="ОДДС (Ф3)" sheetId="4" r:id="rId3"/>
    <sheet name="ОИК (Ф4)" sheetId="3" r:id="rId4"/>
  </sheets>
  <externalReferences>
    <externalReference r:id="rId5"/>
    <externalReference r:id="rId6"/>
    <externalReference r:id="rId7"/>
  </externalReferences>
  <definedNames>
    <definedName name="___key2" hidden="1">#N/A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4">#N/A</definedName>
    <definedName name="_25">#N/A</definedName>
    <definedName name="_25A">#N/A</definedName>
    <definedName name="_53">#N/A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218328" hidden="1">{#N/A,#N/A,FALSE,"A";#N/A,#N/A,FALSE,"B"}</definedName>
    <definedName name="_DAT111">#N/A</definedName>
    <definedName name="_DAT123456">#N/A</definedName>
    <definedName name="_DAT131">#N/A</definedName>
    <definedName name="_DAT21">#N/A</definedName>
    <definedName name="_DAT31">#N/A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fg1" hidden="1">{#N/A,#N/A,FALSE,"A";#N/A,#N/A,FALSE,"B"}</definedName>
    <definedName name="_nv1">#N/A</definedName>
    <definedName name="_Order1" hidden="1">0</definedName>
    <definedName name="_Order2" hidden="1">255</definedName>
    <definedName name="_ser111">#N/A</definedName>
    <definedName name="A_EVL">#N/A</definedName>
    <definedName name="A_FIOC">#N/A</definedName>
    <definedName name="A_MOL">#N/A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R_NAME">#N/A</definedName>
    <definedName name="Acres">1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nscount" hidden="1">1</definedName>
    <definedName name="Apr_01">#N/A</definedName>
    <definedName name="Apr_02">#N/A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VersionLS" hidden="1">300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ug_01">#N/A</definedName>
    <definedName name="Aug_02">#N/A</definedName>
    <definedName name="Ave_rates">#N/A</definedName>
    <definedName name="AyanMetalMined">#N/A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_EVL">#N/A</definedName>
    <definedName name="B_FIOC">#N/A</definedName>
    <definedName name="B_MOL">#N/A</definedName>
    <definedName name="BANK_CASH">#N/A</definedName>
    <definedName name="Basa_cena">#N/A</definedName>
    <definedName name="Baza_cena">#N/A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bianiCapexTotal">#N/A</definedName>
    <definedName name="BibianiDepreciation">#N/A</definedName>
    <definedName name="BibianiDirectCosts">#N/A</definedName>
    <definedName name="BibianiDirectCostsPaid">#N/A</definedName>
    <definedName name="BibianiExternalDebtBf">#N/A</definedName>
    <definedName name="BibianiExternalDebtCf">#N/A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GoldSalesOunces">#N/A</definedName>
    <definedName name="BibianiInterCoBf">#N/A</definedName>
    <definedName name="BibianiInterCoCf">#N/A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NBVBf">#N/A</definedName>
    <definedName name="BibianiNBVCf">#N/A</definedName>
    <definedName name="BibianiOpCostPayables">#N/A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Receivables">#N/A</definedName>
    <definedName name="BibianiRecoveredGold">#N/A</definedName>
    <definedName name="BibianiRecovery">#N/A</definedName>
    <definedName name="BibianiRefiningCharges">#N/A</definedName>
    <definedName name="BibianiRevenueReceivables">#N/A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s">#N/A</definedName>
    <definedName name="BibianiStockMetalMined">#N/A</definedName>
    <definedName name="BibianiStockOreMined">#N/A</definedName>
    <definedName name="BibianiTailsMetalMined">#N/A</definedName>
    <definedName name="BibianiTailsMined">#N/A</definedName>
    <definedName name="BibianiTaxDepreciation">#N/A</definedName>
    <definedName name="BibianiTaxDue">#N/A</definedName>
    <definedName name="BibianiUGMetalMined">#N/A</definedName>
    <definedName name="BibianiUGOreMined">#N/A</definedName>
    <definedName name="BibianiWastedMined">#N/A</definedName>
    <definedName name="BibinaiRevenue">#N/A</definedName>
    <definedName name="BibinaiTaxPaid">#N/A</definedName>
    <definedName name="BSrates">#N/A</definedName>
    <definedName name="Bud_02">#N/A</definedName>
    <definedName name="Bunker_Survey_Report">#N/A</definedName>
    <definedName name="CASHFLOW">#N/A</definedName>
    <definedName name="Caustic_Soda">#N/A</definedName>
    <definedName name="cbroc.cbroc">#N/A</definedName>
    <definedName name="Cena">#N/A</definedName>
    <definedName name="CFCALC">#N/A</definedName>
    <definedName name="CFCALC2">#N/A</definedName>
    <definedName name="CFCALCHEAD">#N/A</definedName>
    <definedName name="CFHEADER">#N/A</definedName>
    <definedName name="CHF">91.92</definedName>
    <definedName name="Com_banks_in_D">#N/A</definedName>
    <definedName name="copy1">#N/A</definedName>
    <definedName name="copy16">#N/A</definedName>
    <definedName name="copy2">#N/A</definedName>
    <definedName name="copy6">#N/A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_3">#N/A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10124356">#N/A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_01">#N/A</definedName>
    <definedName name="Dec_02">#N/A</definedName>
    <definedName name="December">#N/A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M">68.91</definedName>
    <definedName name="DEPOSITS">#N/A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iesel">"Chart 8"</definedName>
    <definedName name="Diesel_Oil">#N/A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ty">#N/A</definedName>
    <definedName name="eqwrer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thfhg" hidden="1">{#N/A,#N/A,FALSE,"A";#N/A,#N/A,FALSE,"B"}</definedName>
    <definedName name="EUR">134.77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fasrtgrgd" hidden="1">{#N/A,#N/A,FALSE,"A";#N/A,#N/A,FALSE,"B"}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_01">#N/A</definedName>
    <definedName name="Feb_02">#N/A</definedName>
    <definedName name="FeedstockBest">23</definedName>
    <definedName name="ff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rdg" hidden="1">{#N/A,#N/A,FALSE,"A";#N/A,#N/A,FALSE,"B"}</definedName>
    <definedName name="FIXEDASSETS">#N/A</definedName>
    <definedName name="FredaNetAssets">#N/A</definedName>
    <definedName name="FredaShareholdersFunds">#N/A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DBVar_Дата_Конец">#N/A</definedName>
    <definedName name="GalDBVar_Дата_Начало">#N/A</definedName>
    <definedName name="gazp_report">#N/A</definedName>
    <definedName name="gbhgb" hidden="1">{#N/A,#N/A,FALSE,"A";#N/A,#N/A,FALSE,"B"}</definedName>
    <definedName name="gd" hidden="1">{#N/A,#N/A,FALSE,"A";#N/A,#N/A,FALSE,"B"}</definedName>
    <definedName name="General_Information">#N/A</definedName>
    <definedName name="GetSANDValue">#N/A</definedName>
    <definedName name="GetVal">#N/A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hg" hidden="1">{#N/A,#N/A,FALSE,"A";#N/A,#N/A,FALSE,"B"}</definedName>
    <definedName name="ghgnhg" hidden="1">{#N/A,#N/A,FALSE,"A";#N/A,#N/A,FALSE,"B"}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story">#N/A</definedName>
    <definedName name="HJ" hidden="1">{#N/A,#N/A,FALSE,"A";#N/A,#N/A,FALSE,"B"}</definedName>
    <definedName name="hjj">#N/A</definedName>
    <definedName name="hjjjjj">#N/A</definedName>
    <definedName name="hndg" hidden="1">{#N/A,#N/A,FALSE,"A";#N/A,#N/A,FALSE,"B"}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duaNetAssets">#N/A</definedName>
    <definedName name="IduaShareholdersFunds">#N/A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stm">#N/A</definedName>
    <definedName name="Indonesia">#N/A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STMENTS">#N/A</definedName>
    <definedName name="iuk" hidden="1">{#N/A,#N/A,FALSE,"A";#N/A,#N/A,FALSE,"B"}</definedName>
    <definedName name="Jan_01">#N/A</definedName>
    <definedName name="Jan_02">#N/A</definedName>
    <definedName name="jgg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k" hidden="1">{#N/A,#N/A,FALSE,"A";#N/A,#N/A,FALSE,"B"}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ik" hidden="1">{#N/A,#N/A,FALSE,"A";#N/A,#N/A,FALSE,"B"}</definedName>
    <definedName name="kikfjhj" hidden="1">{#N/A,#N/A,FALSE,"A";#N/A,#N/A,FALSE,"B"}</definedName>
    <definedName name="KL" hidden="1">{#N/A,#N/A,FALSE,"A";#N/A,#N/A,FALSE,"B"}</definedName>
    <definedName name="Kod">#N/A</definedName>
    <definedName name="kuikui" hidden="1">{#N/A,#N/A,FALSE,"A";#N/A,#N/A,FALSE,"B"}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ast_Row">IF(Values_Entered,Header_Row+Number_of_Payments,Header_Row)</definedName>
    <definedName name="Letter_of_Protest">#N/A</definedName>
    <definedName name="limcount" hidden="1">1</definedName>
    <definedName name="LKff" hidden="1">{#N/A,#N/A,FALSE,"A";#N/A,#N/A,FALSE,"B"}</definedName>
    <definedName name="lkli" hidden="1">{#N/A,#N/A,FALSE,"A";#N/A,#N/A,FALSE,"B"}</definedName>
    <definedName name="LOANS_ADVANCES">#N/A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ar_01">#N/A</definedName>
    <definedName name="Mar_02">#N/A</definedName>
    <definedName name="May_01">#N/A</definedName>
    <definedName name="May_02">#N/A</definedName>
    <definedName name="Mheading">#N/A</definedName>
    <definedName name="mm">1000000</definedName>
    <definedName name="n_sv">#N/A</definedName>
    <definedName name="NBK">89.57</definedName>
    <definedName name="nhg" hidden="1">{#N/A,#N/A,FALSE,"A";#N/A,#N/A,FALSE,"B"}</definedName>
    <definedName name="nhnh" hidden="1">{#N/A,#N/A,FALSE,"A";#N/A,#N/A,FALSE,"B"}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o">#N/A</definedName>
    <definedName name="ObuasiTaxPaid">#N/A</definedName>
    <definedName name="ObuasiTaxPayables">#N/A</definedName>
    <definedName name="ObuasiWasteMined">#N/A</definedName>
    <definedName name="Oct_01">#N/A</definedName>
    <definedName name="Oct_02">#N/A</definedName>
    <definedName name="OLE_LINK10" localSheetId="0">'ОФП ББ (Ф1)'!#REF!</definedName>
    <definedName name="OLE_LINK11" localSheetId="0">'ОФП ББ (Ф1)'!#REF!</definedName>
    <definedName name="OLE_LINK13" localSheetId="1">'ОПиУ (Ф2)'!#REF!</definedName>
    <definedName name="OLE_LINK15" localSheetId="1">'ОПиУ (Ф2)'!#REF!</definedName>
    <definedName name="OLE_LINK16" localSheetId="1">'ОПиУ (Ф2)'!#REF!</definedName>
    <definedName name="OLE_LINK28" localSheetId="0">'ОФП ББ (Ф1)'!#REF!</definedName>
    <definedName name="OLE_LINK5" localSheetId="0">'ОФП ББ (Ф1)'!#REF!</definedName>
    <definedName name="OLE_LINK6" localSheetId="0">'ОФП ББ (Ф1)'!#REF!</definedName>
    <definedName name="OLE_LINK7" localSheetId="0">'ОФП ББ (Ф1)'!#REF!</definedName>
    <definedName name="OLE_LINK8" localSheetId="0">'ОФП ББ (Ф1)'!#REF!</definedName>
    <definedName name="OLE_LINK9" localSheetId="0">'ОФП ББ (Ф1)'!#REF!</definedName>
    <definedName name="ore">#N/A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E_vlookup">#N/A</definedName>
    <definedName name="PgTable">#N/A</definedName>
    <definedName name="Pivot_division">#N/A</definedName>
    <definedName name="plqtr">#N/A</definedName>
    <definedName name="plqtr299">#N/A</definedName>
    <definedName name="plytd2">#N/A</definedName>
    <definedName name="plytd99">#N/A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z1">#N/A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LL">#N/A</definedName>
    <definedName name="PRINTALLLEADS">#N/A</definedName>
    <definedName name="PRINTJ">#N/A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utHeader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gwfcv" hidden="1">{#N/A,#N/A,FALSE,"A";#N/A,#N/A,FALSE,"B"}</definedName>
    <definedName name="regxs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SBSHEADER">#N/A</definedName>
    <definedName name="RUSSIANBS">#N/A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450_G8">#N/A</definedName>
    <definedName name="S600_G9">#N/A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mple_Receipt">#N/A</definedName>
    <definedName name="Sample_Report">#N/A</definedName>
    <definedName name="SAPBEXrevision" hidden="1">1</definedName>
    <definedName name="SAPBEXsysID" hidden="1">"MWD"</definedName>
    <definedName name="SAPBEXwbID" hidden="1">"48IMYQN4LYKTNZOYKAEQLKQOC"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selsel">#N/A</definedName>
    <definedName name="sencount" hidden="1">1</definedName>
    <definedName name="SeniorFacilityMarginIn">#N/A</definedName>
    <definedName name="Sep_01">#N/A</definedName>
    <definedName name="Sep_02">#N/A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re">#N/A</definedName>
    <definedName name="SHARECAPITAL">#N/A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ShareholdersFunds">#N/A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ummary_of_Shore_Tank_Quantities">#N/A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10">#N/A</definedName>
    <definedName name="TEST11">#N/A</definedName>
    <definedName name="TEST12">#N/A</definedName>
    <definedName name="TEST13">#N/A</definedName>
    <definedName name="TEST9">#N/A</definedName>
    <definedName name="TextRefCopy110">#N/A</definedName>
    <definedName name="TextRefCopyRangeCount" hidden="1">3</definedName>
    <definedName name="tfhftsth" hidden="1">{#N/A,#N/A,FALSE,"A";#N/A,#N/A,FALSE,"B"}</definedName>
    <definedName name="TGTp1yrs">#N/A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RPEC_CFD">#N/A</definedName>
    <definedName name="Total_Spec_graph">#N/A</definedName>
    <definedName name="Total_Sponsor">#N/A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ty" hidden="1">{#N/A,#N/A,FALSE,"A";#N/A,#N/A,FALSE,"B"}</definedName>
    <definedName name="uyyj" hidden="1">{#N/A,#N/A,FALSE,"A";#N/A,#N/A,FALSE,"B"}</definedName>
    <definedName name="V.E.F.">#N/A</definedName>
    <definedName name="V_доп.об.">#N/A</definedName>
    <definedName name="V_доп.об._Сумм">#N/A</definedName>
    <definedName name="V_нефти">#N/A</definedName>
    <definedName name="Values_Entered">IF(Loan_Amount*Interest_Rate*Loan_Years*Loan_Start&gt;0,1,0)</definedName>
    <definedName name="VAT">16%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ssel_Tanks_History">#N/A</definedName>
    <definedName name="vgjhgj" hidden="1">{#N/A,#N/A,FALSE,"A";#N/A,#N/A,FALSE,"B"}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доп_Сдоп">#N/A</definedName>
    <definedName name="Vдоп_Сдоп_Сумм">#N/A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grtgw" hidden="1">{#N/A,#N/A,FALSE,"A";#N/A,#N/A,FALSE,"B"}</definedName>
    <definedName name="XREF_COLUMN_3" hidden="1">[1]Summary!$E$1:$E$65536</definedName>
    <definedName name="XRefActiveRow" hidden="1">[1]XREF!$A$3</definedName>
    <definedName name="XRefColumnsCount" hidden="1">1</definedName>
    <definedName name="XRefCopy10Row" hidden="1">#N/A</definedName>
    <definedName name="XRefCopy11Row" hidden="1">#N/A</definedName>
    <definedName name="XRefCopy12Row" hidden="1">#N/A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Row" hidden="1">#N/A</definedName>
    <definedName name="XRefCopy5" hidden="1">#N/A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4Row" hidden="1">#N/A</definedName>
    <definedName name="XRefPaste15Row" hidden="1">#N/A</definedName>
    <definedName name="XRefPaste16Row" hidden="1">#N/A</definedName>
    <definedName name="XRefPaste2" hidden="1">[1]Summary!$D$58</definedName>
    <definedName name="XRefPaste2Row" hidden="1">[1]XREF!$A$2:$IV$2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13D25119_A61C_42CB_9937_0253374BC77B_.wvu.Cols" hidden="1">'[2]бензин по авто'!$D$1:$H$65536,'[2]бензин по авто'!$J$1:$O$65536,'[2]бензин по авто'!$Q$1:$S$65536,'[2]бензин по авто'!$X$1:$AI$65536</definedName>
    <definedName name="Z_49B855F8_9A64_4701_81D3_EBD04C7F25E1_.wvu.Cols" hidden="1">[3]ДД!$BE$1:$BE$65536,[3]ДД!$BG$1:$BG$65536,[3]ДД!$BI$1:$BI$65536,[3]ДД!$BK$1:$BK$65536</definedName>
    <definedName name="Z_D6FB33F9_9A4E_488C_9B37_01BBC6649059_.wvu.Cols" hidden="1">'[2]Осн.ср-ва'!$C$1:$C$65536,'[2]Осн.ср-ва'!$E$1:$E$65536,'[2]Осн.ср-ва'!$G$1:$G$65536,'[2]Осн.ср-ва'!$I$1:$I$65536,'[2]Осн.ср-ва'!$K$1:$K$65536,'[2]Осн.ср-ва'!$M$1:$M$65536,'[2]Осн.ср-ва'!$O$1:$O$65536,'[2]Осн.ср-ва'!$Q$1:$Q$65536,'[2]Осн.ср-ва'!$S$1:$S$65536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а7">#N/A</definedName>
    <definedName name="Акциз">#N/A</definedName>
    <definedName name="Акциз1">#N/A</definedName>
    <definedName name="АэрофлотОтн">#N/A</definedName>
    <definedName name="АэрофлотСрПок">#N/A</definedName>
    <definedName name="АэрофлотСрПрод">#N/A</definedName>
    <definedName name="База_Сортировки">#N/A</definedName>
    <definedName name="БашкирэнОтн">#N/A</definedName>
    <definedName name="БашкирэнСрПок">#N/A</definedName>
    <definedName name="БашкирэнСрПрод">#N/A</definedName>
    <definedName name="бюджкурс03">#N/A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ыработка">#N/A</definedName>
    <definedName name="Выработка_Сумм">#N/A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Д">153.7</definedName>
    <definedName name="ДоляНДС">#N/A</definedName>
    <definedName name="Дополнительный">#N/A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З_Выработка">#N/A</definedName>
    <definedName name="З_Рента">#N/A</definedName>
    <definedName name="З_СС">#N/A</definedName>
    <definedName name="_xlnm.Print_Titles">#N/A</definedName>
    <definedName name="И">#N/A</definedName>
    <definedName name="индекс_концентрат">#N/A</definedName>
    <definedName name="индекс_окатышей">#N/A</definedName>
    <definedName name="индекс_окатыши">#N/A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К_поправка">#N/A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еу2" hidden="1">#N/A</definedName>
    <definedName name="Код">#N/A</definedName>
    <definedName name="Код_Н">#N/A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рс_фев">#N/A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ямбда">#N/A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ню">#N/A</definedName>
    <definedName name="МИР">#N/A</definedName>
    <definedName name="МЛН">1000000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Н_дорож">#N/A</definedName>
    <definedName name="Наименование">#N/A</definedName>
    <definedName name="накл_обог_ЖОФ">#N/A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Объем_дополн.">#N/A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статок">#N/A</definedName>
    <definedName name="Остаток_новый">#N/A</definedName>
    <definedName name="Отчисления_от_зпл">0.385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ланЗАОсдопзад">#N/A</definedName>
    <definedName name="плюсНДС">#N/A</definedName>
    <definedName name="Последняя_строка">#N/A</definedName>
    <definedName name="ПризнакР">#N/A</definedName>
    <definedName name="ПРО">#N/A</definedName>
    <definedName name="Прочие_материалы">#N/A</definedName>
    <definedName name="прр">#N/A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Р_внепроизв">#N/A</definedName>
    <definedName name="Р_доп">#N/A</definedName>
    <definedName name="Р_общехоз">#N/A</definedName>
    <definedName name="Р_план">#N/A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с_т">#N/A</definedName>
    <definedName name="Расх_внепр">#N/A</definedName>
    <definedName name="Расх_доп">#N/A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рем">#N/A</definedName>
    <definedName name="Рентаб_сред">#N/A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С_дата">#N/A</definedName>
    <definedName name="С_материал_Сумм">#N/A</definedName>
    <definedName name="С_полная">#N/A</definedName>
    <definedName name="С_производ">#N/A</definedName>
    <definedName name="сальдо2584">#N/A</definedName>
    <definedName name="сальдо5098">#N/A</definedName>
    <definedName name="сальдо5223">#N/A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60">#N/A</definedName>
    <definedName name="сальдо6674">#N/A</definedName>
    <definedName name="сальдо8019">#N/A</definedName>
    <definedName name="сальдо8043">#N/A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рос.сброс">#N/A</definedName>
    <definedName name="сброс1">#N/A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ебестоимость">#N/A</definedName>
    <definedName name="СегодняRTS">#N/A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танция">#N/A</definedName>
    <definedName name="Строка">#N/A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П_услуги_обог_ЖОФ">#N/A</definedName>
    <definedName name="Форма_Рент">#N/A</definedName>
    <definedName name="Форма_СС">#N/A</definedName>
    <definedName name="Форма_Цена">#N/A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_без_НДС">#N/A</definedName>
    <definedName name="Цена_нефти">#N/A</definedName>
    <definedName name="Цена_О">#N/A</definedName>
    <definedName name="Цена_с_НДС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я">#N/A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EP50" i="5" l="1"/>
  <c r="XEP24" i="5" l="1"/>
  <c r="XEP82" i="5" l="1"/>
</calcChain>
</file>

<file path=xl/sharedStrings.xml><?xml version="1.0" encoding="utf-8"?>
<sst xmlns="http://schemas.openxmlformats.org/spreadsheetml/2006/main" count="239" uniqueCount="159">
  <si>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</si>
  <si>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</si>
  <si>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</si>
  <si>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</si>
  <si>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</si>
  <si>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</si>
  <si>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</si>
  <si>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</si>
  <si>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</si>
  <si>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</si>
  <si>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</si>
  <si>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</si>
  <si>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</si>
  <si>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</si>
  <si>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</si>
  <si>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</si>
  <si>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</si>
  <si>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</si>
  <si>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</si>
  <si>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</si>
  <si>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</si>
  <si>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</si>
  <si>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</si>
  <si>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</si>
  <si>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</si>
  <si>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</si>
  <si>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</si>
  <si>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</si>
  <si>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</si>
  <si>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Займы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</si>
  <si>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</si>
  <si>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</si>
  <si>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</si>
  <si>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</si>
  <si>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</si>
  <si>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</si>
  <si>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</si>
  <si>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</si>
  <si>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</si>
  <si>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</si>
  <si>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</si>
  <si>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</si>
  <si>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</si>
  <si>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</si>
  <si>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Переоценка обязательств по вознаграждениям по окончании трудовой деятельности</t>
  </si>
  <si>
    <t>Акционерам Группы</t>
  </si>
  <si>
    <t>Неконтролирующим акционерам</t>
  </si>
  <si>
    <t>Причитающиеся акционерам Группы</t>
  </si>
  <si>
    <t>Итого капитал</t>
  </si>
  <si>
    <t>Акционер-ный капитал</t>
  </si>
  <si>
    <t>Итого</t>
  </si>
  <si>
    <t>Движение денежных средств от операционной деятельности</t>
  </si>
  <si>
    <t>Приобретение основных средств</t>
  </si>
  <si>
    <t>Приобретение нематериальных активов</t>
  </si>
  <si>
    <t>Актив в форме права пользования</t>
  </si>
  <si>
    <t>Долгосрочные обязательства по аренде</t>
  </si>
  <si>
    <t>Краткосрочные обязательства по аренде</t>
  </si>
  <si>
    <t>Непокрытый убыток</t>
  </si>
  <si>
    <t>Движение денежных средств от инвестиционной деятельности</t>
  </si>
  <si>
    <t>Прочие доходы</t>
  </si>
  <si>
    <t>Прочие расходы</t>
  </si>
  <si>
    <t>Прибыль до налогообложения</t>
  </si>
  <si>
    <t>Прибыль за период</t>
  </si>
  <si>
    <t xml:space="preserve">Итого совокупный доход за период </t>
  </si>
  <si>
    <t xml:space="preserve">Прибыль за период </t>
  </si>
  <si>
    <t xml:space="preserve">Итого совокупный доход причитающийся: </t>
  </si>
  <si>
    <t>Итого совокупный доход за период</t>
  </si>
  <si>
    <t>резервный</t>
  </si>
  <si>
    <t xml:space="preserve"> капитал</t>
  </si>
  <si>
    <t>Прим</t>
  </si>
  <si>
    <t>Инвестиции в совместные предприятия и ассоциированные компании</t>
  </si>
  <si>
    <t>Чистые денежные средства, полученные от операционной деятельности</t>
  </si>
  <si>
    <t>Доля в доходах совместных предприятий и ассоциированных компаний</t>
  </si>
  <si>
    <t>Корректировки на:</t>
  </si>
  <si>
    <t>Износ и амортизацию</t>
  </si>
  <si>
    <t>Убытки от выбытия основных средств и активов в форме права пользования</t>
  </si>
  <si>
    <t>Прочие корректировки</t>
  </si>
  <si>
    <t>Уменьшение кредиторской и прочей краткосрочной задолженности</t>
  </si>
  <si>
    <t>Денежные средства, полученные от операционной деятельности</t>
  </si>
  <si>
    <t>Подоходный налог уплаченный</t>
  </si>
  <si>
    <t>Проценты уплаченные</t>
  </si>
  <si>
    <t>Дивиденды полученные</t>
  </si>
  <si>
    <t>Денежные средства, полученные от реализации основных средств</t>
  </si>
  <si>
    <t>Поступления от реализации долговых инструментов (облигаций)</t>
  </si>
  <si>
    <t>Погашение облигаций эмитентами</t>
  </si>
  <si>
    <t>Процентный доход полученный</t>
  </si>
  <si>
    <t>Возврат денежных средств, ограниченных в использовании</t>
  </si>
  <si>
    <t>Чистые денежные средства, использованные в инвестиционной деятельности</t>
  </si>
  <si>
    <t>Дивиденды объявленные</t>
  </si>
  <si>
    <t>31 декабря 2021 г.</t>
  </si>
  <si>
    <t>(Увеличение)/уменьшение дебиторской задолженности и прочих текущих активов</t>
  </si>
  <si>
    <t>Увеличение задолженности по налогам и прочим выплатам в бюджет</t>
  </si>
  <si>
    <t>Возврат/(размещение) банковских депозитов, нетто</t>
  </si>
  <si>
    <t>Предоставление финансовой помощи Акционеру</t>
  </si>
  <si>
    <t>Возврат финансовой помощи Акционером</t>
  </si>
  <si>
    <t>Остаток на</t>
  </si>
  <si>
    <t>1 января 2021 г.</t>
  </si>
  <si>
    <t>Прибыль за период (неаудировано)</t>
  </si>
  <si>
    <t>Прочий совокупный доход (неаудировано)</t>
  </si>
  <si>
    <t>Итого совокупный доход (неаудировано)</t>
  </si>
  <si>
    <t>1 января 2022 г.</t>
  </si>
  <si>
    <t>30 сентября 2022 г.</t>
  </si>
  <si>
    <t>(неаудировано)</t>
  </si>
  <si>
    <t>Прочие краткосрочные активы</t>
  </si>
  <si>
    <t>Нераспределенная прибыль/(непокрытый убыток)</t>
  </si>
  <si>
    <t>Обязательства по отсроченному подоходному налогу</t>
  </si>
  <si>
    <t>Балансовая стоимость одной простой акции, в тенге</t>
  </si>
  <si>
    <r>
      <t>В</t>
    </r>
    <r>
      <rPr>
        <i/>
        <sz val="7"/>
        <color rgb="FF000000"/>
        <rFont val="Arial"/>
        <family val="2"/>
        <charset val="204"/>
      </rPr>
      <t xml:space="preserve"> тысячах казахстанских тенге</t>
    </r>
  </si>
  <si>
    <t>30 сентября 2021 г.</t>
  </si>
  <si>
    <t xml:space="preserve"> </t>
  </si>
  <si>
    <t>Убытки от обесценения активов (чистые)</t>
  </si>
  <si>
    <r>
      <t>Прочий совокупный доход (</t>
    </r>
    <r>
      <rPr>
        <i/>
        <sz val="8"/>
        <color theme="1"/>
        <rFont val="Arial"/>
        <family val="2"/>
        <charset val="204"/>
      </rPr>
      <t>Статьи, которые впоследствии не будут реклассифицированы в состав прибылей или убытков</t>
    </r>
    <r>
      <rPr>
        <sz val="8"/>
        <color theme="1"/>
        <rFont val="Arial"/>
        <family val="2"/>
        <charset val="204"/>
      </rPr>
      <t>)</t>
    </r>
  </si>
  <si>
    <t>Прибыль причитающаяся:</t>
  </si>
  <si>
    <t xml:space="preserve">
9 месяцев, закончившиеся 30 сентября 2022 г. (неаудировано)</t>
  </si>
  <si>
    <t xml:space="preserve">
9 месяцев, закончившиеся 30 сентября 2021 г. (неаудировано)</t>
  </si>
  <si>
    <t xml:space="preserve">
3 месяца, закончившиеся 30 сентября 2022 г. (неаудировано)</t>
  </si>
  <si>
    <t xml:space="preserve">
3 месяца, закончившиеся 30 сентября 2021 г. (неаудировано)</t>
  </si>
  <si>
    <t>-</t>
  </si>
  <si>
    <t>30 сентября 2021 г. (неаудировано)</t>
  </si>
  <si>
    <t>30 сентября 2022 г. (неаудировано)</t>
  </si>
  <si>
    <t>9 месяцев, закончившихся</t>
  </si>
  <si>
    <t>Убытки от обесценения активов</t>
  </si>
  <si>
    <t>Движение денежных средств от операционной</t>
  </si>
  <si>
    <t>деятельности до изменений в оборотном капитале</t>
  </si>
  <si>
    <t>(Увеличение) /уменьшение товарно-материальных запасов</t>
  </si>
  <si>
    <t>Уменьшение задолженности по вознаграждениям работникам</t>
  </si>
  <si>
    <t xml:space="preserve"> -  </t>
  </si>
  <si>
    <t>Поступления от реализаций акций дочерних компаний</t>
  </si>
  <si>
    <t xml:space="preserve">                 - </t>
  </si>
  <si>
    <t xml:space="preserve"> -</t>
  </si>
  <si>
    <t>Прочие (нетто)</t>
  </si>
  <si>
    <t xml:space="preserve">Движение денежных средств от финансовой деятельности </t>
  </si>
  <si>
    <t>Поступление займов</t>
  </si>
  <si>
    <t>Погашение займов</t>
  </si>
  <si>
    <t>Погашение основного долга по выпущенным ценным бумагам (облигациям)</t>
  </si>
  <si>
    <t>Выплата основного долга по финансовой аренде</t>
  </si>
  <si>
    <t>Дивиденды выплаченные Акционеру</t>
  </si>
  <si>
    <t>Прочие поступления</t>
  </si>
  <si>
    <t>Чистые денежные средства, использованные в финансовой деятельности</t>
  </si>
  <si>
    <t>Эффект курсовых разниц на денежные средства</t>
  </si>
  <si>
    <t>Резерв на обесценение денежных средств</t>
  </si>
  <si>
    <t>Чистое увеличение денежных средств</t>
  </si>
  <si>
    <t>Денежные средства на начало года:</t>
  </si>
  <si>
    <t xml:space="preserve">Денежные средства на конец отчетного периода: </t>
  </si>
  <si>
    <t>АО «САМРУК-ЭНЕРГО»</t>
  </si>
  <si>
    <t xml:space="preserve">"Консолидированный отчет о финансовом положении по состоянию на 30 сентября 2022 года". </t>
  </si>
  <si>
    <t>Сокращенная консолидированная промежуточная финансовая отчетность (неаудированная) на 30 сентября 2022 года</t>
  </si>
  <si>
    <t>"Консолидированный отчет о прибыли или убытке и прочем совокупном доходе за период, закончившийся 30 сентября 2022 года"</t>
  </si>
  <si>
    <t>"Консолидированный отчет о движении денежных средств за период, закончившийся 30 сентября 2022 года"</t>
  </si>
  <si>
    <t>"Консолидированный отчет об изменениях в собственном капитале за период, закончившийся 30 сентября 2022 года</t>
  </si>
  <si>
    <t>Рыскулов Айдар Кайратович</t>
  </si>
  <si>
    <t>Управляющий директор по</t>
  </si>
  <si>
    <t>экономике и финансам</t>
  </si>
  <si>
    <t>__________________________________</t>
  </si>
  <si>
    <t>Тулекова Сауле Бекзадаевна</t>
  </si>
  <si>
    <t xml:space="preserve">Директор департамента </t>
  </si>
  <si>
    <t>"Бухгалтерский и налоговой учет"-</t>
  </si>
  <si>
    <t>Главный бухгалтер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</si>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</sst>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7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1" fillId="0" borderId="0" xfId="5" applyFont="1" applyAlignment="1">
      <alignment horizontal="right" vertical="center" wrapText="1"/>
    </xf>
    <xf numFmtId="164" fontId="2" fillId="0" borderId="1" xfId="5" applyFont="1" applyBorder="1" applyAlignment="1">
      <alignment horizontal="right" vertical="center" wrapText="1"/>
    </xf>
    <xf numFmtId="164" fontId="8" fillId="0" borderId="1" xfId="5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166" fontId="9" fillId="0" borderId="0" xfId="0" applyNumberFormat="1" applyFont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166" fontId="0" fillId="0" borderId="0" xfId="0" applyNumberFormat="1"/>
    <xf numFmtId="0" fontId="1" fillId="0" borderId="0" xfId="0" applyFont="1" applyAlignment="1">
      <alignment horizontal="left" vertical="center" wrapText="1" indent="1"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horizontal="left" vertical="center" wrapText="1" indent="1"/>
    </xf>
    <xf numFmtId="166" fontId="2" fillId="0" borderId="1" xfId="0" applyNumberFormat="1" applyFont="1" applyBorder="1" applyAlignment="1">
      <alignment horizontal="left" vertical="center" wrapText="1" inden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 indent="1"/>
    </xf>
    <xf numFmtId="166" fontId="1" fillId="0" borderId="0" xfId="0" applyNumberFormat="1" applyFont="1" applyAlignment="1">
      <alignment horizontal="center" vertical="center" wrapText="1"/>
    </xf>
    <xf numFmtId="166" fontId="1" fillId="0" borderId="1" xfId="0" applyNumberFormat="1" applyFont="1" applyBorder="1" applyAlignment="1">
      <alignment horizontal="left" vertical="center" wrapText="1" inden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 wrapText="1" inden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 wrapText="1"/>
    </xf>
    <xf numFmtId="166" fontId="9" fillId="0" borderId="0" xfId="0" applyNumberFormat="1" applyFont="1" applyAlignment="1">
      <alignment horizontal="center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17" fillId="0" borderId="0" xfId="0" applyNumberFormat="1" applyFont="1" applyAlignment="1">
      <alignment horizontal="left" vertical="center"/>
    </xf>
    <xf numFmtId="166" fontId="17" fillId="0" borderId="1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left" vertical="center"/>
    </xf>
    <xf numFmtId="0" fontId="0" fillId="0" borderId="0" xfId="0" applyAlignme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1" xfId="0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center"/>
    </xf>
    <xf numFmtId="166" fontId="1" fillId="0" borderId="3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0" fillId="0" borderId="0" xfId="0" applyNumberFormat="1" applyAlignment="1"/>
    <xf numFmtId="166" fontId="1" fillId="0" borderId="3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9" fillId="0" borderId="0" xfId="0" applyNumberFormat="1" applyFont="1" applyAlignment="1">
      <alignment horizontal="right" vertical="center"/>
    </xf>
    <xf numFmtId="166" fontId="2" fillId="0" borderId="2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6" fontId="0" fillId="0" borderId="0" xfId="0" applyNumberFormat="1" applyBorder="1" applyAlignment="1"/>
    <xf numFmtId="166" fontId="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166" fontId="1" fillId="0" borderId="0" xfId="0" applyNumberFormat="1" applyFont="1"/>
    <xf numFmtId="0" fontId="1" fillId="0" borderId="0" xfId="0" applyFont="1" applyAlignment="1">
      <alignment horizontal="left" vertical="center" indent="1"/>
    </xf>
    <xf numFmtId="166" fontId="9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0" applyFont="1" applyAlignment="1"/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166" fontId="21" fillId="0" borderId="0" xfId="0" applyNumberFormat="1" applyFont="1" applyAlignment="1"/>
    <xf numFmtId="0" fontId="2" fillId="0" borderId="0" xfId="0" applyFont="1"/>
  </cellXfs>
  <cellStyles count="6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Финансовый" xfId="5" builtinId="3"/>
    <cellStyle name="Финансовый 2" xfId="1" xr:uid="{00000000-0005-0000-0000-000004000000}"/>
    <cellStyle name="Финансовый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ysbekova\My%20Documents\Zepter\5640%20Fixed%20and%20intangible%20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Класс_исп"/>
      <sheetName val="PP&amp;E mvt gor 2003"/>
      <sheetName val="3НК"/>
      <sheetName val="7НК"/>
      <sheetName val="2БО"/>
      <sheetName val="КлассификаторЗнач"/>
      <sheetName val="Def"/>
      <sheetName val="calc"/>
      <sheetName val="Data-in"/>
      <sheetName val="К сущ"/>
      <sheetName val="1NK"/>
      <sheetName val="consolidated report"/>
      <sheetName val="Sheet1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Depr"/>
      <sheetName val="6НК-cт."/>
      <sheetName val="Sold"/>
      <sheetName val="Balance Sheet"/>
      <sheetName val="Imput"/>
      <sheetName val="2003 Assumption"/>
      <sheetName val="Suppor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>
        <row r="2">
          <cell r="D2" t="str">
            <v>16133</v>
          </cell>
        </row>
      </sheetData>
      <sheetData sheetId="8">
        <row r="7">
          <cell r="E7">
            <v>33.211604237288128</v>
          </cell>
        </row>
      </sheetData>
      <sheetData sheetId="9"/>
      <sheetData sheetId="10">
        <row r="2">
          <cell r="D2" t="str">
            <v>16133</v>
          </cell>
        </row>
      </sheetData>
      <sheetData sheetId="11">
        <row r="7">
          <cell r="E7">
            <v>33.211604237288128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16133</v>
          </cell>
        </row>
      </sheetData>
      <sheetData sheetId="19"/>
      <sheetData sheetId="20">
        <row r="2">
          <cell r="D2" t="str">
            <v>16133</v>
          </cell>
        </row>
      </sheetData>
      <sheetData sheetId="21"/>
      <sheetData sheetId="22">
        <row r="2">
          <cell r="D2" t="str">
            <v>16133</v>
          </cell>
        </row>
      </sheetData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>
        <row r="7">
          <cell r="E7">
            <v>33.211604237288128</v>
          </cell>
        </row>
      </sheetData>
      <sheetData sheetId="33">
        <row r="7">
          <cell r="E7">
            <v>33.211604237288128</v>
          </cell>
        </row>
      </sheetData>
      <sheetData sheetId="34">
        <row r="7">
          <cell r="E7">
            <v>33.211604237288128</v>
          </cell>
        </row>
      </sheetData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2">
          <cell r="D2" t="str">
            <v>16133</v>
          </cell>
        </row>
      </sheetData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2">
          <cell r="D2" t="str">
            <v>16133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>
        <row r="7">
          <cell r="E7">
            <v>33.211604237288128</v>
          </cell>
        </row>
      </sheetData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  <sheetName val="К сущ"/>
      <sheetName val="бензин по авто"/>
      <sheetName val="Др адм"/>
      <sheetName val="Осн.ср-ва"/>
      <sheetName val="Налоги"/>
      <sheetName val="Инд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EP98"/>
  <sheetViews>
    <sheetView tabSelected="1" zoomScale="80" zoomScaleNormal="80" workbookViewId="0">
      <selection activeCell="B94" sqref="B94:F98"/>
    </sheetView>
  </sheetViews>
  <sheetFormatPr defaultColWidth="9.140625" defaultRowHeight="15" x14ac:dyDescent="0.25"/>
  <cols>
    <col min="1" max="1" width="9.140625" style="1"/>
    <col min="2" max="2" width="66.7109375" style="64" bestFit="1" customWidth="1"/>
    <col min="3" max="3" width="9.28515625" style="1" bestFit="1" customWidth="1"/>
    <col min="4" max="5" width="13" style="1" bestFit="1" customWidth="1"/>
    <col min="6" max="8" width="9.140625" style="88"/>
    <col min="9" max="16384" width="9.140625" style="1"/>
  </cols>
  <sheetData>
    <row r="1" spans="2:9" customFormat="1" x14ac:dyDescent="0.25">
      <c r="B1" s="150" t="s">
        <v>144</v>
      </c>
      <c r="C1" s="150"/>
      <c r="D1" s="147"/>
      <c r="E1" s="147"/>
      <c r="F1" s="147"/>
      <c r="G1" s="14"/>
      <c r="H1" s="14"/>
    </row>
    <row r="2" spans="2:9" customFormat="1" ht="14.45" customHeight="1" x14ac:dyDescent="0.25">
      <c r="B2" s="150" t="s">
        <v>146</v>
      </c>
      <c r="C2" s="150"/>
      <c r="D2" s="150"/>
      <c r="E2" s="150"/>
      <c r="F2" s="150"/>
      <c r="G2" s="14"/>
      <c r="H2" s="14"/>
    </row>
    <row r="3" spans="2:9" customFormat="1" x14ac:dyDescent="0.25">
      <c r="B3" s="148"/>
      <c r="C3" s="147"/>
      <c r="D3" s="147"/>
      <c r="E3" s="147"/>
      <c r="F3" s="147"/>
      <c r="G3" s="14"/>
      <c r="H3" s="14"/>
    </row>
    <row r="4" spans="2:9" customFormat="1" x14ac:dyDescent="0.25">
      <c r="B4" s="150"/>
      <c r="C4" s="150"/>
      <c r="D4" s="147"/>
      <c r="E4" s="147"/>
      <c r="F4" s="147"/>
      <c r="G4" s="14"/>
      <c r="H4" s="14"/>
    </row>
    <row r="6" spans="2:9" x14ac:dyDescent="0.25">
      <c r="B6" s="150" t="s">
        <v>145</v>
      </c>
      <c r="C6" s="150"/>
      <c r="D6" s="150"/>
      <c r="E6" s="150"/>
      <c r="F6" s="150"/>
      <c r="G6" s="150"/>
      <c r="H6" s="150"/>
      <c r="I6" s="150"/>
    </row>
    <row r="10" spans="2:9" ht="24" x14ac:dyDescent="0.25">
      <c r="B10" s="57" t="s">
        <v>0</v>
      </c>
      <c r="C10" s="24" t="s">
        <v>1</v>
      </c>
      <c r="D10" s="11" t="s">
        <v>101</v>
      </c>
      <c r="E10" s="11" t="s">
        <v>89</v>
      </c>
    </row>
    <row r="11" spans="2:9" ht="15.75" thickBot="1" x14ac:dyDescent="0.3">
      <c r="B11" s="58"/>
      <c r="C11" s="19"/>
      <c r="D11" s="54"/>
      <c r="E11" s="54"/>
    </row>
    <row r="12" spans="2:9" x14ac:dyDescent="0.25">
      <c r="B12" s="59"/>
      <c r="C12" s="21"/>
      <c r="D12" s="13"/>
      <c r="E12" s="13"/>
    </row>
    <row r="13" spans="2:9" x14ac:dyDescent="0.25">
      <c r="B13" s="60" t="s">
        <v>2</v>
      </c>
      <c r="C13" s="21"/>
      <c r="D13" s="13"/>
      <c r="E13" s="13"/>
    </row>
    <row r="14" spans="2:9" x14ac:dyDescent="0.25">
      <c r="B14" s="60" t="s">
        <v>3</v>
      </c>
      <c r="C14" s="21"/>
      <c r="D14" s="13"/>
      <c r="E14" s="13"/>
    </row>
    <row r="15" spans="2:9" x14ac:dyDescent="0.25">
      <c r="B15" s="59" t="s">
        <v>4</v>
      </c>
      <c r="C15" s="21">
        <v>6</v>
      </c>
      <c r="D15" s="9">
        <v>697006488</v>
      </c>
      <c r="E15" s="9">
        <v>702709108</v>
      </c>
    </row>
    <row r="16" spans="2:9" x14ac:dyDescent="0.25">
      <c r="B16" s="59" t="s">
        <v>5</v>
      </c>
      <c r="C16" s="21"/>
      <c r="D16" s="9">
        <v>105770</v>
      </c>
      <c r="E16" s="9">
        <v>110160</v>
      </c>
    </row>
    <row r="17" spans="2:5 16370:16370" x14ac:dyDescent="0.25">
      <c r="B17" s="59" t="s">
        <v>6</v>
      </c>
      <c r="C17" s="21"/>
      <c r="D17" s="9">
        <v>3730515</v>
      </c>
      <c r="E17" s="9">
        <v>4165145</v>
      </c>
    </row>
    <row r="18" spans="2:5 16370:16370" x14ac:dyDescent="0.25">
      <c r="B18" s="59" t="s">
        <v>54</v>
      </c>
      <c r="C18" s="21"/>
      <c r="D18" s="9">
        <v>2302492</v>
      </c>
      <c r="E18" s="9">
        <v>2881775</v>
      </c>
    </row>
    <row r="19" spans="2:5 16370:16370" x14ac:dyDescent="0.25">
      <c r="B19" s="59" t="s">
        <v>70</v>
      </c>
      <c r="C19" s="21">
        <v>7</v>
      </c>
      <c r="D19" s="13">
        <v>86939639</v>
      </c>
      <c r="E19" s="9">
        <v>73993321</v>
      </c>
    </row>
    <row r="20" spans="2:5 16370:16370" x14ac:dyDescent="0.25">
      <c r="B20" s="59" t="s">
        <v>7</v>
      </c>
      <c r="C20" s="21">
        <v>8</v>
      </c>
      <c r="D20" s="9">
        <v>57720939</v>
      </c>
      <c r="E20" s="9">
        <v>77960833</v>
      </c>
    </row>
    <row r="21" spans="2:5 16370:16370" ht="15.75" thickBot="1" x14ac:dyDescent="0.3">
      <c r="B21" s="61"/>
      <c r="C21" s="23"/>
      <c r="D21" s="10"/>
      <c r="E21" s="10"/>
    </row>
    <row r="22" spans="2:5 16370:16370" x14ac:dyDescent="0.25">
      <c r="B22" s="60"/>
      <c r="C22" s="24"/>
      <c r="D22" s="11"/>
      <c r="E22" s="11"/>
    </row>
    <row r="23" spans="2:5 16370:16370" x14ac:dyDescent="0.25">
      <c r="B23" s="60" t="s">
        <v>8</v>
      </c>
      <c r="C23" s="24"/>
      <c r="D23" s="11">
        <v>847805843</v>
      </c>
      <c r="E23" s="12">
        <v>861820342</v>
      </c>
    </row>
    <row r="24" spans="2:5 16370:16370" ht="15.75" thickBot="1" x14ac:dyDescent="0.3">
      <c r="B24" s="62"/>
      <c r="C24" s="19"/>
      <c r="D24" s="54"/>
      <c r="E24" s="10"/>
      <c r="XEP24" s="5">
        <f>XEP23-SUM(XEP15:XFD20)</f>
        <v>0</v>
      </c>
    </row>
    <row r="25" spans="2:5 16370:16370" x14ac:dyDescent="0.25">
      <c r="B25" s="59"/>
      <c r="C25" s="21"/>
      <c r="D25" s="13"/>
      <c r="E25" s="13"/>
    </row>
    <row r="26" spans="2:5 16370:16370" x14ac:dyDescent="0.25">
      <c r="B26" s="60" t="s">
        <v>9</v>
      </c>
      <c r="C26" s="21"/>
      <c r="D26" s="13"/>
      <c r="E26" s="13"/>
    </row>
    <row r="27" spans="2:5 16370:16370" x14ac:dyDescent="0.25">
      <c r="B27" s="59" t="s">
        <v>10</v>
      </c>
      <c r="C27" s="21"/>
      <c r="D27" s="9">
        <v>15083463</v>
      </c>
      <c r="E27" s="9">
        <v>13587164</v>
      </c>
    </row>
    <row r="28" spans="2:5 16370:16370" x14ac:dyDescent="0.25">
      <c r="B28" s="59" t="s">
        <v>11</v>
      </c>
      <c r="C28" s="55">
        <v>9</v>
      </c>
      <c r="D28" s="9">
        <v>34584813</v>
      </c>
      <c r="E28" s="9">
        <v>32437068</v>
      </c>
    </row>
    <row r="29" spans="2:5 16370:16370" ht="51.75" customHeight="1" x14ac:dyDescent="0.25">
      <c r="B29" s="59" t="s">
        <v>103</v>
      </c>
      <c r="C29" s="55">
        <v>10</v>
      </c>
      <c r="D29" s="9">
        <v>14892438</v>
      </c>
      <c r="E29" s="9">
        <v>18452057</v>
      </c>
    </row>
    <row r="30" spans="2:5 16370:16370" x14ac:dyDescent="0.25">
      <c r="B30" s="59" t="s">
        <v>12</v>
      </c>
      <c r="C30" s="21"/>
      <c r="D30" s="9">
        <v>2352276</v>
      </c>
      <c r="E30" s="9">
        <v>1385209</v>
      </c>
    </row>
    <row r="31" spans="2:5 16370:16370" x14ac:dyDescent="0.25">
      <c r="B31" s="59" t="s">
        <v>13</v>
      </c>
      <c r="C31" s="55">
        <v>11</v>
      </c>
      <c r="D31" s="9">
        <v>9664107</v>
      </c>
      <c r="E31" s="9">
        <v>12138171</v>
      </c>
    </row>
    <row r="32" spans="2:5 16370:16370" ht="15.75" thickBot="1" x14ac:dyDescent="0.3">
      <c r="B32" s="61"/>
      <c r="C32" s="23"/>
      <c r="D32" s="10"/>
      <c r="E32" s="10"/>
    </row>
    <row r="33" spans="2:7" x14ac:dyDescent="0.25">
      <c r="B33" s="60"/>
      <c r="C33" s="24"/>
      <c r="D33" s="11"/>
      <c r="E33" s="9"/>
    </row>
    <row r="34" spans="2:7" x14ac:dyDescent="0.25">
      <c r="B34" s="60" t="s">
        <v>14</v>
      </c>
      <c r="C34" s="21"/>
      <c r="D34" s="11">
        <v>76577097</v>
      </c>
      <c r="E34" s="12">
        <v>77999669</v>
      </c>
    </row>
    <row r="35" spans="2:7" ht="15.75" thickBot="1" x14ac:dyDescent="0.3">
      <c r="B35" s="62"/>
      <c r="C35" s="19"/>
      <c r="D35" s="54"/>
      <c r="E35" s="54"/>
    </row>
    <row r="36" spans="2:7" x14ac:dyDescent="0.25">
      <c r="B36" s="60"/>
      <c r="C36" s="24"/>
      <c r="D36" s="11"/>
      <c r="E36" s="11"/>
    </row>
    <row r="37" spans="2:7" x14ac:dyDescent="0.25">
      <c r="B37" s="60" t="s">
        <v>15</v>
      </c>
      <c r="C37" s="24"/>
      <c r="D37" s="11">
        <v>924382940</v>
      </c>
      <c r="E37" s="12">
        <v>939820011</v>
      </c>
    </row>
    <row r="38" spans="2:7" ht="15.75" thickBot="1" x14ac:dyDescent="0.3">
      <c r="B38" s="63"/>
      <c r="C38" s="31"/>
      <c r="D38" s="56"/>
      <c r="E38" s="56"/>
    </row>
    <row r="39" spans="2:7" ht="15.75" thickTop="1" x14ac:dyDescent="0.25"/>
    <row r="40" spans="2:7" ht="15.75" thickBot="1" x14ac:dyDescent="0.3"/>
    <row r="41" spans="2:7" x14ac:dyDescent="0.25">
      <c r="B41" s="65"/>
      <c r="C41" s="66"/>
      <c r="D41" s="67"/>
      <c r="E41" s="67"/>
      <c r="F41" s="89"/>
      <c r="G41" s="89"/>
    </row>
    <row r="42" spans="2:7" x14ac:dyDescent="0.25">
      <c r="B42" s="44" t="s">
        <v>16</v>
      </c>
      <c r="C42" s="42"/>
      <c r="D42" s="69"/>
      <c r="E42" s="69"/>
      <c r="F42" s="90"/>
      <c r="G42" s="89"/>
    </row>
    <row r="43" spans="2:7" x14ac:dyDescent="0.25">
      <c r="B43" s="44"/>
      <c r="C43" s="42"/>
      <c r="D43" s="69"/>
      <c r="E43" s="69"/>
      <c r="F43" s="90"/>
      <c r="G43" s="89"/>
    </row>
    <row r="44" spans="2:7" x14ac:dyDescent="0.25">
      <c r="B44" s="41" t="s">
        <v>17</v>
      </c>
      <c r="C44" s="42">
        <v>12</v>
      </c>
      <c r="D44" s="70">
        <v>376045927</v>
      </c>
      <c r="E44" s="70">
        <v>376045927</v>
      </c>
      <c r="F44" s="91"/>
      <c r="G44" s="89"/>
    </row>
    <row r="45" spans="2:7" x14ac:dyDescent="0.25">
      <c r="B45" s="41" t="s">
        <v>18</v>
      </c>
      <c r="C45" s="42"/>
      <c r="D45" s="70">
        <v>124992462</v>
      </c>
      <c r="E45" s="70">
        <v>125128459</v>
      </c>
      <c r="F45" s="91"/>
      <c r="G45" s="89"/>
    </row>
    <row r="46" spans="2:7" x14ac:dyDescent="0.25">
      <c r="B46" s="41" t="s">
        <v>104</v>
      </c>
      <c r="C46" s="42"/>
      <c r="D46" s="70">
        <v>31949293</v>
      </c>
      <c r="E46" s="70">
        <v>-78038</v>
      </c>
      <c r="F46" s="91"/>
      <c r="G46" s="89"/>
    </row>
    <row r="47" spans="2:7" ht="15.75" thickBot="1" x14ac:dyDescent="0.3">
      <c r="B47" s="45"/>
      <c r="C47" s="46"/>
      <c r="D47" s="71"/>
      <c r="E47" s="76"/>
      <c r="F47" s="89"/>
      <c r="G47" s="89"/>
    </row>
    <row r="48" spans="2:7" x14ac:dyDescent="0.25">
      <c r="B48" s="41"/>
      <c r="C48" s="42"/>
      <c r="D48" s="72"/>
      <c r="E48" s="80"/>
      <c r="F48" s="90"/>
      <c r="G48" s="89"/>
    </row>
    <row r="49" spans="2:7 16370:16370" x14ac:dyDescent="0.25">
      <c r="B49" s="44" t="s">
        <v>19</v>
      </c>
      <c r="C49" s="48"/>
      <c r="D49" s="73">
        <v>532987682</v>
      </c>
      <c r="E49" s="73">
        <v>501096348</v>
      </c>
      <c r="F49" s="92"/>
      <c r="G49" s="89"/>
    </row>
    <row r="50" spans="2:7 16370:16370" x14ac:dyDescent="0.25">
      <c r="B50" s="44"/>
      <c r="C50" s="48"/>
      <c r="D50" s="73"/>
      <c r="E50" s="73"/>
      <c r="F50" s="92"/>
      <c r="G50" s="89"/>
      <c r="XEP50" s="4">
        <f>SUM(XEP44:XFD46)-XEP49</f>
        <v>0</v>
      </c>
    </row>
    <row r="51" spans="2:7 16370:16370" ht="22.5" customHeight="1" x14ac:dyDescent="0.25">
      <c r="B51" s="41" t="s">
        <v>20</v>
      </c>
      <c r="C51" s="42"/>
      <c r="D51" s="70">
        <v>1683510</v>
      </c>
      <c r="E51" s="70">
        <v>1544103</v>
      </c>
      <c r="F51" s="91"/>
      <c r="G51" s="89"/>
    </row>
    <row r="52" spans="2:7 16370:16370" ht="15.75" thickBot="1" x14ac:dyDescent="0.3">
      <c r="B52" s="45"/>
      <c r="C52" s="46"/>
      <c r="D52" s="71"/>
      <c r="E52" s="76"/>
      <c r="F52" s="89"/>
      <c r="G52" s="89"/>
    </row>
    <row r="53" spans="2:7 16370:16370" x14ac:dyDescent="0.25">
      <c r="B53" s="41"/>
      <c r="C53" s="42"/>
      <c r="D53" s="72"/>
      <c r="E53" s="67"/>
      <c r="F53" s="89"/>
      <c r="G53" s="89"/>
    </row>
    <row r="54" spans="2:7 16370:16370" x14ac:dyDescent="0.25">
      <c r="B54" s="44" t="s">
        <v>21</v>
      </c>
      <c r="C54" s="48"/>
      <c r="D54" s="73">
        <v>534671192</v>
      </c>
      <c r="E54" s="73">
        <v>502640451</v>
      </c>
      <c r="F54" s="92"/>
      <c r="G54" s="89"/>
    </row>
    <row r="55" spans="2:7 16370:16370" ht="15.75" thickBot="1" x14ac:dyDescent="0.3">
      <c r="B55" s="51"/>
      <c r="C55" s="52"/>
      <c r="D55" s="74"/>
      <c r="E55" s="81"/>
      <c r="F55" s="89"/>
      <c r="G55" s="89"/>
    </row>
    <row r="56" spans="2:7 16370:16370" ht="15.75" thickTop="1" x14ac:dyDescent="0.25">
      <c r="B56" s="41"/>
      <c r="C56" s="42"/>
      <c r="D56" s="68"/>
      <c r="E56" s="82"/>
      <c r="F56" s="89"/>
      <c r="G56" s="89"/>
    </row>
    <row r="57" spans="2:7 16370:16370" x14ac:dyDescent="0.25">
      <c r="B57" s="44" t="s">
        <v>22</v>
      </c>
      <c r="C57" s="42"/>
      <c r="D57" s="68"/>
      <c r="E57" s="68"/>
      <c r="F57" s="89"/>
      <c r="G57" s="89"/>
    </row>
    <row r="58" spans="2:7 16370:16370" x14ac:dyDescent="0.25">
      <c r="B58" s="44"/>
      <c r="C58" s="42"/>
      <c r="D58" s="68"/>
      <c r="E58" s="68"/>
      <c r="F58" s="89"/>
      <c r="G58" s="89"/>
    </row>
    <row r="59" spans="2:7 16370:16370" x14ac:dyDescent="0.25">
      <c r="B59" s="44" t="s">
        <v>23</v>
      </c>
      <c r="C59" s="42"/>
      <c r="D59" s="68"/>
      <c r="E59" s="68"/>
      <c r="F59" s="93"/>
      <c r="G59" s="89"/>
    </row>
    <row r="60" spans="2:7 16370:16370" x14ac:dyDescent="0.25">
      <c r="B60" s="41" t="s">
        <v>24</v>
      </c>
      <c r="C60" s="42"/>
      <c r="D60" s="70">
        <v>2535864</v>
      </c>
      <c r="E60" s="83">
        <v>2752778</v>
      </c>
      <c r="F60" s="93"/>
      <c r="G60" s="89"/>
    </row>
    <row r="61" spans="2:7 16370:16370" x14ac:dyDescent="0.25">
      <c r="B61" s="41" t="s">
        <v>25</v>
      </c>
      <c r="C61" s="42"/>
      <c r="D61" s="70">
        <v>1786921</v>
      </c>
      <c r="E61" s="83">
        <v>1595996</v>
      </c>
      <c r="F61" s="93"/>
      <c r="G61" s="89"/>
    </row>
    <row r="62" spans="2:7 16370:16370" x14ac:dyDescent="0.25">
      <c r="B62" s="41" t="s">
        <v>29</v>
      </c>
      <c r="C62" s="42">
        <v>13</v>
      </c>
      <c r="D62" s="70">
        <v>206857089</v>
      </c>
      <c r="E62" s="83">
        <v>209848259</v>
      </c>
      <c r="F62" s="93"/>
      <c r="G62" s="89"/>
    </row>
    <row r="63" spans="2:7 16370:16370" x14ac:dyDescent="0.25">
      <c r="B63" s="41" t="s">
        <v>26</v>
      </c>
      <c r="C63" s="42"/>
      <c r="D63" s="70">
        <v>2626989</v>
      </c>
      <c r="E63" s="83">
        <v>2407609</v>
      </c>
      <c r="F63" s="93"/>
      <c r="G63" s="89"/>
    </row>
    <row r="64" spans="2:7 16370:16370" x14ac:dyDescent="0.25">
      <c r="B64" s="75" t="s">
        <v>55</v>
      </c>
      <c r="C64" s="42"/>
      <c r="D64" s="70">
        <v>1316131</v>
      </c>
      <c r="E64" s="83">
        <v>1495895</v>
      </c>
      <c r="F64" s="93"/>
      <c r="G64" s="89"/>
    </row>
    <row r="65" spans="2:8" x14ac:dyDescent="0.25">
      <c r="B65" s="41" t="s">
        <v>105</v>
      </c>
      <c r="C65" s="42"/>
      <c r="D65" s="70">
        <v>70007479</v>
      </c>
      <c r="E65" s="83">
        <v>72198561</v>
      </c>
      <c r="F65" s="89"/>
      <c r="G65" s="89"/>
    </row>
    <row r="66" spans="2:8" ht="15.75" thickBot="1" x14ac:dyDescent="0.3">
      <c r="B66" s="45"/>
      <c r="C66" s="46"/>
      <c r="D66" s="76"/>
      <c r="E66" s="76"/>
      <c r="F66" s="89"/>
      <c r="G66" s="89"/>
    </row>
    <row r="67" spans="2:8" x14ac:dyDescent="0.25">
      <c r="B67" s="44"/>
      <c r="C67" s="42"/>
      <c r="D67" s="69"/>
      <c r="E67" s="67"/>
      <c r="F67" s="92"/>
      <c r="G67" s="89"/>
    </row>
    <row r="68" spans="2:8" x14ac:dyDescent="0.25">
      <c r="B68" s="44" t="s">
        <v>27</v>
      </c>
      <c r="C68" s="42"/>
      <c r="D68" s="73">
        <v>285130473</v>
      </c>
      <c r="E68" s="73">
        <v>290299098</v>
      </c>
      <c r="F68" s="89"/>
      <c r="G68" s="89"/>
    </row>
    <row r="69" spans="2:8" ht="15.75" thickBot="1" x14ac:dyDescent="0.3">
      <c r="B69" s="49"/>
      <c r="C69" s="46"/>
      <c r="D69" s="77"/>
      <c r="E69" s="76"/>
      <c r="F69" s="89"/>
      <c r="G69" s="89"/>
    </row>
    <row r="70" spans="2:8" x14ac:dyDescent="0.25">
      <c r="B70" s="41"/>
      <c r="C70" s="42"/>
      <c r="D70" s="68"/>
      <c r="E70" s="67"/>
      <c r="F70" s="89"/>
      <c r="G70" s="89"/>
    </row>
    <row r="71" spans="2:8" x14ac:dyDescent="0.25">
      <c r="B71" s="44" t="s">
        <v>28</v>
      </c>
      <c r="C71" s="42"/>
      <c r="D71" s="68"/>
      <c r="E71" s="68"/>
      <c r="F71" s="91"/>
      <c r="G71" s="89"/>
    </row>
    <row r="72" spans="2:8" s="64" customFormat="1" ht="129" customHeight="1" x14ac:dyDescent="0.25">
      <c r="B72" s="41" t="s">
        <v>24</v>
      </c>
      <c r="C72" s="42"/>
      <c r="D72" s="70">
        <v>2840683</v>
      </c>
      <c r="E72" s="70">
        <v>73814</v>
      </c>
      <c r="F72" s="91"/>
      <c r="G72" s="89"/>
      <c r="H72" s="94"/>
    </row>
    <row r="73" spans="2:8" x14ac:dyDescent="0.25">
      <c r="B73" s="41" t="s">
        <v>29</v>
      </c>
      <c r="C73" s="42">
        <v>13</v>
      </c>
      <c r="D73" s="70">
        <v>51234973</v>
      </c>
      <c r="E73" s="70">
        <v>85046407</v>
      </c>
      <c r="F73" s="91"/>
      <c r="G73" s="89"/>
    </row>
    <row r="74" spans="2:8" ht="48" customHeight="1" x14ac:dyDescent="0.25">
      <c r="B74" s="41" t="s">
        <v>25</v>
      </c>
      <c r="C74" s="42"/>
      <c r="D74" s="70">
        <v>217221</v>
      </c>
      <c r="E74" s="70">
        <v>189304</v>
      </c>
      <c r="F74" s="91"/>
      <c r="G74" s="89"/>
    </row>
    <row r="75" spans="2:8" x14ac:dyDescent="0.25">
      <c r="B75" s="41" t="s">
        <v>30</v>
      </c>
      <c r="C75" s="42">
        <v>14</v>
      </c>
      <c r="D75" s="72">
        <v>37331615</v>
      </c>
      <c r="E75" s="70">
        <v>50157039</v>
      </c>
      <c r="F75" s="91"/>
      <c r="G75" s="89"/>
    </row>
    <row r="76" spans="2:8" x14ac:dyDescent="0.25">
      <c r="B76" s="41" t="s">
        <v>31</v>
      </c>
      <c r="C76" s="42"/>
      <c r="D76" s="72">
        <v>5799999</v>
      </c>
      <c r="E76" s="70">
        <v>7850505</v>
      </c>
      <c r="F76" s="91"/>
      <c r="G76" s="89"/>
    </row>
    <row r="77" spans="2:8" x14ac:dyDescent="0.25">
      <c r="B77" s="41" t="s">
        <v>56</v>
      </c>
      <c r="C77" s="42"/>
      <c r="D77" s="70">
        <v>452222</v>
      </c>
      <c r="E77" s="70">
        <v>927267</v>
      </c>
      <c r="F77" s="91"/>
      <c r="G77" s="89"/>
    </row>
    <row r="78" spans="2:8" x14ac:dyDescent="0.25">
      <c r="B78" s="41" t="s">
        <v>32</v>
      </c>
      <c r="C78" s="42"/>
      <c r="D78" s="70">
        <v>6704562</v>
      </c>
      <c r="E78" s="70">
        <v>2636126</v>
      </c>
      <c r="F78" s="91"/>
      <c r="G78" s="89"/>
    </row>
    <row r="79" spans="2:8" ht="15.75" thickBot="1" x14ac:dyDescent="0.3">
      <c r="B79" s="45"/>
      <c r="C79" s="46"/>
      <c r="D79" s="76"/>
      <c r="E79" s="76"/>
      <c r="F79" s="91"/>
      <c r="G79" s="89"/>
    </row>
    <row r="80" spans="2:8" x14ac:dyDescent="0.25">
      <c r="B80" s="41"/>
      <c r="C80" s="42"/>
      <c r="D80" s="68"/>
      <c r="E80" s="80"/>
      <c r="F80" s="89"/>
      <c r="G80" s="92"/>
    </row>
    <row r="81" spans="2:7 16370:16370" x14ac:dyDescent="0.25">
      <c r="B81" s="44" t="s">
        <v>33</v>
      </c>
      <c r="C81" s="42"/>
      <c r="D81" s="73">
        <v>104581275</v>
      </c>
      <c r="E81" s="73">
        <v>146880462</v>
      </c>
      <c r="F81" s="90"/>
      <c r="G81" s="95"/>
    </row>
    <row r="82" spans="2:7 16370:16370" ht="15.75" thickBot="1" x14ac:dyDescent="0.3">
      <c r="B82" s="49"/>
      <c r="C82" s="46"/>
      <c r="D82" s="84"/>
      <c r="E82" s="84"/>
      <c r="G82" s="95"/>
      <c r="XEP82" s="6">
        <f>XEP81-SUM(XEP72:XFD78)</f>
        <v>0</v>
      </c>
    </row>
    <row r="83" spans="2:7 16370:16370" x14ac:dyDescent="0.25">
      <c r="B83" s="41"/>
      <c r="C83" s="48"/>
      <c r="D83" s="85"/>
      <c r="E83" s="85"/>
      <c r="G83" s="92"/>
    </row>
    <row r="84" spans="2:7 16370:16370" x14ac:dyDescent="0.25">
      <c r="B84" s="44" t="s">
        <v>34</v>
      </c>
      <c r="C84" s="48"/>
      <c r="D84" s="73">
        <v>389711748</v>
      </c>
      <c r="E84" s="73">
        <v>437179560</v>
      </c>
      <c r="G84" s="95"/>
    </row>
    <row r="85" spans="2:7 16370:16370" ht="15.75" thickBot="1" x14ac:dyDescent="0.3">
      <c r="B85" s="51"/>
      <c r="C85" s="52"/>
      <c r="D85" s="86"/>
      <c r="E85" s="86"/>
      <c r="G85" s="95"/>
    </row>
    <row r="86" spans="2:7 16370:16370" ht="15.75" thickTop="1" x14ac:dyDescent="0.25">
      <c r="B86" s="44"/>
      <c r="C86" s="48"/>
      <c r="D86" s="87"/>
      <c r="E86" s="87"/>
      <c r="G86" s="92"/>
    </row>
    <row r="87" spans="2:7 16370:16370" x14ac:dyDescent="0.25">
      <c r="B87" s="44" t="s">
        <v>35</v>
      </c>
      <c r="C87" s="48"/>
      <c r="D87" s="73">
        <v>924382940</v>
      </c>
      <c r="E87" s="73">
        <v>939820011</v>
      </c>
      <c r="G87" s="89"/>
    </row>
    <row r="88" spans="2:7 16370:16370" ht="15.75" thickBot="1" x14ac:dyDescent="0.3">
      <c r="B88" s="51"/>
      <c r="C88" s="52"/>
      <c r="D88" s="78"/>
      <c r="E88" s="78"/>
      <c r="G88" s="89"/>
    </row>
    <row r="89" spans="2:7 16370:16370" ht="15.75" thickTop="1" x14ac:dyDescent="0.25">
      <c r="B89" s="44"/>
      <c r="C89" s="48"/>
      <c r="D89" s="79"/>
      <c r="E89" s="87"/>
      <c r="F89" s="90"/>
      <c r="G89" s="89"/>
    </row>
    <row r="90" spans="2:7 16370:16370" x14ac:dyDescent="0.25">
      <c r="B90" s="44" t="s">
        <v>106</v>
      </c>
      <c r="C90" s="42">
        <v>23</v>
      </c>
      <c r="D90" s="70">
        <v>94780</v>
      </c>
      <c r="E90" s="70">
        <v>88985</v>
      </c>
      <c r="F90" s="95"/>
      <c r="G90" s="89"/>
    </row>
    <row r="91" spans="2:7 16370:16370" x14ac:dyDescent="0.25">
      <c r="B91" s="44"/>
      <c r="C91" s="42"/>
      <c r="D91" s="70"/>
      <c r="E91" s="70"/>
      <c r="F91" s="91"/>
    </row>
    <row r="92" spans="2:7 16370:16370" x14ac:dyDescent="0.25">
      <c r="F92" s="91"/>
    </row>
    <row r="94" spans="2:7 16370:16370" x14ac:dyDescent="0.25">
      <c r="B94" s="64" t="s">
        <v>153</v>
      </c>
      <c r="C94" s="163" t="s">
        <v>158</v>
      </c>
      <c r="D94" s="163"/>
      <c r="E94" s="163"/>
    </row>
    <row r="95" spans="2:7 16370:16370" x14ac:dyDescent="0.25">
      <c r="B95" s="167" t="s">
        <v>150</v>
      </c>
      <c r="C95" s="165" t="s">
        <v>154</v>
      </c>
      <c r="D95" s="165"/>
      <c r="E95" s="165"/>
      <c r="F95" s="165"/>
    </row>
    <row r="96" spans="2:7 16370:16370" ht="15" customHeight="1" x14ac:dyDescent="0.25">
      <c r="B96" s="1" t="s">
        <v>151</v>
      </c>
      <c r="C96" s="166" t="s">
        <v>155</v>
      </c>
      <c r="D96" s="166"/>
      <c r="E96" s="166"/>
      <c r="F96" s="164"/>
    </row>
    <row r="97" spans="2:6" x14ac:dyDescent="0.25">
      <c r="B97" s="1" t="s">
        <v>152</v>
      </c>
      <c r="C97" s="166" t="s">
        <v>156</v>
      </c>
      <c r="D97" s="166"/>
      <c r="E97" s="166"/>
      <c r="F97" s="164"/>
    </row>
    <row r="98" spans="2:6" x14ac:dyDescent="0.25">
      <c r="C98" s="166" t="s">
        <v>157</v>
      </c>
      <c r="D98" s="166"/>
      <c r="E98" s="166"/>
    </row>
  </sheetData>
  <mergeCells count="9">
    <mergeCell ref="C96:E96"/>
    <mergeCell ref="C97:E97"/>
    <mergeCell ref="C98:E98"/>
    <mergeCell ref="C94:E94"/>
    <mergeCell ref="B1:C1"/>
    <mergeCell ref="B2:F2"/>
    <mergeCell ref="B4:C4"/>
    <mergeCell ref="B6:I6"/>
    <mergeCell ref="C95:F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60"/>
  <sheetViews>
    <sheetView topLeftCell="A17" zoomScale="80" zoomScaleNormal="80" zoomScaleSheetLayoutView="70" workbookViewId="0">
      <selection activeCell="C56" sqref="C56:F60"/>
    </sheetView>
  </sheetViews>
  <sheetFormatPr defaultRowHeight="15" x14ac:dyDescent="0.25"/>
  <cols>
    <col min="3" max="3" width="103" bestFit="1" customWidth="1"/>
    <col min="4" max="4" width="6" bestFit="1" customWidth="1"/>
    <col min="5" max="6" width="14.28515625" style="14" bestFit="1" customWidth="1"/>
    <col min="7" max="8" width="11" style="14" bestFit="1" customWidth="1"/>
  </cols>
  <sheetData>
    <row r="1" spans="3:8" x14ac:dyDescent="0.25">
      <c r="C1" s="147" t="s">
        <v>144</v>
      </c>
      <c r="D1" s="147"/>
      <c r="E1" s="147"/>
      <c r="F1" s="147"/>
    </row>
    <row r="2" spans="3:8" x14ac:dyDescent="0.25">
      <c r="C2" s="150" t="s">
        <v>146</v>
      </c>
      <c r="D2" s="150"/>
      <c r="E2" s="150"/>
      <c r="F2" s="150"/>
    </row>
    <row r="3" spans="3:8" x14ac:dyDescent="0.25">
      <c r="C3" s="147"/>
      <c r="D3" s="147"/>
      <c r="E3" s="147"/>
      <c r="F3" s="147"/>
    </row>
    <row r="4" spans="3:8" x14ac:dyDescent="0.25">
      <c r="C4" s="147"/>
      <c r="D4" s="147"/>
      <c r="E4" s="147"/>
      <c r="F4" s="147"/>
    </row>
    <row r="5" spans="3:8" x14ac:dyDescent="0.25">
      <c r="C5" s="150" t="s">
        <v>147</v>
      </c>
      <c r="D5" s="150"/>
      <c r="E5" s="150"/>
      <c r="F5" s="150"/>
    </row>
    <row r="7" spans="3:8" ht="96.75" x14ac:dyDescent="0.25">
      <c r="C7" s="96" t="s">
        <v>107</v>
      </c>
      <c r="D7" s="97" t="s">
        <v>1</v>
      </c>
      <c r="E7" s="8" t="s">
        <v>113</v>
      </c>
      <c r="F7" s="8" t="s">
        <v>114</v>
      </c>
      <c r="G7" s="7" t="s">
        <v>115</v>
      </c>
      <c r="H7" s="7" t="s">
        <v>116</v>
      </c>
    </row>
    <row r="8" spans="3:8" x14ac:dyDescent="0.25">
      <c r="C8" s="98"/>
      <c r="D8" s="99"/>
      <c r="E8" s="109"/>
      <c r="F8" s="109"/>
      <c r="G8" s="109"/>
      <c r="H8" s="109"/>
    </row>
    <row r="9" spans="3:8" x14ac:dyDescent="0.25">
      <c r="C9" s="100" t="s">
        <v>36</v>
      </c>
      <c r="D9" s="101">
        <v>15</v>
      </c>
      <c r="E9" s="110">
        <v>273588875</v>
      </c>
      <c r="F9" s="109">
        <v>239115498</v>
      </c>
      <c r="G9" s="109">
        <v>92373458</v>
      </c>
      <c r="H9" s="109">
        <v>82762304</v>
      </c>
    </row>
    <row r="10" spans="3:8" x14ac:dyDescent="0.25">
      <c r="C10" s="100" t="s">
        <v>37</v>
      </c>
      <c r="D10" s="101">
        <v>16</v>
      </c>
      <c r="E10" s="110">
        <v>-199510288</v>
      </c>
      <c r="F10" s="109">
        <v>-175842264</v>
      </c>
      <c r="G10" s="109">
        <v>-67729827</v>
      </c>
      <c r="H10" s="109">
        <v>-61939826</v>
      </c>
    </row>
    <row r="11" spans="3:8" x14ac:dyDescent="0.25">
      <c r="C11" s="100"/>
      <c r="D11" s="101"/>
    </row>
    <row r="12" spans="3:8" x14ac:dyDescent="0.25">
      <c r="C12" s="104"/>
      <c r="D12" s="105"/>
      <c r="E12" s="112"/>
      <c r="F12" s="112"/>
      <c r="G12" s="112"/>
      <c r="H12" s="112"/>
    </row>
    <row r="13" spans="3:8" x14ac:dyDescent="0.25">
      <c r="C13" s="104" t="s">
        <v>38</v>
      </c>
      <c r="D13" s="105"/>
      <c r="E13" s="112">
        <v>74078587</v>
      </c>
      <c r="F13" s="108">
        <v>63273234</v>
      </c>
      <c r="G13" s="108">
        <v>24643631</v>
      </c>
      <c r="H13" s="108">
        <v>20822478</v>
      </c>
    </row>
    <row r="14" spans="3:8" x14ac:dyDescent="0.25">
      <c r="C14" s="100" t="s">
        <v>39</v>
      </c>
      <c r="D14" s="101"/>
      <c r="E14" s="109">
        <v>-6432261</v>
      </c>
      <c r="F14" s="109">
        <v>-6525336</v>
      </c>
      <c r="G14" s="109">
        <v>-2182284</v>
      </c>
      <c r="H14" s="109">
        <v>-1934167</v>
      </c>
    </row>
    <row r="15" spans="3:8" x14ac:dyDescent="0.25">
      <c r="C15" s="100" t="s">
        <v>40</v>
      </c>
      <c r="D15" s="101">
        <v>17</v>
      </c>
      <c r="E15" s="109">
        <v>-12519414</v>
      </c>
      <c r="F15" s="109">
        <v>-10266764</v>
      </c>
      <c r="G15" s="109">
        <v>-3135526</v>
      </c>
      <c r="H15" s="109">
        <v>-4131046</v>
      </c>
    </row>
    <row r="16" spans="3:8" x14ac:dyDescent="0.25">
      <c r="C16" s="100" t="s">
        <v>72</v>
      </c>
      <c r="D16" s="101">
        <v>7</v>
      </c>
      <c r="E16" s="109">
        <v>12946319</v>
      </c>
      <c r="F16" s="109">
        <v>11596997</v>
      </c>
      <c r="G16" s="109">
        <v>3017532</v>
      </c>
      <c r="H16" s="109">
        <v>3626126</v>
      </c>
    </row>
    <row r="17" spans="3:8" x14ac:dyDescent="0.25">
      <c r="C17" s="100" t="s">
        <v>110</v>
      </c>
      <c r="D17" s="101"/>
      <c r="E17" s="109">
        <v>-541140</v>
      </c>
      <c r="F17" s="109">
        <v>-780049</v>
      </c>
      <c r="G17" s="109">
        <v>-899846</v>
      </c>
      <c r="H17" s="109">
        <v>-169136</v>
      </c>
    </row>
    <row r="18" spans="3:8" x14ac:dyDescent="0.25">
      <c r="C18" s="100" t="s">
        <v>41</v>
      </c>
      <c r="D18" s="101"/>
      <c r="E18" s="109">
        <v>2003332</v>
      </c>
      <c r="F18" s="109">
        <v>2307861</v>
      </c>
      <c r="G18" s="109">
        <v>770094</v>
      </c>
      <c r="H18" s="109">
        <v>1293991</v>
      </c>
    </row>
    <row r="19" spans="3:8" x14ac:dyDescent="0.25">
      <c r="C19" s="100" t="s">
        <v>42</v>
      </c>
      <c r="D19" s="101">
        <v>18</v>
      </c>
      <c r="E19" s="109">
        <v>-23522386</v>
      </c>
      <c r="F19" s="109">
        <v>-22026403</v>
      </c>
      <c r="G19" s="109">
        <v>-6957701</v>
      </c>
      <c r="H19" s="109">
        <v>-7071720</v>
      </c>
    </row>
    <row r="20" spans="3:8" x14ac:dyDescent="0.25">
      <c r="C20" s="100" t="s">
        <v>59</v>
      </c>
      <c r="D20" s="101"/>
      <c r="E20" s="109">
        <v>1669456</v>
      </c>
      <c r="F20" s="109">
        <v>1505437</v>
      </c>
      <c r="G20" s="109">
        <v>508964</v>
      </c>
      <c r="H20" s="109">
        <v>459414</v>
      </c>
    </row>
    <row r="21" spans="3:8" x14ac:dyDescent="0.25">
      <c r="C21" s="100" t="s">
        <v>60</v>
      </c>
      <c r="D21" s="101"/>
      <c r="E21" s="109">
        <v>-571052</v>
      </c>
      <c r="F21" s="109">
        <v>-257461</v>
      </c>
      <c r="G21" s="109">
        <v>-116187</v>
      </c>
      <c r="H21" s="109">
        <v>-208589</v>
      </c>
    </row>
    <row r="22" spans="3:8" ht="15.75" thickBot="1" x14ac:dyDescent="0.3">
      <c r="C22" s="102"/>
      <c r="D22" s="103"/>
      <c r="E22" s="111"/>
      <c r="F22" s="111"/>
      <c r="G22" s="111"/>
      <c r="H22" s="111"/>
    </row>
    <row r="23" spans="3:8" x14ac:dyDescent="0.25">
      <c r="C23" s="104"/>
      <c r="D23" s="105"/>
      <c r="E23" s="112"/>
      <c r="F23" s="112"/>
      <c r="G23" s="112"/>
      <c r="H23" s="112"/>
    </row>
    <row r="24" spans="3:8" x14ac:dyDescent="0.25">
      <c r="C24" s="104" t="s">
        <v>61</v>
      </c>
      <c r="D24" s="105"/>
      <c r="E24" s="108">
        <v>47111441</v>
      </c>
      <c r="F24" s="108">
        <v>38827516</v>
      </c>
      <c r="G24" s="108">
        <v>16907542</v>
      </c>
      <c r="H24" s="108">
        <v>12687351</v>
      </c>
    </row>
    <row r="25" spans="3:8" x14ac:dyDescent="0.25">
      <c r="C25" s="100" t="s">
        <v>43</v>
      </c>
      <c r="D25" s="101">
        <v>19</v>
      </c>
      <c r="E25" s="109">
        <v>-12903703</v>
      </c>
      <c r="F25" s="109">
        <v>-8218361</v>
      </c>
      <c r="G25" s="109">
        <v>-4669735</v>
      </c>
      <c r="H25" s="109">
        <v>-2592876</v>
      </c>
    </row>
    <row r="26" spans="3:8" ht="15.75" thickBot="1" x14ac:dyDescent="0.3">
      <c r="C26" s="102"/>
      <c r="D26" s="103"/>
      <c r="E26" s="111"/>
      <c r="F26" s="111"/>
      <c r="G26" s="111"/>
      <c r="H26" s="111"/>
    </row>
    <row r="27" spans="3:8" x14ac:dyDescent="0.25">
      <c r="C27" s="100"/>
      <c r="D27" s="101"/>
      <c r="E27" s="112"/>
      <c r="F27" s="112"/>
      <c r="G27" s="110"/>
      <c r="H27" s="110"/>
    </row>
    <row r="28" spans="3:8" x14ac:dyDescent="0.25">
      <c r="C28" s="104" t="s">
        <v>62</v>
      </c>
      <c r="D28" s="105"/>
      <c r="E28" s="108">
        <v>34207738</v>
      </c>
      <c r="F28" s="108">
        <v>30609155</v>
      </c>
      <c r="G28" s="108">
        <v>12237807</v>
      </c>
      <c r="H28" s="108">
        <v>10094475</v>
      </c>
    </row>
    <row r="29" spans="3:8" ht="15.75" thickBot="1" x14ac:dyDescent="0.3">
      <c r="C29" s="102"/>
      <c r="D29" s="103"/>
      <c r="E29" s="111"/>
      <c r="F29" s="111"/>
      <c r="G29" s="111"/>
      <c r="H29" s="111"/>
    </row>
    <row r="30" spans="3:8" x14ac:dyDescent="0.25">
      <c r="C30" s="100"/>
      <c r="D30" s="101"/>
      <c r="E30" s="110"/>
      <c r="F30" s="110"/>
      <c r="G30" s="110"/>
      <c r="H30" s="110"/>
    </row>
    <row r="31" spans="3:8" x14ac:dyDescent="0.25">
      <c r="C31" s="100" t="s">
        <v>111</v>
      </c>
      <c r="D31" s="101"/>
      <c r="E31" s="110"/>
      <c r="F31" s="110"/>
      <c r="G31" s="110"/>
      <c r="H31" s="110"/>
    </row>
    <row r="32" spans="3:8" x14ac:dyDescent="0.25">
      <c r="C32" s="100" t="s">
        <v>44</v>
      </c>
      <c r="D32" s="101"/>
      <c r="E32" s="109">
        <v>-135997</v>
      </c>
      <c r="F32" s="109">
        <v>-25175</v>
      </c>
      <c r="G32" s="110">
        <v>-233291</v>
      </c>
      <c r="H32" s="110">
        <v>-101762</v>
      </c>
    </row>
    <row r="33" spans="3:8" ht="15.75" thickBot="1" x14ac:dyDescent="0.3">
      <c r="C33" s="102"/>
      <c r="D33" s="103"/>
      <c r="E33" s="111"/>
      <c r="F33" s="111"/>
      <c r="G33" s="111"/>
      <c r="H33" s="111"/>
    </row>
    <row r="34" spans="3:8" x14ac:dyDescent="0.25">
      <c r="C34" s="100"/>
      <c r="D34" s="101"/>
      <c r="E34" s="110"/>
      <c r="F34" s="110"/>
      <c r="G34" s="110"/>
      <c r="H34" s="110"/>
    </row>
    <row r="35" spans="3:8" x14ac:dyDescent="0.25">
      <c r="C35" s="104" t="s">
        <v>63</v>
      </c>
      <c r="D35" s="105"/>
      <c r="E35" s="108">
        <v>34071741</v>
      </c>
      <c r="F35" s="108">
        <v>30583980</v>
      </c>
      <c r="G35" s="108">
        <v>12004516</v>
      </c>
      <c r="H35" s="108">
        <v>9992713</v>
      </c>
    </row>
    <row r="36" spans="3:8" ht="15.75" thickBot="1" x14ac:dyDescent="0.3">
      <c r="C36" s="102"/>
      <c r="D36" s="103"/>
      <c r="E36" s="111"/>
      <c r="F36" s="111"/>
      <c r="G36" s="111"/>
      <c r="H36" s="111"/>
    </row>
    <row r="37" spans="3:8" x14ac:dyDescent="0.25">
      <c r="C37" s="100"/>
      <c r="D37" s="101"/>
      <c r="E37" s="110"/>
      <c r="F37" s="110"/>
      <c r="G37" s="110"/>
      <c r="H37" s="110"/>
    </row>
    <row r="38" spans="3:8" x14ac:dyDescent="0.25">
      <c r="C38" s="104" t="s">
        <v>112</v>
      </c>
      <c r="D38" s="101"/>
      <c r="E38" s="110"/>
      <c r="F38" s="110"/>
      <c r="G38" s="110"/>
      <c r="H38" s="110"/>
    </row>
    <row r="39" spans="3:8" x14ac:dyDescent="0.25">
      <c r="C39" s="100" t="s">
        <v>45</v>
      </c>
      <c r="D39" s="101"/>
      <c r="E39" s="110">
        <v>34068331</v>
      </c>
      <c r="F39" s="109">
        <v>30386277</v>
      </c>
      <c r="G39" s="110">
        <v>12205388</v>
      </c>
      <c r="H39" s="109">
        <v>10014940</v>
      </c>
    </row>
    <row r="40" spans="3:8" x14ac:dyDescent="0.25">
      <c r="C40" s="100" t="s">
        <v>46</v>
      </c>
      <c r="D40" s="101"/>
      <c r="E40" s="110">
        <v>139407</v>
      </c>
      <c r="F40" s="109">
        <v>222878</v>
      </c>
      <c r="G40" s="110">
        <v>32419</v>
      </c>
      <c r="H40" s="109">
        <v>79535</v>
      </c>
    </row>
    <row r="41" spans="3:8" ht="15.75" thickBot="1" x14ac:dyDescent="0.3">
      <c r="C41" s="102"/>
      <c r="D41" s="103"/>
      <c r="E41" s="111"/>
      <c r="F41" s="111"/>
      <c r="G41" s="111"/>
      <c r="H41" s="111"/>
    </row>
    <row r="42" spans="3:8" x14ac:dyDescent="0.25">
      <c r="C42" s="100"/>
      <c r="D42" s="101"/>
      <c r="E42" s="110"/>
      <c r="F42" s="110"/>
      <c r="G42" s="110"/>
      <c r="H42" s="110"/>
    </row>
    <row r="43" spans="3:8" x14ac:dyDescent="0.25">
      <c r="C43" s="104" t="s">
        <v>64</v>
      </c>
      <c r="D43" s="105"/>
      <c r="E43" s="112">
        <v>34207738</v>
      </c>
      <c r="F43" s="112">
        <v>30609155</v>
      </c>
      <c r="G43" s="108">
        <v>12237807</v>
      </c>
      <c r="H43" s="108">
        <v>10094475</v>
      </c>
    </row>
    <row r="44" spans="3:8" ht="15.75" thickBot="1" x14ac:dyDescent="0.3">
      <c r="C44" s="102"/>
      <c r="D44" s="103"/>
      <c r="E44" s="111"/>
      <c r="F44" s="111"/>
      <c r="G44" s="111"/>
      <c r="H44" s="111"/>
    </row>
    <row r="45" spans="3:8" x14ac:dyDescent="0.25">
      <c r="C45" s="100"/>
      <c r="D45" s="101"/>
      <c r="E45" s="110"/>
      <c r="F45" s="110"/>
      <c r="G45" s="110"/>
      <c r="H45" s="110"/>
    </row>
    <row r="46" spans="3:8" x14ac:dyDescent="0.25">
      <c r="C46" s="104" t="s">
        <v>65</v>
      </c>
      <c r="D46" s="101"/>
      <c r="E46" s="110"/>
      <c r="F46" s="110"/>
      <c r="G46" s="110"/>
      <c r="H46" s="110"/>
    </row>
    <row r="47" spans="3:8" x14ac:dyDescent="0.25">
      <c r="C47" s="100" t="s">
        <v>45</v>
      </c>
      <c r="D47" s="101"/>
      <c r="E47" s="110">
        <v>33932334</v>
      </c>
      <c r="F47" s="109">
        <v>30361102</v>
      </c>
      <c r="G47" s="110">
        <v>11972097</v>
      </c>
      <c r="H47" s="109">
        <v>9913178</v>
      </c>
    </row>
    <row r="48" spans="3:8" x14ac:dyDescent="0.25">
      <c r="C48" s="100" t="s">
        <v>46</v>
      </c>
      <c r="D48" s="101"/>
      <c r="E48" s="110">
        <v>139407</v>
      </c>
      <c r="F48" s="109">
        <v>222878</v>
      </c>
      <c r="G48" s="110">
        <v>32419</v>
      </c>
      <c r="H48" s="109">
        <v>79535</v>
      </c>
    </row>
    <row r="49" spans="3:8" ht="15.75" thickBot="1" x14ac:dyDescent="0.3">
      <c r="C49" s="102"/>
      <c r="D49" s="103"/>
      <c r="E49" s="111"/>
      <c r="F49" s="111"/>
      <c r="G49" s="111"/>
      <c r="H49" s="111"/>
    </row>
    <row r="50" spans="3:8" x14ac:dyDescent="0.25">
      <c r="C50" s="100"/>
      <c r="D50" s="101"/>
      <c r="E50" s="110"/>
      <c r="F50" s="110"/>
      <c r="G50" s="110"/>
      <c r="H50" s="110"/>
    </row>
    <row r="51" spans="3:8" x14ac:dyDescent="0.25">
      <c r="C51" s="104" t="s">
        <v>66</v>
      </c>
      <c r="D51" s="105"/>
      <c r="E51" s="112">
        <v>34071741</v>
      </c>
      <c r="F51" s="108">
        <v>30583980</v>
      </c>
      <c r="G51" s="108">
        <v>12004516</v>
      </c>
      <c r="H51" s="108">
        <v>9992713</v>
      </c>
    </row>
    <row r="52" spans="3:8" ht="15.75" thickBot="1" x14ac:dyDescent="0.3">
      <c r="C52" s="106"/>
      <c r="D52" s="107"/>
      <c r="E52" s="113"/>
      <c r="F52" s="113"/>
      <c r="G52" s="113"/>
      <c r="H52" s="113"/>
    </row>
    <row r="53" spans="3:8" ht="15.75" thickTop="1" x14ac:dyDescent="0.25"/>
    <row r="56" spans="3:8" x14ac:dyDescent="0.25">
      <c r="C56" t="s">
        <v>153</v>
      </c>
      <c r="D56" t="s">
        <v>158</v>
      </c>
    </row>
    <row r="57" spans="3:8" x14ac:dyDescent="0.25">
      <c r="C57" s="168" t="s">
        <v>150</v>
      </c>
      <c r="D57" s="168" t="s">
        <v>154</v>
      </c>
    </row>
    <row r="58" spans="3:8" x14ac:dyDescent="0.25">
      <c r="C58" t="s">
        <v>151</v>
      </c>
      <c r="D58" t="s">
        <v>155</v>
      </c>
    </row>
    <row r="59" spans="3:8" x14ac:dyDescent="0.25">
      <c r="C59" t="s">
        <v>152</v>
      </c>
      <c r="D59" t="s">
        <v>156</v>
      </c>
    </row>
    <row r="60" spans="3:8" x14ac:dyDescent="0.25">
      <c r="D60" t="s">
        <v>157</v>
      </c>
    </row>
  </sheetData>
  <mergeCells count="2">
    <mergeCell ref="C2:F2"/>
    <mergeCell ref="C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1"/>
  <sheetViews>
    <sheetView zoomScale="80" zoomScaleNormal="80" workbookViewId="0">
      <selection activeCell="B87" sqref="B87:D91"/>
    </sheetView>
  </sheetViews>
  <sheetFormatPr defaultColWidth="10.7109375" defaultRowHeight="15" x14ac:dyDescent="0.25"/>
  <cols>
    <col min="2" max="2" width="75.5703125" style="64" bestFit="1" customWidth="1"/>
    <col min="3" max="3" width="6.28515625" style="64" bestFit="1" customWidth="1"/>
    <col min="4" max="5" width="27" style="132" bestFit="1" customWidth="1"/>
    <col min="6" max="6" width="13.140625" style="139" bestFit="1" customWidth="1"/>
    <col min="7" max="7" width="10.7109375" style="132"/>
    <col min="8" max="16384" width="10.7109375" style="64"/>
  </cols>
  <sheetData>
    <row r="1" spans="2:6" x14ac:dyDescent="0.25">
      <c r="B1" s="147" t="s">
        <v>144</v>
      </c>
      <c r="C1" s="147"/>
      <c r="D1" s="147"/>
      <c r="E1" s="147"/>
    </row>
    <row r="2" spans="2:6" x14ac:dyDescent="0.25">
      <c r="B2" s="150" t="s">
        <v>146</v>
      </c>
      <c r="C2" s="150"/>
      <c r="D2" s="150"/>
      <c r="E2" s="150"/>
    </row>
    <row r="3" spans="2:6" x14ac:dyDescent="0.25">
      <c r="B3" s="147"/>
      <c r="C3" s="147"/>
      <c r="D3" s="147"/>
      <c r="E3" s="147"/>
    </row>
    <row r="4" spans="2:6" x14ac:dyDescent="0.25">
      <c r="B4" s="147"/>
      <c r="C4" s="147"/>
      <c r="D4" s="147"/>
      <c r="E4" s="147"/>
    </row>
    <row r="6" spans="2:6" x14ac:dyDescent="0.25">
      <c r="B6" s="149" t="s">
        <v>148</v>
      </c>
    </row>
    <row r="10" spans="2:6" x14ac:dyDescent="0.25">
      <c r="B10" s="114" t="s">
        <v>0</v>
      </c>
      <c r="C10" s="48" t="s">
        <v>1</v>
      </c>
      <c r="D10" s="117" t="s">
        <v>120</v>
      </c>
      <c r="E10" s="117" t="s">
        <v>120</v>
      </c>
      <c r="F10" s="137"/>
    </row>
    <row r="11" spans="2:6" x14ac:dyDescent="0.25">
      <c r="B11" s="114"/>
      <c r="C11" s="48"/>
      <c r="D11" s="117" t="s">
        <v>101</v>
      </c>
      <c r="E11" s="117" t="s">
        <v>108</v>
      </c>
      <c r="F11" s="137"/>
    </row>
    <row r="12" spans="2:6" ht="15.75" thickBot="1" x14ac:dyDescent="0.3">
      <c r="B12" s="115"/>
      <c r="C12" s="50"/>
      <c r="D12" s="118" t="s">
        <v>102</v>
      </c>
      <c r="E12" s="118" t="s">
        <v>102</v>
      </c>
      <c r="F12" s="137"/>
    </row>
    <row r="13" spans="2:6" x14ac:dyDescent="0.25">
      <c r="B13" s="44"/>
      <c r="C13" s="42"/>
      <c r="D13" s="131"/>
      <c r="E13" s="133"/>
      <c r="F13" s="138"/>
    </row>
    <row r="14" spans="2:6" x14ac:dyDescent="0.25">
      <c r="B14" s="44" t="s">
        <v>51</v>
      </c>
      <c r="C14" s="42"/>
      <c r="D14" s="131"/>
      <c r="E14" s="131"/>
      <c r="F14" s="138"/>
    </row>
    <row r="15" spans="2:6" x14ac:dyDescent="0.25">
      <c r="B15" s="41" t="s">
        <v>61</v>
      </c>
      <c r="C15" s="40"/>
      <c r="D15" s="125">
        <v>47111121</v>
      </c>
      <c r="E15" s="125">
        <v>38827516</v>
      </c>
      <c r="F15" s="138"/>
    </row>
    <row r="16" spans="2:6" x14ac:dyDescent="0.25">
      <c r="B16" s="41" t="s">
        <v>73</v>
      </c>
      <c r="C16" s="43"/>
      <c r="D16" s="121"/>
      <c r="E16" s="121"/>
      <c r="F16" s="138"/>
    </row>
    <row r="17" spans="2:6" x14ac:dyDescent="0.25">
      <c r="B17" s="41"/>
      <c r="C17" s="43"/>
      <c r="D17" s="121"/>
      <c r="E17" s="121"/>
      <c r="F17" s="138"/>
    </row>
    <row r="18" spans="2:6" x14ac:dyDescent="0.25">
      <c r="B18" s="41" t="s">
        <v>74</v>
      </c>
      <c r="C18" s="43"/>
      <c r="D18" s="121">
        <v>45156912</v>
      </c>
      <c r="E18" s="121">
        <v>41463920</v>
      </c>
      <c r="F18" s="138"/>
    </row>
    <row r="19" spans="2:6" x14ac:dyDescent="0.25">
      <c r="B19" s="41" t="s">
        <v>75</v>
      </c>
      <c r="C19" s="43"/>
      <c r="D19" s="121">
        <v>44448</v>
      </c>
      <c r="E19" s="121">
        <v>395251</v>
      </c>
      <c r="F19" s="138"/>
    </row>
    <row r="20" spans="2:6" x14ac:dyDescent="0.25">
      <c r="B20" s="41" t="s">
        <v>121</v>
      </c>
      <c r="C20" s="43"/>
      <c r="D20" s="121">
        <v>541140</v>
      </c>
      <c r="E20" s="121">
        <v>780049</v>
      </c>
      <c r="F20" s="138"/>
    </row>
    <row r="21" spans="2:6" x14ac:dyDescent="0.25">
      <c r="B21" s="41" t="s">
        <v>42</v>
      </c>
      <c r="C21" s="43">
        <v>18</v>
      </c>
      <c r="D21" s="121">
        <v>23522386</v>
      </c>
      <c r="E21" s="121">
        <v>22026403</v>
      </c>
      <c r="F21" s="138"/>
    </row>
    <row r="22" spans="2:6" x14ac:dyDescent="0.25">
      <c r="B22" s="41" t="s">
        <v>41</v>
      </c>
      <c r="C22" s="43"/>
      <c r="D22" s="121">
        <v>-2003332</v>
      </c>
      <c r="E22" s="121">
        <v>-2307861</v>
      </c>
      <c r="F22" s="138"/>
    </row>
    <row r="23" spans="2:6" x14ac:dyDescent="0.25">
      <c r="B23" s="41" t="s">
        <v>72</v>
      </c>
      <c r="C23" s="43"/>
      <c r="D23" s="121">
        <v>-12946319</v>
      </c>
      <c r="E23" s="121">
        <v>-11596997</v>
      </c>
      <c r="F23" s="138"/>
    </row>
    <row r="24" spans="2:6" x14ac:dyDescent="0.25">
      <c r="B24" s="41" t="s">
        <v>76</v>
      </c>
      <c r="C24" s="43"/>
      <c r="D24" s="121">
        <v>-289617</v>
      </c>
      <c r="E24" s="121">
        <v>-97482</v>
      </c>
      <c r="F24" s="138"/>
    </row>
    <row r="25" spans="2:6" ht="15.75" thickBot="1" x14ac:dyDescent="0.3">
      <c r="B25" s="45"/>
      <c r="C25" s="47"/>
      <c r="D25" s="123"/>
      <c r="E25" s="123"/>
      <c r="F25" s="138"/>
    </row>
    <row r="26" spans="2:6" x14ac:dyDescent="0.25">
      <c r="B26" s="44"/>
      <c r="C26" s="43"/>
      <c r="D26" s="121"/>
      <c r="E26" s="121"/>
      <c r="F26" s="138"/>
    </row>
    <row r="27" spans="2:6" x14ac:dyDescent="0.25">
      <c r="B27" s="44" t="s">
        <v>122</v>
      </c>
      <c r="C27" s="48"/>
      <c r="D27" s="125"/>
      <c r="E27" s="125" t="s">
        <v>109</v>
      </c>
      <c r="F27" s="138"/>
    </row>
    <row r="28" spans="2:6" x14ac:dyDescent="0.25">
      <c r="B28" s="44" t="s">
        <v>123</v>
      </c>
      <c r="C28" s="48"/>
      <c r="D28" s="125">
        <v>101136739</v>
      </c>
      <c r="E28" s="125">
        <v>89490799</v>
      </c>
      <c r="F28" s="138"/>
    </row>
    <row r="29" spans="2:6" x14ac:dyDescent="0.25">
      <c r="B29" s="41" t="s">
        <v>90</v>
      </c>
      <c r="C29" s="42"/>
      <c r="D29" s="121">
        <v>-401776</v>
      </c>
      <c r="E29" s="121">
        <v>9566666</v>
      </c>
      <c r="F29" s="138"/>
    </row>
    <row r="30" spans="2:6" x14ac:dyDescent="0.25">
      <c r="B30" s="41" t="s">
        <v>124</v>
      </c>
      <c r="C30" s="42"/>
      <c r="D30" s="121">
        <v>-896281</v>
      </c>
      <c r="E30" s="121">
        <v>58374</v>
      </c>
      <c r="F30" s="138"/>
    </row>
    <row r="31" spans="2:6" x14ac:dyDescent="0.25">
      <c r="B31" s="41" t="s">
        <v>77</v>
      </c>
      <c r="C31" s="42"/>
      <c r="D31" s="121">
        <v>-3915175</v>
      </c>
      <c r="E31" s="121">
        <v>-16563233</v>
      </c>
      <c r="F31" s="138"/>
    </row>
    <row r="32" spans="2:6" x14ac:dyDescent="0.25">
      <c r="B32" s="41" t="s">
        <v>125</v>
      </c>
      <c r="C32" s="42"/>
      <c r="D32" s="121">
        <v>-42375</v>
      </c>
      <c r="E32" s="121">
        <v>-75609</v>
      </c>
      <c r="F32" s="138"/>
    </row>
    <row r="33" spans="2:6" x14ac:dyDescent="0.25">
      <c r="B33" s="41" t="s">
        <v>91</v>
      </c>
      <c r="C33" s="42"/>
      <c r="D33" s="121">
        <v>2032380</v>
      </c>
      <c r="E33" s="121">
        <v>1029176</v>
      </c>
      <c r="F33" s="138"/>
    </row>
    <row r="34" spans="2:6" x14ac:dyDescent="0.25">
      <c r="B34" s="44" t="s">
        <v>78</v>
      </c>
      <c r="C34" s="48"/>
      <c r="D34" s="125">
        <v>97913512</v>
      </c>
      <c r="E34" s="125">
        <v>83506173</v>
      </c>
      <c r="F34" s="138"/>
    </row>
    <row r="35" spans="2:6" x14ac:dyDescent="0.25">
      <c r="B35" s="41" t="s">
        <v>79</v>
      </c>
      <c r="C35" s="42"/>
      <c r="D35" s="121">
        <v>-11987727</v>
      </c>
      <c r="E35" s="121">
        <v>-6414933</v>
      </c>
      <c r="F35" s="138"/>
    </row>
    <row r="36" spans="2:6" x14ac:dyDescent="0.25">
      <c r="B36" s="41" t="s">
        <v>80</v>
      </c>
      <c r="C36" s="42"/>
      <c r="D36" s="121">
        <v>-16771082</v>
      </c>
      <c r="E36" s="121">
        <v>-18342745</v>
      </c>
      <c r="F36" s="138"/>
    </row>
    <row r="37" spans="2:6" x14ac:dyDescent="0.25">
      <c r="B37" s="41" t="s">
        <v>81</v>
      </c>
      <c r="C37" s="42"/>
      <c r="D37" s="121" t="s">
        <v>126</v>
      </c>
      <c r="E37" s="121">
        <v>72457</v>
      </c>
      <c r="F37" s="138"/>
    </row>
    <row r="38" spans="2:6" ht="15.75" thickBot="1" x14ac:dyDescent="0.3">
      <c r="B38" s="49"/>
      <c r="C38" s="50"/>
      <c r="D38" s="134"/>
      <c r="E38" s="134"/>
      <c r="F38" s="138"/>
    </row>
    <row r="39" spans="2:6" x14ac:dyDescent="0.25">
      <c r="B39" s="41"/>
      <c r="C39" s="42"/>
      <c r="D39" s="131"/>
      <c r="E39" s="131"/>
      <c r="F39" s="138"/>
    </row>
    <row r="40" spans="2:6" x14ac:dyDescent="0.25">
      <c r="B40" s="44" t="s">
        <v>71</v>
      </c>
      <c r="C40" s="40"/>
      <c r="D40" s="125">
        <v>69154703</v>
      </c>
      <c r="E40" s="125">
        <v>58820952</v>
      </c>
      <c r="F40" s="138"/>
    </row>
    <row r="41" spans="2:6" ht="15.75" thickBot="1" x14ac:dyDescent="0.3">
      <c r="B41" s="49"/>
      <c r="C41" s="50"/>
      <c r="D41" s="134"/>
      <c r="E41" s="134"/>
      <c r="F41" s="138"/>
    </row>
    <row r="42" spans="2:6" x14ac:dyDescent="0.25">
      <c r="B42" s="44"/>
      <c r="C42" s="48"/>
      <c r="D42" s="120"/>
      <c r="E42" s="120"/>
      <c r="F42" s="138"/>
    </row>
    <row r="43" spans="2:6" x14ac:dyDescent="0.25">
      <c r="B43" s="44" t="s">
        <v>58</v>
      </c>
      <c r="C43" s="48"/>
      <c r="D43" s="120"/>
      <c r="E43" s="120"/>
      <c r="F43" s="138"/>
    </row>
    <row r="44" spans="2:6" x14ac:dyDescent="0.25">
      <c r="B44" s="41" t="s">
        <v>52</v>
      </c>
      <c r="C44" s="42"/>
      <c r="D44" s="121">
        <v>-37299646</v>
      </c>
      <c r="E44" s="121">
        <v>-59360531</v>
      </c>
      <c r="F44" s="138"/>
    </row>
    <row r="45" spans="2:6" x14ac:dyDescent="0.25">
      <c r="B45" s="41" t="s">
        <v>53</v>
      </c>
      <c r="C45" s="48"/>
      <c r="D45" s="121">
        <v>-421005</v>
      </c>
      <c r="E45" s="121">
        <v>-275960</v>
      </c>
      <c r="F45" s="138"/>
    </row>
    <row r="46" spans="2:6" x14ac:dyDescent="0.25">
      <c r="B46" s="41" t="s">
        <v>82</v>
      </c>
      <c r="C46" s="48"/>
      <c r="D46" s="121">
        <v>59774</v>
      </c>
      <c r="E46" s="121">
        <v>10005</v>
      </c>
      <c r="F46" s="138"/>
    </row>
    <row r="47" spans="2:6" x14ac:dyDescent="0.25">
      <c r="B47" s="41" t="s">
        <v>83</v>
      </c>
      <c r="C47" s="48"/>
      <c r="D47" s="121">
        <v>192300</v>
      </c>
      <c r="E47" s="121">
        <v>192300</v>
      </c>
      <c r="F47" s="138"/>
    </row>
    <row r="48" spans="2:6" x14ac:dyDescent="0.25">
      <c r="B48" s="41" t="s">
        <v>127</v>
      </c>
      <c r="C48" s="48"/>
      <c r="D48" s="135">
        <v>1268416</v>
      </c>
      <c r="E48" s="135" t="s">
        <v>128</v>
      </c>
      <c r="F48" s="138"/>
    </row>
    <row r="49" spans="2:7" x14ac:dyDescent="0.25">
      <c r="B49" s="41" t="s">
        <v>84</v>
      </c>
      <c r="C49" s="48"/>
      <c r="D49" s="121">
        <v>9200000</v>
      </c>
      <c r="E49" s="121">
        <v>175590</v>
      </c>
      <c r="F49" s="138"/>
    </row>
    <row r="50" spans="2:7" x14ac:dyDescent="0.25">
      <c r="B50" s="41" t="s">
        <v>85</v>
      </c>
      <c r="C50" s="48"/>
      <c r="D50" s="121">
        <v>1304684</v>
      </c>
      <c r="E50" s="121">
        <v>825841</v>
      </c>
      <c r="F50" s="138"/>
    </row>
    <row r="51" spans="2:7" x14ac:dyDescent="0.25">
      <c r="B51" s="41" t="s">
        <v>92</v>
      </c>
      <c r="C51" s="48"/>
      <c r="D51" s="121">
        <v>-69379</v>
      </c>
      <c r="E51" s="121">
        <v>-85355</v>
      </c>
      <c r="F51" s="138"/>
    </row>
    <row r="52" spans="2:7" x14ac:dyDescent="0.25">
      <c r="B52" s="41" t="s">
        <v>86</v>
      </c>
      <c r="C52" s="48"/>
      <c r="D52" s="121"/>
      <c r="E52" s="125"/>
      <c r="F52" s="138"/>
    </row>
    <row r="53" spans="2:7" x14ac:dyDescent="0.25">
      <c r="B53" s="41" t="s">
        <v>93</v>
      </c>
      <c r="C53" s="42"/>
      <c r="D53" s="121">
        <v>-518700</v>
      </c>
      <c r="E53" s="121" t="s">
        <v>129</v>
      </c>
      <c r="F53" s="138"/>
    </row>
    <row r="54" spans="2:7" x14ac:dyDescent="0.25">
      <c r="B54" s="41" t="s">
        <v>94</v>
      </c>
      <c r="C54" s="48"/>
      <c r="D54" s="121">
        <v>518700</v>
      </c>
      <c r="E54" s="121" t="s">
        <v>129</v>
      </c>
      <c r="F54" s="138"/>
    </row>
    <row r="55" spans="2:7" x14ac:dyDescent="0.25">
      <c r="B55" s="41" t="s">
        <v>130</v>
      </c>
      <c r="C55" s="48"/>
      <c r="D55" s="121">
        <v>8657</v>
      </c>
      <c r="E55" s="121" t="s">
        <v>129</v>
      </c>
      <c r="F55" s="138"/>
    </row>
    <row r="56" spans="2:7" ht="15.75" thickBot="1" x14ac:dyDescent="0.3">
      <c r="B56" s="49"/>
      <c r="C56" s="50"/>
      <c r="D56" s="134"/>
      <c r="E56" s="134"/>
      <c r="F56" s="138"/>
    </row>
    <row r="57" spans="2:7" x14ac:dyDescent="0.25">
      <c r="B57" s="44"/>
      <c r="C57" s="48"/>
      <c r="D57" s="120"/>
      <c r="E57" s="120"/>
      <c r="F57" s="138"/>
    </row>
    <row r="58" spans="2:7" x14ac:dyDescent="0.25">
      <c r="B58" s="44" t="s">
        <v>87</v>
      </c>
      <c r="C58" s="48"/>
      <c r="D58" s="125">
        <v>-25756199</v>
      </c>
      <c r="E58" s="125">
        <v>-58518110</v>
      </c>
      <c r="F58" s="138"/>
    </row>
    <row r="59" spans="2:7" ht="15.75" thickBot="1" x14ac:dyDescent="0.3">
      <c r="B59" s="51"/>
      <c r="C59" s="52"/>
      <c r="D59" s="136"/>
      <c r="E59" s="136"/>
      <c r="F59" s="138"/>
    </row>
    <row r="60" spans="2:7" ht="15.75" thickTop="1" x14ac:dyDescent="0.25"/>
    <row r="61" spans="2:7" x14ac:dyDescent="0.25">
      <c r="B61" s="60" t="s">
        <v>131</v>
      </c>
      <c r="C61" s="119"/>
      <c r="D61" s="120"/>
      <c r="E61" s="120"/>
      <c r="F61" s="140"/>
      <c r="G61" s="64"/>
    </row>
    <row r="62" spans="2:7" x14ac:dyDescent="0.25">
      <c r="B62" s="59" t="s">
        <v>132</v>
      </c>
      <c r="C62" s="119"/>
      <c r="D62" s="121">
        <v>72963525</v>
      </c>
      <c r="E62" s="121">
        <v>105786784</v>
      </c>
      <c r="F62" s="141"/>
      <c r="G62" s="64"/>
    </row>
    <row r="63" spans="2:7" x14ac:dyDescent="0.25">
      <c r="B63" s="59" t="s">
        <v>133</v>
      </c>
      <c r="C63" s="119"/>
      <c r="D63" s="121">
        <v>-113175549</v>
      </c>
      <c r="E63" s="121">
        <v>-97113404</v>
      </c>
      <c r="F63" s="141"/>
      <c r="G63" s="64"/>
    </row>
    <row r="64" spans="2:7" x14ac:dyDescent="0.25">
      <c r="B64" s="59" t="s">
        <v>134</v>
      </c>
      <c r="C64" s="119"/>
      <c r="D64" s="121" t="s">
        <v>109</v>
      </c>
      <c r="E64" s="121"/>
      <c r="F64" s="141"/>
      <c r="G64" s="64"/>
    </row>
    <row r="65" spans="2:7" x14ac:dyDescent="0.25">
      <c r="B65" s="59"/>
      <c r="C65" s="119"/>
      <c r="D65" s="121">
        <v>-3127502</v>
      </c>
      <c r="E65" s="121" t="s">
        <v>129</v>
      </c>
      <c r="F65" s="141"/>
      <c r="G65" s="64"/>
    </row>
    <row r="66" spans="2:7" x14ac:dyDescent="0.25">
      <c r="B66" s="59" t="s">
        <v>135</v>
      </c>
      <c r="C66" s="119"/>
      <c r="D66" s="121">
        <v>-511932</v>
      </c>
      <c r="E66" s="121">
        <v>-567111</v>
      </c>
      <c r="F66" s="141"/>
      <c r="G66" s="64"/>
    </row>
    <row r="67" spans="2:7" x14ac:dyDescent="0.25">
      <c r="B67" s="59" t="s">
        <v>136</v>
      </c>
      <c r="C67" s="119"/>
      <c r="D67" s="121">
        <v>-2041000</v>
      </c>
      <c r="E67" s="121">
        <v>-3242143</v>
      </c>
      <c r="F67" s="141"/>
      <c r="G67" s="64"/>
    </row>
    <row r="68" spans="2:7" x14ac:dyDescent="0.25">
      <c r="B68" s="59" t="s">
        <v>137</v>
      </c>
      <c r="C68" s="119"/>
      <c r="D68" s="121">
        <v>22000</v>
      </c>
      <c r="E68" s="121" t="s">
        <v>129</v>
      </c>
      <c r="F68" s="141"/>
      <c r="G68" s="64"/>
    </row>
    <row r="69" spans="2:7" ht="15.75" thickBot="1" x14ac:dyDescent="0.3">
      <c r="B69" s="61"/>
      <c r="C69" s="122"/>
      <c r="D69" s="123"/>
      <c r="E69" s="123"/>
      <c r="F69" s="141"/>
      <c r="G69" s="64"/>
    </row>
    <row r="70" spans="2:7" x14ac:dyDescent="0.25">
      <c r="B70" s="59"/>
      <c r="C70" s="119"/>
      <c r="D70" s="124"/>
      <c r="E70" s="124"/>
      <c r="F70" s="141"/>
      <c r="G70" s="64"/>
    </row>
    <row r="71" spans="2:7" x14ac:dyDescent="0.25">
      <c r="B71" s="60" t="s">
        <v>138</v>
      </c>
      <c r="C71" s="119"/>
      <c r="D71" s="125">
        <v>-45870458</v>
      </c>
      <c r="E71" s="125">
        <v>4864126</v>
      </c>
      <c r="F71" s="142"/>
      <c r="G71" s="64"/>
    </row>
    <row r="72" spans="2:7" ht="15.75" thickBot="1" x14ac:dyDescent="0.3">
      <c r="B72" s="62"/>
      <c r="C72" s="122"/>
      <c r="D72" s="126"/>
      <c r="E72" s="126"/>
      <c r="F72" s="142"/>
      <c r="G72" s="64"/>
    </row>
    <row r="73" spans="2:7" x14ac:dyDescent="0.25">
      <c r="B73" s="60"/>
      <c r="C73" s="119"/>
      <c r="D73" s="127"/>
      <c r="E73" s="127"/>
      <c r="F73" s="142"/>
      <c r="G73" s="64"/>
    </row>
    <row r="74" spans="2:7" x14ac:dyDescent="0.25">
      <c r="B74" s="59" t="s">
        <v>139</v>
      </c>
      <c r="C74" s="119"/>
      <c r="D74" s="121">
        <v>2847</v>
      </c>
      <c r="E74" s="121">
        <v>-57871</v>
      </c>
      <c r="F74" s="141"/>
      <c r="G74" s="64"/>
    </row>
    <row r="75" spans="2:7" x14ac:dyDescent="0.25">
      <c r="B75" s="59" t="s">
        <v>140</v>
      </c>
      <c r="C75" s="119"/>
      <c r="D75" s="121">
        <v>-4957</v>
      </c>
      <c r="E75" s="121">
        <v>-1248</v>
      </c>
      <c r="F75" s="141"/>
      <c r="G75" s="64"/>
    </row>
    <row r="76" spans="2:7" ht="15.75" thickBot="1" x14ac:dyDescent="0.3">
      <c r="B76" s="62"/>
      <c r="C76" s="122"/>
      <c r="D76" s="123"/>
      <c r="E76" s="123"/>
      <c r="F76" s="141"/>
      <c r="G76" s="64"/>
    </row>
    <row r="77" spans="2:7" x14ac:dyDescent="0.25">
      <c r="B77" s="60"/>
      <c r="C77" s="119"/>
      <c r="D77" s="127"/>
      <c r="E77" s="127"/>
      <c r="F77" s="142"/>
      <c r="G77" s="64"/>
    </row>
    <row r="78" spans="2:7" x14ac:dyDescent="0.25">
      <c r="B78" s="60" t="s">
        <v>141</v>
      </c>
      <c r="C78" s="119"/>
      <c r="D78" s="125">
        <v>-2474064</v>
      </c>
      <c r="E78" s="125">
        <v>5107849</v>
      </c>
      <c r="F78" s="142"/>
      <c r="G78" s="64"/>
    </row>
    <row r="79" spans="2:7" ht="15.75" thickBot="1" x14ac:dyDescent="0.3">
      <c r="B79" s="62"/>
      <c r="C79" s="122"/>
      <c r="D79" s="126"/>
      <c r="E79" s="126"/>
      <c r="F79" s="142"/>
      <c r="G79" s="64"/>
    </row>
    <row r="80" spans="2:7" x14ac:dyDescent="0.25">
      <c r="B80" s="60"/>
      <c r="C80" s="119"/>
      <c r="D80" s="127"/>
      <c r="E80" s="127"/>
      <c r="F80" s="142"/>
      <c r="G80" s="64"/>
    </row>
    <row r="81" spans="2:7" x14ac:dyDescent="0.25">
      <c r="B81" s="59" t="s">
        <v>142</v>
      </c>
      <c r="C81" s="53">
        <v>11</v>
      </c>
      <c r="D81" s="125">
        <v>12138171</v>
      </c>
      <c r="E81" s="125">
        <v>9893878</v>
      </c>
      <c r="F81" s="142"/>
      <c r="G81" s="64"/>
    </row>
    <row r="82" spans="2:7" x14ac:dyDescent="0.25">
      <c r="B82" s="60" t="s">
        <v>143</v>
      </c>
      <c r="C82" s="53">
        <v>11</v>
      </c>
      <c r="D82" s="128">
        <v>9664107</v>
      </c>
      <c r="E82" s="128">
        <v>15001727</v>
      </c>
      <c r="F82" s="143"/>
      <c r="G82" s="64"/>
    </row>
    <row r="83" spans="2:7" ht="15.75" thickBot="1" x14ac:dyDescent="0.3">
      <c r="B83" s="116"/>
      <c r="C83" s="129"/>
      <c r="D83" s="130"/>
      <c r="E83" s="130"/>
      <c r="F83" s="138"/>
      <c r="G83" s="64"/>
    </row>
    <row r="84" spans="2:7" ht="15.75" thickTop="1" x14ac:dyDescent="0.25">
      <c r="G84" s="64"/>
    </row>
    <row r="85" spans="2:7" x14ac:dyDescent="0.25">
      <c r="G85" s="64"/>
    </row>
    <row r="87" spans="2:7" x14ac:dyDescent="0.25">
      <c r="B87" s="64" t="s">
        <v>153</v>
      </c>
      <c r="C87" s="64" t="s">
        <v>158</v>
      </c>
    </row>
    <row r="88" spans="2:7" x14ac:dyDescent="0.25">
      <c r="B88" s="149" t="s">
        <v>150</v>
      </c>
      <c r="C88" s="149" t="s">
        <v>154</v>
      </c>
      <c r="D88" s="169"/>
    </row>
    <row r="89" spans="2:7" x14ac:dyDescent="0.25">
      <c r="B89" s="64" t="s">
        <v>151</v>
      </c>
      <c r="C89" s="64" t="s">
        <v>155</v>
      </c>
    </row>
    <row r="90" spans="2:7" x14ac:dyDescent="0.25">
      <c r="B90" s="64" t="s">
        <v>152</v>
      </c>
      <c r="C90" s="64" t="s">
        <v>156</v>
      </c>
    </row>
    <row r="91" spans="2:7" x14ac:dyDescent="0.25">
      <c r="C91" s="64" t="s">
        <v>157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N58"/>
  <sheetViews>
    <sheetView topLeftCell="A79" zoomScale="80" zoomScaleNormal="80" workbookViewId="0">
      <selection activeCell="D60" sqref="D60"/>
    </sheetView>
  </sheetViews>
  <sheetFormatPr defaultColWidth="9.140625" defaultRowHeight="12" x14ac:dyDescent="0.2"/>
  <cols>
    <col min="1" max="1" width="9.140625" style="38"/>
    <col min="2" max="2" width="27.28515625" style="38" bestFit="1" customWidth="1"/>
    <col min="3" max="3" width="9.28515625" style="38" bestFit="1" customWidth="1"/>
    <col min="4" max="5" width="15.140625" style="144" bestFit="1" customWidth="1"/>
    <col min="6" max="6" width="13.140625" style="144" bestFit="1" customWidth="1"/>
    <col min="7" max="7" width="15.140625" style="144" bestFit="1" customWidth="1"/>
    <col min="8" max="8" width="12.42578125" style="144" bestFit="1" customWidth="1"/>
    <col min="9" max="9" width="15.140625" style="144" bestFit="1" customWidth="1"/>
    <col min="10" max="16384" width="9.140625" style="38"/>
  </cols>
  <sheetData>
    <row r="1" spans="2:14" ht="15" x14ac:dyDescent="0.2">
      <c r="B1" s="147" t="s">
        <v>144</v>
      </c>
      <c r="C1" s="147"/>
      <c r="D1" s="147"/>
      <c r="E1" s="147"/>
    </row>
    <row r="2" spans="2:14" ht="14.45" customHeight="1" x14ac:dyDescent="0.2">
      <c r="B2" s="150" t="s">
        <v>146</v>
      </c>
      <c r="C2" s="150"/>
      <c r="D2" s="150"/>
      <c r="E2" s="150"/>
      <c r="F2" s="150"/>
      <c r="G2" s="150"/>
      <c r="H2" s="150"/>
      <c r="I2" s="150"/>
    </row>
    <row r="3" spans="2:14" ht="14.45" customHeight="1" x14ac:dyDescent="0.2">
      <c r="B3" s="147"/>
      <c r="C3" s="147"/>
      <c r="D3" s="147"/>
      <c r="E3" s="147"/>
    </row>
    <row r="4" spans="2:14" ht="15" x14ac:dyDescent="0.2">
      <c r="B4" s="150" t="s">
        <v>149</v>
      </c>
      <c r="C4" s="150"/>
      <c r="D4" s="150"/>
      <c r="E4" s="150"/>
      <c r="F4" s="150"/>
      <c r="G4" s="150"/>
      <c r="H4" s="150"/>
      <c r="I4" s="150"/>
    </row>
    <row r="9" spans="2:14" x14ac:dyDescent="0.2">
      <c r="M9" s="145"/>
    </row>
    <row r="10" spans="2:14" x14ac:dyDescent="0.2">
      <c r="M10" s="15"/>
      <c r="N10" s="39"/>
    </row>
    <row r="11" spans="2:14" ht="21.75" customHeight="1" thickBot="1" x14ac:dyDescent="0.25">
      <c r="D11" s="160" t="s">
        <v>47</v>
      </c>
      <c r="E11" s="160"/>
      <c r="F11" s="160"/>
      <c r="G11" s="160"/>
      <c r="H11" s="159"/>
      <c r="I11" s="159"/>
    </row>
    <row r="12" spans="2:14" x14ac:dyDescent="0.2">
      <c r="B12" s="151" t="s">
        <v>0</v>
      </c>
      <c r="C12" s="161" t="s">
        <v>69</v>
      </c>
      <c r="D12" s="153" t="s">
        <v>49</v>
      </c>
      <c r="E12" s="153" t="s">
        <v>18</v>
      </c>
      <c r="F12" s="153" t="s">
        <v>57</v>
      </c>
      <c r="G12" s="156" t="s">
        <v>50</v>
      </c>
      <c r="H12" s="156" t="s">
        <v>20</v>
      </c>
      <c r="I12" s="156" t="s">
        <v>48</v>
      </c>
    </row>
    <row r="13" spans="2:14" x14ac:dyDescent="0.2">
      <c r="B13" s="151"/>
      <c r="C13" s="161"/>
      <c r="D13" s="154"/>
      <c r="E13" s="154" t="s">
        <v>67</v>
      </c>
      <c r="F13" s="154"/>
      <c r="G13" s="157"/>
      <c r="H13" s="157" t="s">
        <v>20</v>
      </c>
      <c r="I13" s="157"/>
    </row>
    <row r="14" spans="2:14" x14ac:dyDescent="0.2">
      <c r="B14" s="151"/>
      <c r="C14" s="161"/>
      <c r="D14" s="154"/>
      <c r="E14" s="154" t="s">
        <v>68</v>
      </c>
      <c r="F14" s="154"/>
      <c r="G14" s="157"/>
      <c r="H14" s="157"/>
      <c r="I14" s="157"/>
    </row>
    <row r="15" spans="2:14" ht="12.75" thickBot="1" x14ac:dyDescent="0.25">
      <c r="B15" s="152"/>
      <c r="C15" s="162"/>
      <c r="D15" s="155"/>
      <c r="E15" s="155"/>
      <c r="F15" s="155"/>
      <c r="G15" s="158"/>
      <c r="H15" s="158"/>
      <c r="I15" s="158"/>
    </row>
    <row r="16" spans="2:14" x14ac:dyDescent="0.2">
      <c r="B16" s="2"/>
      <c r="C16" s="3"/>
      <c r="D16" s="11"/>
      <c r="E16" s="11"/>
      <c r="F16" s="12"/>
      <c r="G16" s="11"/>
      <c r="H16" s="11"/>
      <c r="I16" s="11"/>
    </row>
    <row r="17" spans="2:9" x14ac:dyDescent="0.2">
      <c r="B17" s="17" t="s">
        <v>95</v>
      </c>
      <c r="C17" s="21"/>
    </row>
    <row r="18" spans="2:9" x14ac:dyDescent="0.2">
      <c r="B18" s="17" t="s">
        <v>96</v>
      </c>
      <c r="C18" s="21"/>
      <c r="D18" s="16">
        <v>376045927</v>
      </c>
      <c r="E18" s="146">
        <v>125168047</v>
      </c>
      <c r="F18" s="146">
        <v>-78038</v>
      </c>
      <c r="G18" s="146">
        <v>501096348</v>
      </c>
      <c r="H18" s="146">
        <v>1544103</v>
      </c>
      <c r="I18" s="146">
        <v>502640451</v>
      </c>
    </row>
    <row r="19" spans="2:9" ht="12.75" thickBot="1" x14ac:dyDescent="0.25">
      <c r="B19" s="18"/>
      <c r="C19" s="19"/>
      <c r="D19" s="19"/>
      <c r="E19" s="19"/>
      <c r="F19" s="19"/>
      <c r="G19" s="19"/>
      <c r="H19" s="19"/>
      <c r="I19" s="19"/>
    </row>
    <row r="20" spans="2:9" x14ac:dyDescent="0.2">
      <c r="B20" s="20"/>
      <c r="C20" s="21"/>
      <c r="D20" s="32"/>
      <c r="E20" s="32"/>
      <c r="F20" s="32"/>
      <c r="G20" s="32"/>
      <c r="H20" s="32"/>
      <c r="I20" s="32"/>
    </row>
    <row r="21" spans="2:9" ht="24" x14ac:dyDescent="0.2">
      <c r="B21" s="17" t="s">
        <v>97</v>
      </c>
      <c r="C21" s="21"/>
      <c r="D21" s="16" t="s">
        <v>117</v>
      </c>
      <c r="E21" s="16" t="s">
        <v>117</v>
      </c>
      <c r="F21" s="146">
        <v>30386277</v>
      </c>
      <c r="G21" s="16">
        <v>30386277</v>
      </c>
      <c r="H21" s="16">
        <v>222878</v>
      </c>
      <c r="I21" s="16">
        <v>30609155</v>
      </c>
    </row>
    <row r="22" spans="2:9" ht="24" x14ac:dyDescent="0.2">
      <c r="B22" s="17" t="s">
        <v>98</v>
      </c>
      <c r="C22" s="21"/>
      <c r="D22" s="16" t="s">
        <v>117</v>
      </c>
      <c r="E22" s="146">
        <v>-25175</v>
      </c>
      <c r="F22" s="16" t="s">
        <v>117</v>
      </c>
      <c r="G22" s="16">
        <v>-25175</v>
      </c>
      <c r="H22" s="16" t="s">
        <v>117</v>
      </c>
      <c r="I22" s="16">
        <v>-25175</v>
      </c>
    </row>
    <row r="23" spans="2:9" ht="12.75" thickBot="1" x14ac:dyDescent="0.25">
      <c r="B23" s="22"/>
      <c r="C23" s="23"/>
      <c r="D23" s="33"/>
      <c r="E23" s="33"/>
      <c r="F23" s="33"/>
      <c r="G23" s="33"/>
      <c r="H23" s="33"/>
      <c r="I23" s="33"/>
    </row>
    <row r="24" spans="2:9" x14ac:dyDescent="0.2">
      <c r="B24" s="17"/>
      <c r="C24" s="21"/>
      <c r="D24" s="32"/>
      <c r="E24" s="32"/>
      <c r="F24" s="32"/>
      <c r="G24" s="32"/>
      <c r="H24" s="32"/>
      <c r="I24" s="32"/>
    </row>
    <row r="25" spans="2:9" ht="24" x14ac:dyDescent="0.2">
      <c r="B25" s="20" t="s">
        <v>99</v>
      </c>
      <c r="C25" s="24"/>
      <c r="D25" s="34" t="s">
        <v>117</v>
      </c>
      <c r="E25" s="34">
        <v>-25175</v>
      </c>
      <c r="F25" s="34">
        <v>30386277</v>
      </c>
      <c r="G25" s="34">
        <v>30361102</v>
      </c>
      <c r="H25" s="34">
        <v>222878</v>
      </c>
      <c r="I25" s="34">
        <v>30583980</v>
      </c>
    </row>
    <row r="26" spans="2:9" ht="12.75" thickBot="1" x14ac:dyDescent="0.25">
      <c r="B26" s="18"/>
      <c r="C26" s="19"/>
      <c r="D26" s="35"/>
      <c r="E26" s="35"/>
      <c r="F26" s="35"/>
      <c r="G26" s="35"/>
      <c r="H26" s="35"/>
      <c r="I26" s="35"/>
    </row>
    <row r="27" spans="2:9" x14ac:dyDescent="0.2">
      <c r="B27" s="17"/>
      <c r="C27" s="21"/>
      <c r="D27" s="32"/>
      <c r="E27" s="32"/>
      <c r="F27" s="32"/>
      <c r="G27" s="32"/>
      <c r="H27" s="32"/>
      <c r="I27" s="32"/>
    </row>
    <row r="28" spans="2:9" x14ac:dyDescent="0.2">
      <c r="B28" s="17" t="s">
        <v>88</v>
      </c>
      <c r="C28" s="21">
        <v>12</v>
      </c>
      <c r="D28" s="32" t="s">
        <v>117</v>
      </c>
      <c r="E28" s="32" t="s">
        <v>117</v>
      </c>
      <c r="F28" s="32">
        <v>-3242143</v>
      </c>
      <c r="G28" s="32">
        <v>-3242143</v>
      </c>
      <c r="H28" s="32" t="s">
        <v>117</v>
      </c>
      <c r="I28" s="32">
        <v>-3242143</v>
      </c>
    </row>
    <row r="29" spans="2:9" ht="12.75" thickBot="1" x14ac:dyDescent="0.25">
      <c r="B29" s="18"/>
      <c r="C29" s="25"/>
      <c r="D29" s="35"/>
      <c r="E29" s="35"/>
      <c r="F29" s="35"/>
      <c r="G29" s="35"/>
      <c r="H29" s="35"/>
      <c r="I29" s="35"/>
    </row>
    <row r="30" spans="2:9" x14ac:dyDescent="0.2">
      <c r="B30" s="20"/>
      <c r="C30" s="26"/>
      <c r="D30" s="34"/>
      <c r="E30" s="34"/>
      <c r="F30" s="34"/>
      <c r="G30" s="34"/>
      <c r="H30" s="34"/>
      <c r="I30" s="34"/>
    </row>
    <row r="31" spans="2:9" x14ac:dyDescent="0.2">
      <c r="B31" s="20" t="s">
        <v>95</v>
      </c>
      <c r="C31" s="29"/>
    </row>
    <row r="32" spans="2:9" ht="24" x14ac:dyDescent="0.2">
      <c r="B32" s="20" t="s">
        <v>118</v>
      </c>
      <c r="C32" s="29"/>
      <c r="D32" s="32">
        <v>376045927</v>
      </c>
      <c r="E32" s="32">
        <v>125103284</v>
      </c>
      <c r="F32" s="32">
        <v>27066096</v>
      </c>
      <c r="G32" s="32">
        <v>528215307</v>
      </c>
      <c r="H32" s="32">
        <v>1766981</v>
      </c>
      <c r="I32" s="32">
        <v>529982288</v>
      </c>
    </row>
    <row r="33" spans="2:9" ht="12.75" thickBot="1" x14ac:dyDescent="0.25">
      <c r="B33" s="27"/>
      <c r="C33" s="28"/>
      <c r="D33" s="36"/>
      <c r="E33" s="36"/>
      <c r="F33" s="36"/>
      <c r="G33" s="36"/>
      <c r="H33" s="36"/>
      <c r="I33" s="36"/>
    </row>
    <row r="34" spans="2:9" ht="12.75" thickTop="1" x14ac:dyDescent="0.2">
      <c r="B34" s="20"/>
      <c r="C34" s="29"/>
      <c r="D34" s="32"/>
      <c r="E34" s="32"/>
      <c r="F34" s="32"/>
      <c r="G34" s="32"/>
      <c r="H34" s="32"/>
      <c r="I34" s="32"/>
    </row>
    <row r="35" spans="2:9" x14ac:dyDescent="0.2">
      <c r="B35" s="17" t="s">
        <v>95</v>
      </c>
      <c r="C35" s="29"/>
      <c r="D35" s="144">
        <v>376045927</v>
      </c>
      <c r="E35" s="144">
        <v>125128459</v>
      </c>
      <c r="F35" s="144">
        <v>-78038</v>
      </c>
      <c r="G35" s="144">
        <v>501096348</v>
      </c>
      <c r="H35" s="144">
        <v>1544103</v>
      </c>
      <c r="I35" s="144">
        <v>502640451</v>
      </c>
    </row>
    <row r="36" spans="2:9" x14ac:dyDescent="0.2">
      <c r="B36" s="17" t="s">
        <v>100</v>
      </c>
      <c r="C36" s="29"/>
      <c r="D36" s="32"/>
      <c r="E36" s="32"/>
      <c r="F36" s="32"/>
      <c r="G36" s="32"/>
      <c r="H36" s="32"/>
      <c r="I36" s="32"/>
    </row>
    <row r="37" spans="2:9" ht="12.75" thickBot="1" x14ac:dyDescent="0.25">
      <c r="B37" s="18"/>
      <c r="C37" s="30"/>
      <c r="D37" s="33"/>
      <c r="E37" s="33"/>
      <c r="F37" s="33"/>
      <c r="G37" s="33"/>
      <c r="H37" s="33"/>
      <c r="I37" s="33"/>
    </row>
    <row r="38" spans="2:9" x14ac:dyDescent="0.2">
      <c r="B38" s="20"/>
      <c r="C38" s="29"/>
      <c r="I38" s="32"/>
    </row>
    <row r="39" spans="2:9" ht="24" x14ac:dyDescent="0.2">
      <c r="B39" s="17" t="s">
        <v>97</v>
      </c>
      <c r="C39" s="29"/>
      <c r="D39" s="32" t="s">
        <v>117</v>
      </c>
      <c r="E39" s="32" t="s">
        <v>117</v>
      </c>
      <c r="F39" s="32">
        <v>34068331</v>
      </c>
      <c r="G39" s="32">
        <v>34068331</v>
      </c>
      <c r="H39" s="32">
        <v>139407</v>
      </c>
      <c r="I39" s="32">
        <v>34207738</v>
      </c>
    </row>
    <row r="40" spans="2:9" ht="24" x14ac:dyDescent="0.2">
      <c r="B40" s="17" t="s">
        <v>98</v>
      </c>
      <c r="C40" s="29"/>
      <c r="D40" s="32" t="s">
        <v>117</v>
      </c>
      <c r="E40" s="32">
        <v>-135997</v>
      </c>
      <c r="F40" s="32" t="s">
        <v>117</v>
      </c>
      <c r="G40" s="32">
        <v>-135997</v>
      </c>
      <c r="H40" s="32" t="s">
        <v>117</v>
      </c>
      <c r="I40" s="32">
        <v>-135997</v>
      </c>
    </row>
    <row r="41" spans="2:9" ht="12.75" thickBot="1" x14ac:dyDescent="0.25">
      <c r="B41" s="22"/>
      <c r="C41" s="30"/>
      <c r="D41" s="33"/>
      <c r="E41" s="33"/>
      <c r="F41" s="33"/>
      <c r="G41" s="33"/>
      <c r="H41" s="33"/>
      <c r="I41" s="33"/>
    </row>
    <row r="42" spans="2:9" x14ac:dyDescent="0.2">
      <c r="B42" s="17"/>
      <c r="C42" s="29"/>
      <c r="D42" s="32"/>
      <c r="E42" s="32"/>
      <c r="F42" s="32"/>
      <c r="G42" s="32"/>
      <c r="H42" s="32"/>
      <c r="I42" s="32"/>
    </row>
    <row r="43" spans="2:9" ht="24" x14ac:dyDescent="0.2">
      <c r="B43" s="20" t="s">
        <v>99</v>
      </c>
      <c r="C43" s="26"/>
      <c r="D43" s="34">
        <v>376045927</v>
      </c>
      <c r="E43" s="34">
        <v>124992462</v>
      </c>
      <c r="F43" s="34">
        <v>33990293</v>
      </c>
      <c r="G43" s="34">
        <v>535028682</v>
      </c>
      <c r="H43" s="34">
        <v>1683510</v>
      </c>
      <c r="I43" s="34">
        <v>536712192</v>
      </c>
    </row>
    <row r="44" spans="2:9" ht="12.75" thickBot="1" x14ac:dyDescent="0.25">
      <c r="B44" s="22"/>
      <c r="C44" s="23"/>
      <c r="D44" s="33"/>
      <c r="E44" s="33"/>
      <c r="F44" s="33"/>
      <c r="G44" s="33"/>
      <c r="H44" s="33"/>
      <c r="I44" s="33"/>
    </row>
    <row r="45" spans="2:9" x14ac:dyDescent="0.2">
      <c r="B45" s="17"/>
      <c r="C45" s="21"/>
      <c r="D45" s="32"/>
      <c r="E45" s="32"/>
      <c r="F45" s="32"/>
      <c r="G45" s="32"/>
      <c r="H45" s="32"/>
      <c r="I45" s="32"/>
    </row>
    <row r="46" spans="2:9" x14ac:dyDescent="0.2">
      <c r="B46" s="17" t="s">
        <v>88</v>
      </c>
      <c r="C46" s="21">
        <v>12</v>
      </c>
      <c r="D46" s="32" t="s">
        <v>117</v>
      </c>
      <c r="E46" s="32" t="s">
        <v>117</v>
      </c>
      <c r="F46" s="32">
        <v>-2041000</v>
      </c>
      <c r="G46" s="32">
        <v>-2041000</v>
      </c>
      <c r="H46" s="32" t="s">
        <v>117</v>
      </c>
      <c r="I46" s="32">
        <v>-2041000</v>
      </c>
    </row>
    <row r="47" spans="2:9" ht="12.75" thickBot="1" x14ac:dyDescent="0.25">
      <c r="B47" s="22"/>
      <c r="C47" s="30"/>
      <c r="D47" s="33"/>
      <c r="E47" s="33"/>
      <c r="F47" s="33"/>
      <c r="G47" s="33"/>
      <c r="H47" s="33"/>
      <c r="I47" s="33"/>
    </row>
    <row r="48" spans="2:9" x14ac:dyDescent="0.2">
      <c r="B48" s="17"/>
      <c r="C48" s="29"/>
      <c r="D48" s="32"/>
      <c r="E48" s="32"/>
      <c r="F48" s="32"/>
      <c r="G48" s="32"/>
      <c r="H48" s="32"/>
      <c r="I48" s="32"/>
    </row>
    <row r="49" spans="2:9" x14ac:dyDescent="0.2">
      <c r="B49" s="20" t="s">
        <v>95</v>
      </c>
      <c r="C49" s="24"/>
    </row>
    <row r="50" spans="2:9" ht="24" x14ac:dyDescent="0.2">
      <c r="B50" s="20" t="s">
        <v>119</v>
      </c>
      <c r="C50" s="24"/>
      <c r="D50" s="34">
        <v>376045927</v>
      </c>
      <c r="E50" s="34">
        <v>124992462</v>
      </c>
      <c r="F50" s="34">
        <v>31949293</v>
      </c>
      <c r="G50" s="34">
        <v>532987683</v>
      </c>
      <c r="H50" s="34">
        <v>1683510</v>
      </c>
      <c r="I50" s="34">
        <v>534671192</v>
      </c>
    </row>
    <row r="51" spans="2:9" ht="12.75" thickBot="1" x14ac:dyDescent="0.25">
      <c r="B51" s="27"/>
      <c r="C51" s="31"/>
      <c r="D51" s="37"/>
      <c r="E51" s="37"/>
      <c r="F51" s="37"/>
      <c r="G51" s="37"/>
      <c r="H51" s="37"/>
      <c r="I51" s="37"/>
    </row>
    <row r="52" spans="2:9" ht="12.75" thickTop="1" x14ac:dyDescent="0.2"/>
    <row r="54" spans="2:9" x14ac:dyDescent="0.2">
      <c r="B54" s="38" t="s">
        <v>153</v>
      </c>
      <c r="G54" s="38" t="s">
        <v>158</v>
      </c>
    </row>
    <row r="55" spans="2:9" x14ac:dyDescent="0.2">
      <c r="B55" s="170" t="s">
        <v>150</v>
      </c>
      <c r="G55" s="170" t="s">
        <v>154</v>
      </c>
    </row>
    <row r="56" spans="2:9" x14ac:dyDescent="0.2">
      <c r="B56" s="38" t="s">
        <v>151</v>
      </c>
      <c r="G56" s="38" t="s">
        <v>155</v>
      </c>
    </row>
    <row r="57" spans="2:9" x14ac:dyDescent="0.2">
      <c r="B57" s="38" t="s">
        <v>152</v>
      </c>
      <c r="G57" s="38" t="s">
        <v>156</v>
      </c>
    </row>
    <row r="58" spans="2:9" x14ac:dyDescent="0.2">
      <c r="G58" s="38" t="s">
        <v>157</v>
      </c>
    </row>
  </sheetData>
  <mergeCells count="12">
    <mergeCell ref="B4:I4"/>
    <mergeCell ref="B2:I2"/>
    <mergeCell ref="B12:B15"/>
    <mergeCell ref="E12:E15"/>
    <mergeCell ref="H12:H15"/>
    <mergeCell ref="H11:I11"/>
    <mergeCell ref="D12:D15"/>
    <mergeCell ref="F12:F15"/>
    <mergeCell ref="G12:G15"/>
    <mergeCell ref="I12:I15"/>
    <mergeCell ref="D11:G11"/>
    <mergeCell ref="C12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ББ (Ф1)</vt:lpstr>
      <vt:lpstr>ОПиУ (Ф2)</vt:lpstr>
      <vt:lpstr>ОДДС (Ф3)</vt:lpstr>
      <vt:lpstr>ОИК (Ф4)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Абикова Жанар</dc:creator>
  <cp:lastModifiedBy>Айтпаева Динара</cp:lastModifiedBy>
  <cp:lastPrinted>2020-08-13T05:11:19Z</cp:lastPrinted>
  <dcterms:created xsi:type="dcterms:W3CDTF">2018-08-14T04:53:03Z</dcterms:created>
  <dcterms:modified xsi:type="dcterms:W3CDTF">2022-11-17T08:49:41Z</dcterms:modified>
</cp:coreProperties>
</file>