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4.13\папки общего доступа\Бухгалтерия\1 ФИН СЕКТОР\Елена Шандер\2023 Формы МСФО биржа KASE\2023\1 кв 2023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D17" i="1" l="1"/>
  <c r="C17" i="1"/>
  <c r="C52" i="1" l="1"/>
  <c r="C42" i="1"/>
  <c r="C31" i="1"/>
  <c r="D31" i="1"/>
  <c r="C21" i="1"/>
  <c r="C13" i="1"/>
  <c r="C54" i="1" l="1"/>
  <c r="C56" i="1" s="1"/>
  <c r="C23" i="1"/>
  <c r="F26" i="3"/>
  <c r="F14" i="3"/>
  <c r="C35" i="4" l="1"/>
  <c r="D18" i="4" l="1"/>
  <c r="C18" i="4"/>
  <c r="C23" i="4" s="1"/>
  <c r="C29" i="4" s="1"/>
  <c r="D23" i="4" l="1"/>
  <c r="D29" i="4" s="1"/>
  <c r="C42" i="4"/>
  <c r="D32" i="3" l="1"/>
  <c r="D35" i="3" s="1"/>
  <c r="F30" i="3" l="1"/>
  <c r="F29" i="3"/>
  <c r="F18" i="3"/>
  <c r="F17" i="3"/>
  <c r="F32" i="3" l="1"/>
  <c r="F35" i="3" s="1"/>
  <c r="E32" i="3"/>
  <c r="E35" i="3" s="1"/>
  <c r="D42" i="4" l="1"/>
  <c r="D35" i="4"/>
  <c r="D52" i="1"/>
  <c r="D42" i="1"/>
  <c r="D13" i="1"/>
  <c r="D21" i="1"/>
  <c r="D44" i="4" l="1"/>
  <c r="D46" i="4" s="1"/>
  <c r="D54" i="1"/>
  <c r="D56" i="1" s="1"/>
  <c r="D23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44" i="4"/>
  <c r="C46" i="4" s="1"/>
</calcChain>
</file>

<file path=xl/sharedStrings.xml><?xml version="1.0" encoding="utf-8"?>
<sst xmlns="http://schemas.openxmlformats.org/spreadsheetml/2006/main" count="170" uniqueCount="126">
  <si>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</si>
  <si>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</si>
  <si>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</si>
  <si>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</si>
  <si>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</si>
  <si>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</si>
  <si>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</si>
  <si>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</si>
  <si>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</si>
  <si>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</si>
  <si>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</si>
  <si>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</si>
  <si>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</si>
  <si>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</si>
  <si>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</si>
  <si>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</si>
  <si>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</si>
  <si>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</si>
  <si>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</si>
  <si>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</si>
  <si>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</si>
  <si>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</si>
  <si>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</si>
  <si>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</si>
  <si>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</si>
  <si>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</si>
  <si>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</si>
  <si>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</si>
  <si>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</si>
  <si>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</si>
  <si>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</si>
  <si>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</si>
  <si>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</si>
  <si>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</si>
  <si>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</si>
  <si>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</si>
  <si>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</si>
  <si>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</si>
  <si>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</si>
  <si>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</si>
  <si>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</si>
  <si>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</si>
  <si>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</si>
  <si>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</si>
  <si>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</si>
  <si>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</si>
  <si>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</si>
  <si>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</si>
  <si>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</si>
  <si>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</si>
  <si>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</si>
  <si>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</si>
  <si>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</si>
  <si>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</si>
  <si>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</si>
  <si>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</si>
  <si>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</si>
  <si>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</si>
  <si>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</si>
  <si>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</si>
  <si>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</si>
  <si>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</si>
  <si>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</si>
  <si>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</si>
  <si>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</si>
  <si>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</si>
  <si>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</si>
  <si>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</si>
  <si>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</si>
  <si>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</si>
  <si>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</si>
  <si>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</si>
  <si>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</si>
  <si>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</si>
  <si>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</si>
  <si>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</si>
  <si>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</si>
  <si>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</si>
  <si>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</si>
  <si>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</si>
  <si>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</si>
  <si>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</si>
  <si>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</si>
  <si>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</si>
  <si>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</si>
  <si>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</si>
  <si>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</si>
  <si>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</si>
  <si>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</si>
  <si>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</si>
  <si>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</si>
  <si>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</si>
  <si>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</si>
  <si>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</si>
  <si>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</si>
  <si>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</si>
  <si>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</si>
  <si>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</si>
  <si>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</si>
  <si>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</si>
  <si>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</si>
  <si>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 xml:space="preserve">Три месяца, закончившихся 31 марта </t>
  </si>
  <si>
    <t xml:space="preserve"> 2022 г.</t>
  </si>
  <si>
    <t>Три месяца, закончившихся 31 марта</t>
  </si>
  <si>
    <t>2022 г.</t>
  </si>
  <si>
    <t>3,563</t>
  </si>
  <si>
    <t>Промежуточный неаудированный бухгалтерский баланс по состоянию на 31 марта 2023 г.</t>
  </si>
  <si>
    <t xml:space="preserve"> 31 декабря 2022 г.</t>
  </si>
  <si>
    <t>31 марта 2023 г.</t>
  </si>
  <si>
    <t>Руководитель:Ким Сергей Павлович</t>
  </si>
  <si>
    <t>за три месяца,закончившихся 31 марта 2023 года</t>
  </si>
  <si>
    <t>2023 г.</t>
  </si>
  <si>
    <t>Базовая прибыль на акцию за период (тенге)</t>
  </si>
  <si>
    <t xml:space="preserve"> за три месяца, закончившихся 31 марта 2023 года</t>
  </si>
  <si>
    <t xml:space="preserve">Остаток на 1 января 2022 года </t>
  </si>
  <si>
    <t xml:space="preserve">Остаток на 31 марта 2022 года </t>
  </si>
  <si>
    <t xml:space="preserve">Остаток на 01 января 2023 года </t>
  </si>
  <si>
    <t>Остаток на 31 марта 2023 года</t>
  </si>
  <si>
    <t>Руководитель: Ким Сергей Павлович</t>
  </si>
  <si>
    <t>за три месяца, закончившихся 31 марта 2023  года</t>
  </si>
  <si>
    <t xml:space="preserve"> 2023 г.</t>
  </si>
  <si>
    <t>Актив по отстроченному подоходному налогу</t>
  </si>
  <si>
    <t>7,797</t>
  </si>
  <si>
    <t xml:space="preserve">11 мая 2023 года </t>
  </si>
  <si>
    <t xml:space="preserve"> 11 мая 2023 года </t>
  </si>
  <si>
    <t>11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</si>
</sst>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.00\ _₸_-;\-* #,##0.00\ _₸_-;_-* &quot;-&quot;??\ _₸_-;_-@_-"/>
    <numFmt numFmtId="167" formatCode="_(* #,##0_);_(* \(#,##0\);_(* &quot;-&quot;_);_(@_)"/>
    <numFmt numFmtId="168" formatCode="#,##0;\(#,##0\);\ \ \-;_(@_)"/>
    <numFmt numFmtId="169" formatCode="_(* #,##0.00_);_(* \(#,##0.00\);_(* &quot;-&quot;??_);_(@_)"/>
    <numFmt numFmtId="170" formatCode="_-* #,##0.00&quot;?.&quot;_-;\-* #,##0.00&quot;?.&quot;_-;_-* &quot;-&quot;??&quot;?.&quot;_-;_-@_-"/>
    <numFmt numFmtId="171" formatCode="#,###.00;[Red]\(#,###.00\);\-"/>
    <numFmt numFmtId="172" formatCode="#,###.00;[Red]\(#,##0.00\);\-"/>
    <numFmt numFmtId="173" formatCode="dd\ mmm\ yyyy"/>
    <numFmt numFmtId="174" formatCode="0.0"/>
    <numFmt numFmtId="175" formatCode="_-* #,##0\ &quot;руб&quot;_-;\-* #,##0\ &quot;руб&quot;_-;_-* &quot;-&quot;\ &quot;руб&quot;_-;_-@_-"/>
    <numFmt numFmtId="176" formatCode="[$$-409]#,##0"/>
    <numFmt numFmtId="177" formatCode="0.000"/>
    <numFmt numFmtId="178" formatCode="&quot;?.&quot;#,##0_);[Red]\(&quot;?.&quot;#,##0\)"/>
    <numFmt numFmtId="179" formatCode="&quot;?.&quot;#,##0.00_);[Red]\(&quot;?.&quot;#,##0.00\)"/>
    <numFmt numFmtId="180" formatCode="#,##0;\(#,##0\);&quot;-&quot;"/>
    <numFmt numFmtId="181" formatCode="#,##0;\(#,##0\)\,&quot;-&quot;"/>
    <numFmt numFmtId="182" formatCode="#,##0.0_);\(#,##0.0\)"/>
    <numFmt numFmtId="183" formatCode="_(* #,##0.0000_);_(* \(#,##0.0000\);_(* &quot;-&quot;??_);_(@_)"/>
    <numFmt numFmtId="184" formatCode="mmmm\ d\,\ yyyy"/>
    <numFmt numFmtId="185" formatCode="#,##0\ &quot;FB&quot;;\-#,##0\ &quot;FB&quot;"/>
    <numFmt numFmtId="186" formatCode="_(&quot;$&quot;* #,##0.00_);_(&quot;$&quot;* \(#,##0.00\);_(&quot;$&quot;* &quot;-&quot;??_);_(@_)"/>
    <numFmt numFmtId="187" formatCode="0.0%;\(0.0%\)"/>
    <numFmt numFmtId="188" formatCode="&quot;\&quot;#,##0;[Red]&quot;\&quot;&quot;\&quot;&quot;\&quot;&quot;\&quot;&quot;\&quot;&quot;\&quot;&quot;\&quot;\-#,##0"/>
    <numFmt numFmtId="189" formatCode="_-* #,##0.00_-;_-* #,##0.00\-;_-* &quot;-&quot;??_-;_-@_-"/>
    <numFmt numFmtId="190" formatCode="_-* #,##0.00_р_._-;\-* #,##0.00_р_._-;_-* &quot;-&quot;??_р_._-;_-@_-"/>
    <numFmt numFmtId="191" formatCode="_ * #,##0.00_ ;_ * \-#,##0.00_ ;_ * &quot;-&quot;??_ ;_ @_ "/>
    <numFmt numFmtId="192" formatCode="[$-409]mmm\-yy;@"/>
    <numFmt numFmtId="193" formatCode="_-* #,##0.00_?_._-;\-* #,##0.00_?_._-;_-* &quot;-&quot;??_?_._-;_-@_-"/>
    <numFmt numFmtId="194" formatCode="[&gt;=0]#,##0.00;\(#,##0.00\)"/>
    <numFmt numFmtId="195" formatCode="&quot;£&quot;#,##0;\-&quot;£&quot;#,##0"/>
    <numFmt numFmtId="196" formatCode="&quot;R&quot;\ #,##0;[Red]&quot;R&quot;\ \-#,##0"/>
    <numFmt numFmtId="197" formatCode="#,##0.0000000000"/>
    <numFmt numFmtId="198" formatCode="000"/>
    <numFmt numFmtId="199" formatCode="_-&quot;£&quot;* #,##0_-;\-&quot;£&quot;* #,##0_-;_-&quot;£&quot;* &quot;-&quot;_-;_-@_-"/>
    <numFmt numFmtId="200" formatCode="_-* #,##0.00&quot;р.&quot;_-;\-* #,##0.00&quot;р.&quot;_-;_-* &quot;-&quot;??&quot;р.&quot;_-;_-@_-"/>
    <numFmt numFmtId="201" formatCode="yyyy/mm/dd&quot;  &quot;hh\:mm\:ss\ AM/PM"/>
    <numFmt numFmtId="202" formatCode="_-&quot;£&quot;* #,##0.00_-;\-&quot;£&quot;* #,##0.00_-;_-&quot;£&quot;* &quot;-&quot;??_-;_-@_-"/>
    <numFmt numFmtId="203" formatCode="&quot;$&quot;#,##0\ ;\(&quot;$&quot;#,##0\)"/>
    <numFmt numFmtId="204" formatCode="dd\ mmm\ yy"/>
    <numFmt numFmtId="205" formatCode="#,##0.000000"/>
    <numFmt numFmtId="206" formatCode="_-* #,##0.00\ [$€]_-;\-* #,##0.00\ [$€]_-;_-* &quot;-&quot;??\ [$€]_-;_-@_-"/>
    <numFmt numFmtId="207" formatCode="_-* #,##0.00[$€-1]_-;\-* #,##0.00[$€-1]_-;_-* &quot;-&quot;??[$€-1]_-"/>
    <numFmt numFmtId="208" formatCode="_-&quot;€&quot;\ * #,##0.00_-;\-&quot;€&quot;\ * #,##0.00_-;_-&quot;€&quot;\ * &quot;-&quot;??_-;_-@_-"/>
    <numFmt numFmtId="209" formatCode="_(\ #,##0.0_%_);_(\ \(#,##0.0_%\);_(\ &quot; - &quot;_%_);_(@_)"/>
    <numFmt numFmtId="210" formatCode="_(\ #,##0.0%_);_(\ \(#,##0.0%\);_(\ &quot; - &quot;\%_);_(@_)"/>
    <numFmt numFmtId="211" formatCode="#,##0_);\(#,##0\);&quot; - &quot;_);@_)"/>
    <numFmt numFmtId="212" formatCode="\ #,##0.0_);\(#,##0.0\);&quot; - &quot;_);@_)"/>
    <numFmt numFmtId="213" formatCode="\ #,##0.00_);\(#,##0.00\);&quot; - &quot;_);@_)"/>
    <numFmt numFmtId="214" formatCode="\ #,##0.000_);\(#,##0.000\);&quot; - &quot;_);@_)"/>
    <numFmt numFmtId="215" formatCode="d\ mmmm\ yyyy"/>
    <numFmt numFmtId="216" formatCode="#,##0;[Red]\(#,##0\);0"/>
    <numFmt numFmtId="217" formatCode="&quot;$&quot;#,##0_);\(&quot;$&quot;#,##0\)"/>
    <numFmt numFmtId="218" formatCode="#,##0;\-#,##0;;@"/>
    <numFmt numFmtId="219" formatCode="#,##0;\(#,##0\)"/>
    <numFmt numFmtId="220" formatCode="#,##0.0;\(#,##0.0\)"/>
    <numFmt numFmtId="221" formatCode="\$#,##0;\(\$#,##0\)"/>
    <numFmt numFmtId="222" formatCode="###0.0%;\(###0.0%\)"/>
    <numFmt numFmtId="223" formatCode="0.0%_);\(0.0%\)"/>
    <numFmt numFmtId="224" formatCode="_-* #,##0_-;\-* #,##0_-;_-* &quot;-&quot;??_-;_-@_-"/>
    <numFmt numFmtId="225" formatCode="0.00\ %"/>
    <numFmt numFmtId="226" formatCode="_-* #,##0\ &quot;р.&quot;_-;\-* #,##0\ &quot;р.&quot;_-;_-* &quot;-&quot;\ &quot;р.&quot;_-;_-@_-"/>
    <numFmt numFmtId="227" formatCode="_(&quot;kr&quot;\ * #,##0_);_(&quot;kr&quot;\ * \(#,##0\);_(&quot;kr&quot;\ * &quot;-&quot;_);_(@_)"/>
    <numFmt numFmtId="228" formatCode="&quot;$&quot;0.00"/>
    <numFmt numFmtId="229" formatCode="dd\.mm\.yy;@"/>
    <numFmt numFmtId="230" formatCode="_(&quot;MT&quot;* #,##0.00_);\(&quot;MT&quot;* #,##0.00\)"/>
    <numFmt numFmtId="231" formatCode="_-* #,##0.00_-;\-* #,##0.00_-;_-* \-??_-;_-@_-"/>
    <numFmt numFmtId="232" formatCode="&quot;£&quot;#,##0;[Red]\-&quot;£&quot;#,##0"/>
    <numFmt numFmtId="233" formatCode="&quot;$&quot;#,##0_);[Red]\(&quot;$&quot;#,##0\)"/>
    <numFmt numFmtId="234" formatCode="&quot;$&quot;#,##0.00_);[Red]\(&quot;$&quot;#,##0.00\)"/>
    <numFmt numFmtId="235" formatCode="0.00_)"/>
    <numFmt numFmtId="236" formatCode="0.000000E+00"/>
    <numFmt numFmtId="237" formatCode="[$-40C]mmm\-yy;@"/>
    <numFmt numFmtId="238" formatCode="_(* #,##0_);\(* #,##0\)"/>
    <numFmt numFmtId="239" formatCode="_ #,##0__;[Red]_ \(#,##0\)\ ;\ \-\ "/>
    <numFmt numFmtId="240" formatCode="&quot;See Note &quot;\ #"/>
    <numFmt numFmtId="241" formatCode="0%_);\(0%\)"/>
    <numFmt numFmtId="242" formatCode="_-* #,##0.00\ _B_E_F_-;\-* #,##0.00\ _B_E_F_-;_-* &quot;-&quot;??\ _B_E_F_-;_-@_-"/>
    <numFmt numFmtId="243" formatCode="0%_);[Red]\(0%\)"/>
    <numFmt numFmtId="244" formatCode="0.00%_);[Red]\(0.00%\)"/>
    <numFmt numFmtId="245" formatCode="\$\ #,##0"/>
    <numFmt numFmtId="246" formatCode="&quot;$&quot;#,##0;\-&quot;$&quot;#,##0"/>
    <numFmt numFmtId="247" formatCode="#,##0&quot; $&quot;;[Red]\-#,##0&quot; $&quot;"/>
    <numFmt numFmtId="248" formatCode="dd/mm/yy;@"/>
    <numFmt numFmtId="249" formatCode="0.00;[Red]0.00"/>
    <numFmt numFmtId="250" formatCode="_-* #,##0_р_._-;\-* #,##0_р_._-;_-* &quot;-&quot;_р_._-;_-@_-"/>
    <numFmt numFmtId="251" formatCode="#,##0.00\ &quot;FB&quot;;\-#,##0.00\ &quot;FB&quot;"/>
    <numFmt numFmtId="252" formatCode="#,##0.00\ &quot;FB&quot;;[Red]\-#,##0.00\ &quot;FB&quot;"/>
    <numFmt numFmtId="253" formatCode="_-&quot;Ј&quot;* #,##0_-;\-&quot;Ј&quot;* #,##0_-;_-&quot;Ј&quot;* &quot;-&quot;_-;_-@_-"/>
    <numFmt numFmtId="254" formatCode="_-&quot;Ј&quot;* #,##0.00_-;\-&quot;Ј&quot;* #,##0.00_-;_-&quot;Ј&quot;* &quot;-&quot;??_-;_-@_-"/>
    <numFmt numFmtId="255" formatCode="0.0\x"/>
    <numFmt numFmtId="256" formatCode="_-* #,##0\ _р_._-;\-* #,##0\ _р_._-;_-* &quot;-&quot;\ _р_._-;_-@_-"/>
    <numFmt numFmtId="257" formatCode="_-* #,##0.00\ _р_._-;\-* #,##0.00\ _р_._-;_-* &quot;-&quot;??\ _р_._-;_-@_-"/>
    <numFmt numFmtId="258" formatCode="_ * #,##0.0000_ ;_ * \-#,##0.0000_ ;_ * &quot;-&quot;??_ ;_ @_ "/>
    <numFmt numFmtId="259" formatCode="&quot;(&quot;0%&quot;)   &quot;;[Red]\-&quot;(&quot;0%&quot;)   &quot;;&quot;－    &quot;"/>
    <numFmt numFmtId="260" formatCode="&quot;(&quot;0.00%&quot;)   &quot;;[Red]\-&quot;(&quot;0.00%&quot;)   &quot;;&quot;－    &quot;"/>
    <numFmt numFmtId="261" formatCode="0.00%;[Red]\-0.00%;&quot;－&quot;"/>
    <numFmt numFmtId="262" formatCode="_ * #,##0_ ;_ * \-#,##0_ ;_ * &quot;-&quot;_ ;_ @_ "/>
    <numFmt numFmtId="263" formatCode="_-&quot;\&quot;* #,##0.00_-;&quot;\&quot;&quot;\&quot;\-&quot;\&quot;* #,##0.00_-;_-&quot;\&quot;* &quot;-&quot;??_-;_-@_-"/>
    <numFmt numFmtId="264" formatCode="&quot;\&quot;#,##0.00;&quot;\&quot;&quot;\&quot;&quot;\&quot;&quot;\&quot;\-#,##0.00"/>
    <numFmt numFmtId="265" formatCode="_-* #,##0.00_-;&quot;\&quot;&quot;\&quot;\-* #,##0.00_-;_-* &quot;-&quot;??_-;_-@_-"/>
    <numFmt numFmtId="266" formatCode="&quot;\&quot;#,##0.00;[Red]&quot;\&quot;\-#,##0.00"/>
    <numFmt numFmtId="267" formatCode="&quot;\&quot;#,##0;[Red]&quot;\&quot;\-#,##0"/>
    <numFmt numFmtId="268" formatCode="&quot;\&quot;#,##0;[Red]&quot;\&quot;&quot;\&quot;&quot;\&quot;&quot;\&quot;\-#,##0"/>
    <numFmt numFmtId="269" formatCode="#,##0;[Red]&quot;-&quot;#,##0"/>
    <numFmt numFmtId="270" formatCode="&quot;\&quot;#,##0;&quot;\&quot;&quot;\&quot;&quot;\&quot;&quot;\&quot;\-#,##0"/>
    <numFmt numFmtId="271" formatCode="_ &quot;\&quot;* #,##0_ ;_ &quot;\&quot;* \-#,##0_ ;_ &quot;\&quot;* &quot;-&quot;_ ;_ @_ "/>
    <numFmt numFmtId="272" formatCode="_ &quot;\&quot;* #,##0.00_ ;_ &quot;\&quot;* \-#,##0.00_ ;_ &quot;\&quot;* &quot;-&quot;??_ ;_ @_ "/>
    <numFmt numFmtId="273" formatCode="#,##0.00;[Red]&quot;-&quot;#,##0.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8" fontId="38" fillId="42" borderId="64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8" fillId="43" borderId="65">
      <alignment horizontal="right"/>
    </xf>
    <xf numFmtId="168" fontId="39" fillId="42" borderId="66">
      <alignment horizontal="right"/>
    </xf>
    <xf numFmtId="168" fontId="39" fillId="43" borderId="67">
      <alignment horizontal="right"/>
    </xf>
    <xf numFmtId="169" fontId="40" fillId="0" borderId="0" applyFont="0" applyFill="0" applyBorder="0" applyAlignment="0" applyProtection="0"/>
    <xf numFmtId="0" fontId="41" fillId="0" borderId="68" applyNumberFormat="0" applyFill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3" fillId="44" borderId="70" applyNumberFormat="0" applyAlignment="0" applyProtection="0"/>
    <xf numFmtId="0" fontId="44" fillId="0" borderId="0" applyNumberFormat="0" applyFill="0" applyBorder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1" applyNumberFormat="0" applyFill="0" applyAlignment="0" applyProtection="0"/>
    <xf numFmtId="0" fontId="50" fillId="0" borderId="72" applyNumberFormat="0" applyFill="0" applyAlignment="0" applyProtection="0"/>
    <xf numFmtId="0" fontId="51" fillId="0" borderId="73" applyNumberFormat="0" applyFill="0" applyAlignment="0" applyProtection="0"/>
    <xf numFmtId="0" fontId="52" fillId="0" borderId="74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75" applyNumberFormat="0" applyFont="0" applyAlignment="0" applyProtection="0"/>
    <xf numFmtId="167" fontId="40" fillId="0" borderId="0" applyFont="0" applyFill="0" applyBorder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4" fillId="38" borderId="0" applyNumberFormat="0" applyBorder="0" applyAlignment="0" applyProtection="0"/>
    <xf numFmtId="0" fontId="55" fillId="46" borderId="76" applyNumberFormat="0" applyAlignment="0" applyProtection="0"/>
    <xf numFmtId="0" fontId="56" fillId="44" borderId="69" applyNumberFormat="0" applyAlignment="0" applyProtection="0"/>
    <xf numFmtId="170" fontId="57" fillId="0" borderId="0" applyFont="0" applyFill="0" applyBorder="0" applyAlignment="0" applyProtection="0"/>
    <xf numFmtId="0" fontId="40" fillId="0" borderId="0"/>
    <xf numFmtId="169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1" fontId="61" fillId="42" borderId="77">
      <alignment horizontal="right" vertical="center"/>
    </xf>
    <xf numFmtId="172" fontId="62" fillId="52" borderId="77">
      <alignment horizontal="right" vertical="center"/>
      <protection locked="0"/>
    </xf>
    <xf numFmtId="173" fontId="62" fillId="52" borderId="77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78" applyBorder="0"/>
    <xf numFmtId="0" fontId="40" fillId="0" borderId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4" fontId="68" fillId="36" borderId="78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4" fontId="73" fillId="0" borderId="0"/>
    <xf numFmtId="0" fontId="74" fillId="0" borderId="0"/>
    <xf numFmtId="2" fontId="72" fillId="0" borderId="0"/>
    <xf numFmtId="175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9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6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6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6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6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71" fillId="37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6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71" fillId="36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6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7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71" fillId="33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6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71" fillId="34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6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6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71" fillId="6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6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71" fillId="33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6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71" fillId="4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6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6" fontId="87" fillId="12" borderId="0" applyNumberFormat="0" applyBorder="0" applyAlignment="0" applyProtection="0"/>
    <xf numFmtId="176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176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6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6" fontId="87" fillId="16" borderId="0" applyNumberFormat="0" applyBorder="0" applyAlignment="0" applyProtection="0"/>
    <xf numFmtId="176" fontId="87" fillId="16" borderId="0" applyNumberFormat="0" applyBorder="0" applyAlignment="0" applyProtection="0"/>
    <xf numFmtId="176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6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6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6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6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6" fontId="87" fillId="20" borderId="0" applyNumberFormat="0" applyBorder="0" applyAlignment="0" applyProtection="0"/>
    <xf numFmtId="176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6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6" fontId="87" fillId="24" borderId="0" applyNumberFormat="0" applyBorder="0" applyAlignment="0" applyProtection="0"/>
    <xf numFmtId="176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6" fontId="87" fillId="28" borderId="0" applyNumberFormat="0" applyBorder="0" applyAlignment="0" applyProtection="0"/>
    <xf numFmtId="176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176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6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6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6" fontId="87" fillId="32" borderId="0" applyNumberFormat="0" applyBorder="0" applyAlignment="0" applyProtection="0"/>
    <xf numFmtId="176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8" fontId="82" fillId="0" borderId="0" applyFont="0" applyFill="0" applyBorder="0" applyAlignment="0" applyProtection="0"/>
    <xf numFmtId="179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80" fontId="40" fillId="68" borderId="79"/>
    <xf numFmtId="180" fontId="40" fillId="76" borderId="80"/>
    <xf numFmtId="180" fontId="92" fillId="68" borderId="79"/>
    <xf numFmtId="180" fontId="40" fillId="68" borderId="79"/>
    <xf numFmtId="180" fontId="40" fillId="68" borderId="79"/>
    <xf numFmtId="180" fontId="40" fillId="68" borderId="79"/>
    <xf numFmtId="180" fontId="40" fillId="68" borderId="79"/>
    <xf numFmtId="180" fontId="40" fillId="68" borderId="79"/>
    <xf numFmtId="180" fontId="40" fillId="68" borderId="79"/>
    <xf numFmtId="180" fontId="40" fillId="68" borderId="79"/>
    <xf numFmtId="180" fontId="40" fillId="68" borderId="79"/>
    <xf numFmtId="180" fontId="40" fillId="68" borderId="79"/>
    <xf numFmtId="180" fontId="40" fillId="76" borderId="80"/>
    <xf numFmtId="180" fontId="40" fillId="68" borderId="79"/>
    <xf numFmtId="180" fontId="40" fillId="76" borderId="80"/>
    <xf numFmtId="180" fontId="40" fillId="76" borderId="80"/>
    <xf numFmtId="180" fontId="40" fillId="76" borderId="80"/>
    <xf numFmtId="180" fontId="40" fillId="76" borderId="80"/>
    <xf numFmtId="180" fontId="40" fillId="76" borderId="80"/>
    <xf numFmtId="180" fontId="70" fillId="68" borderId="69"/>
    <xf numFmtId="9" fontId="40" fillId="76" borderId="80"/>
    <xf numFmtId="180" fontId="40" fillId="76" borderId="81"/>
    <xf numFmtId="180" fontId="40" fillId="76" borderId="82"/>
    <xf numFmtId="0" fontId="86" fillId="47" borderId="0" applyNumberFormat="0" applyBorder="0" applyAlignment="0" applyProtection="0"/>
    <xf numFmtId="176" fontId="87" fillId="9" borderId="0" applyNumberFormat="0" applyBorder="0" applyAlignment="0" applyProtection="0"/>
    <xf numFmtId="176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176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6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6" fontId="87" fillId="13" borderId="0" applyNumberFormat="0" applyBorder="0" applyAlignment="0" applyProtection="0"/>
    <xf numFmtId="176" fontId="87" fillId="13" borderId="0" applyNumberFormat="0" applyBorder="0" applyAlignment="0" applyProtection="0"/>
    <xf numFmtId="176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6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6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6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6" fontId="87" fillId="17" borderId="0" applyNumberFormat="0" applyBorder="0" applyAlignment="0" applyProtection="0"/>
    <xf numFmtId="176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176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6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6" fontId="87" fillId="21" borderId="0" applyNumberFormat="0" applyBorder="0" applyAlignment="0" applyProtection="0"/>
    <xf numFmtId="176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176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6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6" fontId="87" fillId="25" borderId="0" applyNumberFormat="0" applyBorder="0" applyAlignment="0" applyProtection="0"/>
    <xf numFmtId="176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176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6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6" fontId="87" fillId="29" borderId="0" applyNumberFormat="0" applyBorder="0" applyAlignment="0" applyProtection="0"/>
    <xf numFmtId="176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176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6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80" fontId="92" fillId="82" borderId="79"/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3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42" borderId="69">
      <protection locked="0"/>
    </xf>
    <xf numFmtId="180" fontId="40" fillId="74" borderId="69">
      <protection locked="0"/>
    </xf>
    <xf numFmtId="181" fontId="40" fillId="74" borderId="80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7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7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1" fontId="40" fillId="74" borderId="80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1" fontId="40" fillId="74" borderId="80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1" fontId="40" fillId="74" borderId="80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1" fontId="40" fillId="74" borderId="80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1" fontId="40" fillId="74" borderId="80">
      <protection locked="0"/>
    </xf>
    <xf numFmtId="181" fontId="40" fillId="74" borderId="80">
      <protection locked="0"/>
    </xf>
    <xf numFmtId="181" fontId="40" fillId="74" borderId="80">
      <protection locked="0"/>
    </xf>
    <xf numFmtId="180" fontId="40" fillId="83" borderId="69">
      <protection locked="0"/>
    </xf>
    <xf numFmtId="10" fontId="40" fillId="74" borderId="80">
      <protection locked="0"/>
    </xf>
    <xf numFmtId="10" fontId="40" fillId="74" borderId="80">
      <protection locked="0"/>
    </xf>
    <xf numFmtId="181" fontId="40" fillId="74" borderId="4">
      <protection locked="0"/>
    </xf>
    <xf numFmtId="181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3" fontId="61" fillId="52" borderId="84">
      <alignment horizontal="center" vertical="center"/>
    </xf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0" fontId="99" fillId="0" borderId="83" applyNumberFormat="0" applyFill="0" applyAlignment="0" applyProtection="0"/>
    <xf numFmtId="10" fontId="61" fillId="52" borderId="84">
      <alignment horizontal="center" vertical="center"/>
    </xf>
    <xf numFmtId="0" fontId="99" fillId="0" borderId="83" applyNumberFormat="0" applyFill="0" applyAlignment="0" applyProtection="0"/>
    <xf numFmtId="180" fontId="100" fillId="68" borderId="4">
      <alignment horizontal="right"/>
    </xf>
    <xf numFmtId="180" fontId="40" fillId="76" borderId="81"/>
    <xf numFmtId="180" fontId="100" fillId="68" borderId="4">
      <alignment horizontal="right"/>
    </xf>
    <xf numFmtId="180" fontId="100" fillId="68" borderId="4">
      <alignment horizontal="right"/>
    </xf>
    <xf numFmtId="180" fontId="100" fillId="68" borderId="4">
      <alignment horizontal="right"/>
    </xf>
    <xf numFmtId="180" fontId="100" fillId="68" borderId="85">
      <alignment horizontal="right"/>
    </xf>
    <xf numFmtId="180" fontId="100" fillId="68" borderId="85">
      <alignment horizontal="right"/>
    </xf>
    <xf numFmtId="180" fontId="100" fillId="68" borderId="81">
      <alignment horizontal="right"/>
    </xf>
    <xf numFmtId="9" fontId="100" fillId="68" borderId="81">
      <alignment horizontal="right"/>
    </xf>
    <xf numFmtId="180" fontId="100" fillId="68" borderId="86">
      <alignment horizontal="right" wrapText="1"/>
    </xf>
    <xf numFmtId="180" fontId="100" fillId="76" borderId="9"/>
    <xf numFmtId="180" fontId="100" fillId="68" borderId="86">
      <alignment horizontal="right" wrapText="1"/>
    </xf>
    <xf numFmtId="180" fontId="100" fillId="68" borderId="82">
      <alignment horizontal="right" wrapText="1"/>
    </xf>
    <xf numFmtId="180" fontId="100" fillId="76" borderId="9"/>
    <xf numFmtId="9" fontId="100" fillId="76" borderId="9"/>
    <xf numFmtId="9" fontId="100" fillId="76" borderId="9"/>
    <xf numFmtId="9" fontId="100" fillId="76" borderId="82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2" fontId="103" fillId="0" borderId="0" applyFill="0" applyBorder="0" applyAlignment="0" applyProtection="0"/>
    <xf numFmtId="182" fontId="104" fillId="0" borderId="0"/>
    <xf numFmtId="0" fontId="38" fillId="68" borderId="0"/>
    <xf numFmtId="0" fontId="105" fillId="39" borderId="0" applyNumberFormat="0" applyBorder="0" applyAlignment="0" applyProtection="0"/>
    <xf numFmtId="176" fontId="106" fillId="3" borderId="0" applyNumberFormat="0" applyBorder="0" applyAlignment="0" applyProtection="0"/>
    <xf numFmtId="176" fontId="106" fillId="3" borderId="0" applyNumberFormat="0" applyBorder="0" applyAlignment="0" applyProtection="0"/>
    <xf numFmtId="176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6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6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6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87" applyNumberFormat="0" applyFill="0" applyAlignment="0" applyProtection="0"/>
    <xf numFmtId="0" fontId="109" fillId="0" borderId="88" applyNumberFormat="0" applyFill="0" applyAlignment="0" applyProtection="0"/>
    <xf numFmtId="0" fontId="110" fillId="0" borderId="89" applyNumberFormat="0" applyFill="0" applyAlignment="0" applyProtection="0"/>
    <xf numFmtId="0" fontId="111" fillId="0" borderId="90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115" fillId="86" borderId="91" applyFill="0" applyBorder="0" applyProtection="0">
      <alignment horizontal="left"/>
    </xf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67" fillId="85" borderId="92"/>
    <xf numFmtId="0" fontId="116" fillId="85" borderId="93">
      <alignment horizontal="center" vertical="center"/>
    </xf>
    <xf numFmtId="0" fontId="116" fillId="85" borderId="94">
      <alignment horizontal="center"/>
    </xf>
    <xf numFmtId="0" fontId="116" fillId="85" borderId="94">
      <alignment horizontal="center"/>
    </xf>
    <xf numFmtId="0" fontId="116" fillId="85" borderId="94">
      <alignment horizontal="center"/>
    </xf>
    <xf numFmtId="0" fontId="116" fillId="85" borderId="94">
      <alignment horizontal="center"/>
    </xf>
    <xf numFmtId="0" fontId="117" fillId="45" borderId="0" applyNumberFormat="0" applyBorder="0" applyAlignment="0" applyProtection="0"/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38" fillId="0" borderId="92" applyNumberFormat="0" applyFont="0" applyFill="0" applyAlignment="0">
      <alignment vertical="center"/>
    </xf>
    <xf numFmtId="0" fontId="90" fillId="68" borderId="0"/>
    <xf numFmtId="3" fontId="61" fillId="87" borderId="84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2" fontId="63" fillId="0" borderId="0" applyFill="0" applyBorder="0" applyAlignment="0"/>
    <xf numFmtId="10" fontId="61" fillId="87" borderId="84">
      <alignment horizontal="center" vertical="center"/>
    </xf>
    <xf numFmtId="183" fontId="63" fillId="0" borderId="0" applyFill="0" applyBorder="0" applyAlignment="0"/>
    <xf numFmtId="184" fontId="40" fillId="0" borderId="0" applyFill="0" applyBorder="0" applyAlignment="0"/>
    <xf numFmtId="185" fontId="40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0" fontId="119" fillId="61" borderId="69" applyNumberFormat="0" applyAlignment="0" applyProtection="0"/>
    <xf numFmtId="180" fontId="40" fillId="68" borderId="79"/>
    <xf numFmtId="180" fontId="40" fillId="68" borderId="79"/>
    <xf numFmtId="0" fontId="40" fillId="87" borderId="95" applyFont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176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176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176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176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176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176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13" fillId="44" borderId="69" applyNumberFormat="0" applyAlignment="0" applyProtection="0"/>
    <xf numFmtId="0" fontId="120" fillId="61" borderId="69" applyNumberFormat="0" applyAlignment="0" applyProtection="0"/>
    <xf numFmtId="0" fontId="120" fillId="61" borderId="69" applyNumberFormat="0" applyAlignment="0" applyProtection="0"/>
    <xf numFmtId="0" fontId="122" fillId="88" borderId="69" applyNumberFormat="0" applyAlignment="0" applyProtection="0"/>
    <xf numFmtId="0" fontId="122" fillId="88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2" fillId="88" borderId="69" applyNumberFormat="0" applyAlignment="0" applyProtection="0"/>
    <xf numFmtId="0" fontId="122" fillId="88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176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2" fillId="88" borderId="69" applyNumberFormat="0" applyAlignment="0" applyProtection="0"/>
    <xf numFmtId="0" fontId="122" fillId="88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2" fillId="88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2" fillId="88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1" fillId="6" borderId="58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13" fillId="44" borderId="69" applyNumberFormat="0" applyAlignment="0" applyProtection="0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23" fillId="0" borderId="96"/>
    <xf numFmtId="0" fontId="102" fillId="0" borderId="87" applyNumberFormat="0" applyFill="0" applyAlignment="0" applyProtection="0"/>
    <xf numFmtId="0" fontId="102" fillId="0" borderId="87" applyNumberFormat="0" applyFill="0" applyAlignment="0" applyProtection="0"/>
    <xf numFmtId="0" fontId="124" fillId="0" borderId="97" applyNumberFormat="0" applyFill="0" applyAlignment="0" applyProtection="0"/>
    <xf numFmtId="0" fontId="102" fillId="0" borderId="87" applyNumberFormat="0" applyFill="0" applyAlignment="0" applyProtection="0"/>
    <xf numFmtId="0" fontId="125" fillId="0" borderId="71" applyNumberFormat="0" applyFill="0" applyAlignment="0" applyProtection="0"/>
    <xf numFmtId="0" fontId="102" fillId="0" borderId="87" applyNumberFormat="0" applyFill="0" applyAlignment="0" applyProtection="0"/>
    <xf numFmtId="0" fontId="126" fillId="46" borderId="76" applyNumberFormat="0" applyAlignment="0" applyProtection="0"/>
    <xf numFmtId="0" fontId="125" fillId="0" borderId="71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76" applyNumberFormat="0" applyAlignment="0" applyProtection="0"/>
    <xf numFmtId="176" fontId="127" fillId="7" borderId="61" applyNumberFormat="0" applyAlignment="0" applyProtection="0"/>
    <xf numFmtId="176" fontId="127" fillId="7" borderId="61" applyNumberFormat="0" applyAlignment="0" applyProtection="0"/>
    <xf numFmtId="176" fontId="127" fillId="7" borderId="61" applyNumberFormat="0" applyAlignment="0" applyProtection="0"/>
    <xf numFmtId="0" fontId="127" fillId="7" borderId="61" applyNumberFormat="0" applyAlignment="0" applyProtection="0"/>
    <xf numFmtId="0" fontId="127" fillId="7" borderId="61" applyNumberFormat="0" applyAlignment="0" applyProtection="0"/>
    <xf numFmtId="176" fontId="127" fillId="7" borderId="61" applyNumberFormat="0" applyAlignment="0" applyProtection="0"/>
    <xf numFmtId="0" fontId="126" fillId="46" borderId="76" applyNumberFormat="0" applyAlignment="0" applyProtection="0"/>
    <xf numFmtId="0" fontId="126" fillId="46" borderId="76" applyNumberFormat="0" applyAlignment="0" applyProtection="0"/>
    <xf numFmtId="0" fontId="126" fillId="89" borderId="98" applyNumberFormat="0" applyAlignment="0" applyProtection="0"/>
    <xf numFmtId="0" fontId="126" fillId="46" borderId="76" applyNumberFormat="0" applyAlignment="0" applyProtection="0"/>
    <xf numFmtId="176" fontId="127" fillId="7" borderId="61" applyNumberFormat="0" applyAlignment="0" applyProtection="0"/>
    <xf numFmtId="0" fontId="127" fillId="7" borderId="61" applyNumberFormat="0" applyAlignment="0" applyProtection="0"/>
    <xf numFmtId="176" fontId="127" fillId="7" borderId="61" applyNumberFormat="0" applyAlignment="0" applyProtection="0"/>
    <xf numFmtId="0" fontId="126" fillId="89" borderId="98" applyNumberFormat="0" applyAlignment="0" applyProtection="0"/>
    <xf numFmtId="0" fontId="126" fillId="89" borderId="98" applyNumberFormat="0" applyAlignment="0" applyProtection="0"/>
    <xf numFmtId="0" fontId="126" fillId="46" borderId="76" applyNumberFormat="0" applyAlignment="0" applyProtection="0"/>
    <xf numFmtId="0" fontId="126" fillId="80" borderId="76" applyNumberFormat="0" applyAlignment="0" applyProtection="0"/>
    <xf numFmtId="176" fontId="127" fillId="7" borderId="61" applyNumberFormat="0" applyAlignment="0" applyProtection="0"/>
    <xf numFmtId="0" fontId="127" fillId="7" borderId="61" applyNumberFormat="0" applyAlignment="0" applyProtection="0"/>
    <xf numFmtId="0" fontId="127" fillId="7" borderId="61" applyNumberFormat="0" applyAlignment="0" applyProtection="0"/>
    <xf numFmtId="0" fontId="126" fillId="46" borderId="76" applyNumberFormat="0" applyAlignment="0" applyProtection="0"/>
    <xf numFmtId="0" fontId="127" fillId="7" borderId="61" applyNumberFormat="0" applyAlignment="0" applyProtection="0"/>
    <xf numFmtId="0" fontId="126" fillId="46" borderId="76" applyNumberFormat="0" applyAlignment="0" applyProtection="0"/>
    <xf numFmtId="0" fontId="126" fillId="46" borderId="76" applyNumberFormat="0" applyAlignment="0" applyProtection="0"/>
    <xf numFmtId="0" fontId="127" fillId="7" borderId="61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128" fillId="61" borderId="70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88" fontId="40" fillId="0" borderId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86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0" fillId="0" borderId="0" applyFont="0" applyFill="0" applyBorder="0" applyAlignment="0" applyProtection="0">
      <alignment vertical="top"/>
    </xf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53" fillId="0" borderId="0" applyFont="0" applyFill="0" applyBorder="0" applyAlignment="0" applyProtection="0"/>
    <xf numFmtId="18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3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4" fontId="71" fillId="0" borderId="0" applyFont="0" applyFill="0" applyBorder="0" applyAlignment="0" applyProtection="0"/>
    <xf numFmtId="0" fontId="70" fillId="0" borderId="0"/>
    <xf numFmtId="165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0" fillId="0" borderId="0" applyFont="0" applyFill="0" applyBorder="0" applyAlignment="0" applyProtection="0">
      <alignment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71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90" fontId="57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0" fontId="40" fillId="0" borderId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3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0" fontId="40" fillId="0" borderId="0"/>
    <xf numFmtId="190" fontId="32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89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0" fontId="40" fillId="0" borderId="0"/>
    <xf numFmtId="165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/>
    <xf numFmtId="165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7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2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182" fontId="40" fillId="0" borderId="0" applyFont="0" applyFill="0" applyBorder="0" applyAlignment="0" applyProtection="0"/>
    <xf numFmtId="182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71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198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40" fillId="0" borderId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9" fontId="40" fillId="0" borderId="0" applyFont="0" applyFill="0" applyBorder="0" applyAlignment="0" applyProtection="0"/>
    <xf numFmtId="0" fontId="40" fillId="0" borderId="0"/>
    <xf numFmtId="199" fontId="40" fillId="0" borderId="0" applyFont="0" applyFill="0" applyBorder="0" applyAlignment="0" applyProtection="0"/>
    <xf numFmtId="182" fontId="63" fillId="0" borderId="0" applyFont="0" applyFill="0" applyBorder="0" applyAlignment="0" applyProtection="0"/>
    <xf numFmtId="186" fontId="10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1" fontId="71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186" fontId="71" fillId="0" borderId="0" applyFont="0" applyFill="0" applyBorder="0" applyAlignment="0" applyProtection="0"/>
    <xf numFmtId="200" fontId="57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17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0" fontId="57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186" fontId="71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71" fillId="0" borderId="0" applyFont="0" applyFill="0" applyBorder="0" applyAlignment="0" applyProtection="0"/>
    <xf numFmtId="0" fontId="40" fillId="0" borderId="0"/>
    <xf numFmtId="202" fontId="71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40" fillId="0" borderId="0"/>
    <xf numFmtId="202" fontId="40" fillId="0" borderId="0" applyFont="0" applyFill="0" applyBorder="0" applyAlignment="0" applyProtection="0"/>
    <xf numFmtId="0" fontId="40" fillId="0" borderId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3" fontId="131" fillId="0" borderId="0" applyFont="0" applyFill="0" applyBorder="0" applyAlignment="0" applyProtection="0"/>
    <xf numFmtId="203" fontId="53" fillId="91" borderId="0" applyFont="0" applyFill="0" applyBorder="0" applyAlignment="0" applyProtection="0"/>
    <xf numFmtId="203" fontId="53" fillId="91" borderId="0" applyFont="0" applyFill="0" applyBorder="0" applyAlignment="0" applyProtection="0"/>
    <xf numFmtId="203" fontId="53" fillId="91" borderId="0" applyFont="0" applyFill="0" applyBorder="0" applyAlignment="0" applyProtection="0"/>
    <xf numFmtId="203" fontId="40" fillId="91" borderId="0" applyFont="0" applyFill="0" applyBorder="0" applyAlignment="0" applyProtection="0"/>
    <xf numFmtId="203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4" fontId="138" fillId="0" borderId="0" applyFont="0" applyFill="0" applyBorder="0" applyAlignment="0" applyProtection="0"/>
    <xf numFmtId="0" fontId="139" fillId="0" borderId="99"/>
    <xf numFmtId="0" fontId="139" fillId="0" borderId="99"/>
    <xf numFmtId="0" fontId="139" fillId="0" borderId="99"/>
    <xf numFmtId="0" fontId="139" fillId="0" borderId="99"/>
    <xf numFmtId="0" fontId="40" fillId="0" borderId="0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139" fillId="0" borderId="99"/>
    <xf numFmtId="0" fontId="40" fillId="0" borderId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4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5" fontId="40" fillId="0" borderId="0">
      <protection locked="0"/>
    </xf>
    <xf numFmtId="17" fontId="141" fillId="93" borderId="54">
      <alignment horizontal="center"/>
    </xf>
    <xf numFmtId="17" fontId="141" fillId="93" borderId="54">
      <alignment horizontal="center"/>
    </xf>
    <xf numFmtId="0" fontId="40" fillId="0" borderId="0"/>
    <xf numFmtId="182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182" fontId="40" fillId="0" borderId="0"/>
    <xf numFmtId="0" fontId="40" fillId="0" borderId="0"/>
    <xf numFmtId="182" fontId="40" fillId="0" borderId="0"/>
    <xf numFmtId="0" fontId="40" fillId="0" borderId="0"/>
    <xf numFmtId="182" fontId="40" fillId="0" borderId="0"/>
    <xf numFmtId="164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144" fillId="38" borderId="69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7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6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7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0" fontId="40" fillId="0" borderId="0"/>
    <xf numFmtId="207" fontId="151" fillId="0" borderId="0" applyFont="0" applyFill="0" applyBorder="0" applyAlignment="0" applyProtection="0"/>
    <xf numFmtId="207" fontId="152" fillId="0" borderId="0" applyFont="0" applyFill="0" applyBorder="0" applyAlignment="0" applyProtection="0"/>
    <xf numFmtId="206" fontId="40" fillId="0" borderId="0" applyFont="0" applyFill="0" applyBorder="0" applyAlignment="0" applyProtection="0"/>
    <xf numFmtId="208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176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6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9" fontId="154" fillId="0" borderId="0" applyBorder="0">
      <alignment horizontal="right" vertical="top"/>
    </xf>
    <xf numFmtId="210" fontId="132" fillId="0" borderId="0" applyBorder="0">
      <alignment horizontal="right" vertical="top"/>
    </xf>
    <xf numFmtId="210" fontId="154" fillId="0" borderId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214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0" fontId="155" fillId="0" borderId="100">
      <alignment horizontal="right" wrapText="1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0" fontId="157" fillId="0" borderId="0">
      <alignment vertical="center"/>
    </xf>
    <xf numFmtId="215" fontId="157" fillId="0" borderId="0">
      <alignment horizontal="left" vertical="center"/>
    </xf>
    <xf numFmtId="216" fontId="158" fillId="0" borderId="0">
      <alignment vertical="center"/>
    </xf>
    <xf numFmtId="0" fontId="159" fillId="0" borderId="0">
      <alignment vertical="center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56" fillId="0" borderId="100">
      <alignment horizontal="left"/>
    </xf>
    <xf numFmtId="180" fontId="132" fillId="0" borderId="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80" fontId="160" fillId="0" borderId="100">
      <alignment horizontal="center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164" fontId="132" fillId="0" borderId="100" applyFill="0" applyBorder="0" applyProtection="0">
      <alignment horizontal="right" vertical="top"/>
    </xf>
    <xf numFmtId="215" fontId="161" fillId="0" borderId="0">
      <alignment horizontal="left" vertical="center"/>
    </xf>
    <xf numFmtId="180" fontId="161" fillId="0" borderId="0"/>
    <xf numFmtId="180" fontId="162" fillId="0" borderId="0"/>
    <xf numFmtId="180" fontId="163" fillId="0" borderId="0"/>
    <xf numFmtId="180" fontId="40" fillId="0" borderId="0"/>
    <xf numFmtId="180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7" fontId="40" fillId="0" borderId="0"/>
    <xf numFmtId="0" fontId="142" fillId="0" borderId="0">
      <protection locked="0"/>
    </xf>
    <xf numFmtId="205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7" fontId="168" fillId="0" borderId="0"/>
    <xf numFmtId="0" fontId="142" fillId="0" borderId="0">
      <protection locked="0"/>
    </xf>
    <xf numFmtId="217" fontId="168" fillId="0" borderId="0"/>
    <xf numFmtId="205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5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8" fontId="170" fillId="92" borderId="101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2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0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19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222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74" fillId="38" borderId="69" applyNumberFormat="0" applyAlignment="0" applyProtection="0"/>
    <xf numFmtId="0" fontId="117" fillId="45" borderId="0" applyNumberFormat="0" applyBorder="0" applyAlignment="0" applyProtection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176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6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2" applyNumberFormat="0" applyBorder="0" applyAlignment="0">
      <alignment horizontal="centerContinuous"/>
    </xf>
    <xf numFmtId="0" fontId="178" fillId="96" borderId="102" applyNumberFormat="0" applyBorder="0" applyAlignment="0">
      <alignment horizontal="centerContinuous"/>
    </xf>
    <xf numFmtId="0" fontId="40" fillId="0" borderId="0"/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79" fillId="0" borderId="103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04" applyProtection="0">
      <alignment horizontal="center"/>
    </xf>
    <xf numFmtId="0" fontId="181" fillId="0" borderId="72" applyNumberFormat="0" applyFill="0" applyAlignment="0" applyProtection="0"/>
    <xf numFmtId="176" fontId="182" fillId="0" borderId="55" applyNumberFormat="0" applyFill="0" applyAlignment="0" applyProtection="0"/>
    <xf numFmtId="176" fontId="182" fillId="0" borderId="55" applyNumberFormat="0" applyFill="0" applyAlignment="0" applyProtection="0"/>
    <xf numFmtId="176" fontId="182" fillId="0" borderId="55" applyNumberFormat="0" applyFill="0" applyAlignment="0" applyProtection="0"/>
    <xf numFmtId="0" fontId="40" fillId="0" borderId="0"/>
    <xf numFmtId="0" fontId="182" fillId="0" borderId="55" applyNumberFormat="0" applyFill="0" applyAlignment="0" applyProtection="0"/>
    <xf numFmtId="0" fontId="182" fillId="0" borderId="55" applyNumberFormat="0" applyFill="0" applyAlignment="0" applyProtection="0"/>
    <xf numFmtId="0" fontId="40" fillId="0" borderId="0"/>
    <xf numFmtId="176" fontId="182" fillId="0" borderId="55" applyNumberFormat="0" applyFill="0" applyAlignment="0" applyProtection="0"/>
    <xf numFmtId="176" fontId="182" fillId="0" borderId="55" applyNumberFormat="0" applyFill="0" applyAlignment="0" applyProtection="0"/>
    <xf numFmtId="0" fontId="40" fillId="0" borderId="0"/>
    <xf numFmtId="0" fontId="181" fillId="0" borderId="72" applyNumberFormat="0" applyFill="0" applyAlignment="0" applyProtection="0"/>
    <xf numFmtId="0" fontId="181" fillId="0" borderId="72" applyNumberFormat="0" applyFill="0" applyAlignment="0" applyProtection="0"/>
    <xf numFmtId="0" fontId="40" fillId="0" borderId="0"/>
    <xf numFmtId="176" fontId="182" fillId="0" borderId="55" applyNumberFormat="0" applyFill="0" applyAlignment="0" applyProtection="0"/>
    <xf numFmtId="0" fontId="40" fillId="0" borderId="0"/>
    <xf numFmtId="0" fontId="181" fillId="0" borderId="72" applyNumberFormat="0" applyFill="0" applyAlignment="0" applyProtection="0"/>
    <xf numFmtId="0" fontId="183" fillId="0" borderId="105" applyNumberFormat="0" applyFill="0" applyAlignment="0" applyProtection="0"/>
    <xf numFmtId="0" fontId="183" fillId="0" borderId="105" applyNumberFormat="0" applyFill="0" applyAlignment="0" applyProtection="0"/>
    <xf numFmtId="0" fontId="40" fillId="0" borderId="0"/>
    <xf numFmtId="0" fontId="181" fillId="0" borderId="72" applyNumberFormat="0" applyFill="0" applyAlignment="0" applyProtection="0"/>
    <xf numFmtId="0" fontId="181" fillId="0" borderId="72" applyNumberFormat="0" applyFill="0" applyAlignment="0" applyProtection="0"/>
    <xf numFmtId="0" fontId="40" fillId="0" borderId="0"/>
    <xf numFmtId="0" fontId="181" fillId="0" borderId="72" applyNumberFormat="0" applyFill="0" applyAlignment="0" applyProtection="0"/>
    <xf numFmtId="0" fontId="40" fillId="0" borderId="0"/>
    <xf numFmtId="176" fontId="182" fillId="0" borderId="55" applyNumberFormat="0" applyFill="0" applyAlignment="0" applyProtection="0"/>
    <xf numFmtId="0" fontId="182" fillId="0" borderId="55" applyNumberFormat="0" applyFill="0" applyAlignment="0" applyProtection="0"/>
    <xf numFmtId="0" fontId="182" fillId="0" borderId="55" applyNumberFormat="0" applyFill="0" applyAlignment="0" applyProtection="0"/>
    <xf numFmtId="0" fontId="40" fillId="0" borderId="0"/>
    <xf numFmtId="176" fontId="182" fillId="0" borderId="55" applyNumberFormat="0" applyFill="0" applyAlignment="0" applyProtection="0"/>
    <xf numFmtId="176" fontId="182" fillId="0" borderId="55" applyNumberFormat="0" applyFill="0" applyAlignment="0" applyProtection="0"/>
    <xf numFmtId="0" fontId="40" fillId="0" borderId="0"/>
    <xf numFmtId="176" fontId="182" fillId="0" borderId="55" applyNumberFormat="0" applyFill="0" applyAlignment="0" applyProtection="0"/>
    <xf numFmtId="0" fontId="40" fillId="0" borderId="0"/>
    <xf numFmtId="0" fontId="183" fillId="0" borderId="105" applyNumberFormat="0" applyFill="0" applyAlignment="0" applyProtection="0"/>
    <xf numFmtId="0" fontId="183" fillId="0" borderId="105" applyNumberFormat="0" applyFill="0" applyAlignment="0" applyProtection="0"/>
    <xf numFmtId="0" fontId="40" fillId="0" borderId="0"/>
    <xf numFmtId="0" fontId="40" fillId="0" borderId="0"/>
    <xf numFmtId="0" fontId="183" fillId="0" borderId="105" applyNumberFormat="0" applyFill="0" applyAlignment="0" applyProtection="0"/>
    <xf numFmtId="0" fontId="40" fillId="0" borderId="0"/>
    <xf numFmtId="0" fontId="40" fillId="0" borderId="0"/>
    <xf numFmtId="0" fontId="181" fillId="0" borderId="72" applyNumberFormat="0" applyFill="0" applyAlignment="0" applyProtection="0"/>
    <xf numFmtId="0" fontId="40" fillId="0" borderId="0"/>
    <xf numFmtId="176" fontId="182" fillId="0" borderId="55" applyNumberFormat="0" applyFill="0" applyAlignment="0" applyProtection="0"/>
    <xf numFmtId="0" fontId="182" fillId="0" borderId="55" applyNumberFormat="0" applyFill="0" applyAlignment="0" applyProtection="0"/>
    <xf numFmtId="0" fontId="182" fillId="0" borderId="55" applyNumberFormat="0" applyFill="0" applyAlignment="0" applyProtection="0"/>
    <xf numFmtId="0" fontId="182" fillId="0" borderId="55" applyNumberFormat="0" applyFill="0" applyAlignment="0" applyProtection="0"/>
    <xf numFmtId="0" fontId="40" fillId="0" borderId="0"/>
    <xf numFmtId="0" fontId="181" fillId="0" borderId="72" applyNumberFormat="0" applyFill="0" applyAlignment="0" applyProtection="0"/>
    <xf numFmtId="0" fontId="181" fillId="0" borderId="72" applyNumberFormat="0" applyFill="0" applyAlignment="0" applyProtection="0"/>
    <xf numFmtId="0" fontId="40" fillId="0" borderId="0"/>
    <xf numFmtId="0" fontId="182" fillId="0" borderId="55" applyNumberFormat="0" applyFill="0" applyAlignment="0" applyProtection="0"/>
    <xf numFmtId="0" fontId="182" fillId="0" borderId="55" applyNumberFormat="0" applyFill="0" applyAlignment="0" applyProtection="0"/>
    <xf numFmtId="0" fontId="40" fillId="0" borderId="0"/>
    <xf numFmtId="0" fontId="181" fillId="0" borderId="72" applyNumberFormat="0" applyFill="0" applyAlignment="0" applyProtection="0"/>
    <xf numFmtId="0" fontId="40" fillId="0" borderId="0"/>
    <xf numFmtId="0" fontId="181" fillId="0" borderId="72" applyNumberFormat="0" applyFill="0" applyAlignment="0" applyProtection="0"/>
    <xf numFmtId="0" fontId="181" fillId="0" borderId="72" applyNumberFormat="0" applyFill="0" applyAlignment="0" applyProtection="0"/>
    <xf numFmtId="0" fontId="40" fillId="0" borderId="0"/>
    <xf numFmtId="0" fontId="182" fillId="0" borderId="55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73" applyNumberFormat="0" applyFill="0" applyAlignment="0" applyProtection="0"/>
    <xf numFmtId="176" fontId="185" fillId="0" borderId="56" applyNumberFormat="0" applyFill="0" applyAlignment="0" applyProtection="0"/>
    <xf numFmtId="176" fontId="185" fillId="0" borderId="56" applyNumberFormat="0" applyFill="0" applyAlignment="0" applyProtection="0"/>
    <xf numFmtId="176" fontId="185" fillId="0" borderId="56" applyNumberFormat="0" applyFill="0" applyAlignment="0" applyProtection="0"/>
    <xf numFmtId="0" fontId="40" fillId="0" borderId="0"/>
    <xf numFmtId="0" fontId="185" fillId="0" borderId="56" applyNumberFormat="0" applyFill="0" applyAlignment="0" applyProtection="0"/>
    <xf numFmtId="0" fontId="185" fillId="0" borderId="56" applyNumberFormat="0" applyFill="0" applyAlignment="0" applyProtection="0"/>
    <xf numFmtId="0" fontId="40" fillId="0" borderId="0"/>
    <xf numFmtId="176" fontId="185" fillId="0" borderId="56" applyNumberFormat="0" applyFill="0" applyAlignment="0" applyProtection="0"/>
    <xf numFmtId="176" fontId="185" fillId="0" borderId="56" applyNumberFormat="0" applyFill="0" applyAlignment="0" applyProtection="0"/>
    <xf numFmtId="0" fontId="40" fillId="0" borderId="0"/>
    <xf numFmtId="0" fontId="184" fillId="0" borderId="73" applyNumberFormat="0" applyFill="0" applyAlignment="0" applyProtection="0"/>
    <xf numFmtId="0" fontId="184" fillId="0" borderId="73" applyNumberFormat="0" applyFill="0" applyAlignment="0" applyProtection="0"/>
    <xf numFmtId="0" fontId="40" fillId="0" borderId="0"/>
    <xf numFmtId="176" fontId="185" fillId="0" borderId="56" applyNumberFormat="0" applyFill="0" applyAlignment="0" applyProtection="0"/>
    <xf numFmtId="0" fontId="40" fillId="0" borderId="0"/>
    <xf numFmtId="0" fontId="184" fillId="0" borderId="73" applyNumberFormat="0" applyFill="0" applyAlignment="0" applyProtection="0"/>
    <xf numFmtId="0" fontId="186" fillId="0" borderId="73" applyNumberFormat="0" applyFill="0" applyAlignment="0" applyProtection="0"/>
    <xf numFmtId="0" fontId="186" fillId="0" borderId="73" applyNumberFormat="0" applyFill="0" applyAlignment="0" applyProtection="0"/>
    <xf numFmtId="0" fontId="40" fillId="0" borderId="0"/>
    <xf numFmtId="0" fontId="184" fillId="0" borderId="73" applyNumberFormat="0" applyFill="0" applyAlignment="0" applyProtection="0"/>
    <xf numFmtId="0" fontId="184" fillId="0" borderId="73" applyNumberFormat="0" applyFill="0" applyAlignment="0" applyProtection="0"/>
    <xf numFmtId="0" fontId="40" fillId="0" borderId="0"/>
    <xf numFmtId="0" fontId="184" fillId="0" borderId="73" applyNumberFormat="0" applyFill="0" applyAlignment="0" applyProtection="0"/>
    <xf numFmtId="0" fontId="40" fillId="0" borderId="0"/>
    <xf numFmtId="176" fontId="185" fillId="0" borderId="56" applyNumberFormat="0" applyFill="0" applyAlignment="0" applyProtection="0"/>
    <xf numFmtId="0" fontId="185" fillId="0" borderId="56" applyNumberFormat="0" applyFill="0" applyAlignment="0" applyProtection="0"/>
    <xf numFmtId="0" fontId="185" fillId="0" borderId="56" applyNumberFormat="0" applyFill="0" applyAlignment="0" applyProtection="0"/>
    <xf numFmtId="0" fontId="40" fillId="0" borderId="0"/>
    <xf numFmtId="176" fontId="185" fillId="0" borderId="56" applyNumberFormat="0" applyFill="0" applyAlignment="0" applyProtection="0"/>
    <xf numFmtId="176" fontId="185" fillId="0" borderId="56" applyNumberFormat="0" applyFill="0" applyAlignment="0" applyProtection="0"/>
    <xf numFmtId="0" fontId="40" fillId="0" borderId="0"/>
    <xf numFmtId="176" fontId="185" fillId="0" borderId="56" applyNumberFormat="0" applyFill="0" applyAlignment="0" applyProtection="0"/>
    <xf numFmtId="0" fontId="40" fillId="0" borderId="0"/>
    <xf numFmtId="0" fontId="186" fillId="0" borderId="73" applyNumberFormat="0" applyFill="0" applyAlignment="0" applyProtection="0"/>
    <xf numFmtId="0" fontId="186" fillId="0" borderId="73" applyNumberFormat="0" applyFill="0" applyAlignment="0" applyProtection="0"/>
    <xf numFmtId="0" fontId="40" fillId="0" borderId="0"/>
    <xf numFmtId="0" fontId="40" fillId="0" borderId="0"/>
    <xf numFmtId="0" fontId="186" fillId="0" borderId="73" applyNumberFormat="0" applyFill="0" applyAlignment="0" applyProtection="0"/>
    <xf numFmtId="0" fontId="40" fillId="0" borderId="0"/>
    <xf numFmtId="0" fontId="40" fillId="0" borderId="0"/>
    <xf numFmtId="0" fontId="184" fillId="0" borderId="73" applyNumberFormat="0" applyFill="0" applyAlignment="0" applyProtection="0"/>
    <xf numFmtId="0" fontId="40" fillId="0" borderId="0"/>
    <xf numFmtId="176" fontId="185" fillId="0" borderId="56" applyNumberFormat="0" applyFill="0" applyAlignment="0" applyProtection="0"/>
    <xf numFmtId="0" fontId="185" fillId="0" borderId="56" applyNumberFormat="0" applyFill="0" applyAlignment="0" applyProtection="0"/>
    <xf numFmtId="0" fontId="185" fillId="0" borderId="56" applyNumberFormat="0" applyFill="0" applyAlignment="0" applyProtection="0"/>
    <xf numFmtId="0" fontId="185" fillId="0" borderId="56" applyNumberFormat="0" applyFill="0" applyAlignment="0" applyProtection="0"/>
    <xf numFmtId="0" fontId="40" fillId="0" borderId="0"/>
    <xf numFmtId="0" fontId="184" fillId="0" borderId="73" applyNumberFormat="0" applyFill="0" applyAlignment="0" applyProtection="0"/>
    <xf numFmtId="0" fontId="184" fillId="0" borderId="73" applyNumberFormat="0" applyFill="0" applyAlignment="0" applyProtection="0"/>
    <xf numFmtId="0" fontId="40" fillId="0" borderId="0"/>
    <xf numFmtId="0" fontId="185" fillId="0" borderId="56" applyNumberFormat="0" applyFill="0" applyAlignment="0" applyProtection="0"/>
    <xf numFmtId="0" fontId="185" fillId="0" borderId="56" applyNumberFormat="0" applyFill="0" applyAlignment="0" applyProtection="0"/>
    <xf numFmtId="0" fontId="40" fillId="0" borderId="0"/>
    <xf numFmtId="0" fontId="184" fillId="0" borderId="73" applyNumberFormat="0" applyFill="0" applyAlignment="0" applyProtection="0"/>
    <xf numFmtId="0" fontId="40" fillId="0" borderId="0"/>
    <xf numFmtId="0" fontId="184" fillId="0" borderId="73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73" applyNumberFormat="0" applyFill="0" applyAlignment="0" applyProtection="0"/>
    <xf numFmtId="0" fontId="40" fillId="0" borderId="0"/>
    <xf numFmtId="0" fontId="185" fillId="0" borderId="56" applyNumberFormat="0" applyFill="0" applyAlignment="0" applyProtection="0"/>
    <xf numFmtId="0" fontId="40" fillId="0" borderId="0"/>
    <xf numFmtId="0" fontId="184" fillId="0" borderId="73" applyNumberFormat="0" applyFill="0" applyAlignment="0" applyProtection="0"/>
    <xf numFmtId="0" fontId="188" fillId="0" borderId="74" applyNumberFormat="0" applyFill="0" applyAlignment="0" applyProtection="0"/>
    <xf numFmtId="176" fontId="189" fillId="0" borderId="57" applyNumberFormat="0" applyFill="0" applyAlignment="0" applyProtection="0"/>
    <xf numFmtId="176" fontId="189" fillId="0" borderId="57" applyNumberFormat="0" applyFill="0" applyAlignment="0" applyProtection="0"/>
    <xf numFmtId="176" fontId="189" fillId="0" borderId="57" applyNumberFormat="0" applyFill="0" applyAlignment="0" applyProtection="0"/>
    <xf numFmtId="0" fontId="40" fillId="0" borderId="0"/>
    <xf numFmtId="0" fontId="189" fillId="0" borderId="57" applyNumberFormat="0" applyFill="0" applyAlignment="0" applyProtection="0"/>
    <xf numFmtId="0" fontId="189" fillId="0" borderId="57" applyNumberFormat="0" applyFill="0" applyAlignment="0" applyProtection="0"/>
    <xf numFmtId="0" fontId="40" fillId="0" borderId="0"/>
    <xf numFmtId="176" fontId="189" fillId="0" borderId="57" applyNumberFormat="0" applyFill="0" applyAlignment="0" applyProtection="0"/>
    <xf numFmtId="176" fontId="189" fillId="0" borderId="57" applyNumberFormat="0" applyFill="0" applyAlignment="0" applyProtection="0"/>
    <xf numFmtId="0" fontId="40" fillId="0" borderId="0"/>
    <xf numFmtId="0" fontId="188" fillId="0" borderId="74" applyNumberFormat="0" applyFill="0" applyAlignment="0" applyProtection="0"/>
    <xf numFmtId="0" fontId="188" fillId="0" borderId="74" applyNumberFormat="0" applyFill="0" applyAlignment="0" applyProtection="0"/>
    <xf numFmtId="0" fontId="40" fillId="0" borderId="0"/>
    <xf numFmtId="176" fontId="189" fillId="0" borderId="57" applyNumberFormat="0" applyFill="0" applyAlignment="0" applyProtection="0"/>
    <xf numFmtId="0" fontId="40" fillId="0" borderId="0"/>
    <xf numFmtId="0" fontId="188" fillId="0" borderId="74" applyNumberFormat="0" applyFill="0" applyAlignment="0" applyProtection="0"/>
    <xf numFmtId="0" fontId="190" fillId="0" borderId="106" applyNumberFormat="0" applyFill="0" applyAlignment="0" applyProtection="0"/>
    <xf numFmtId="0" fontId="190" fillId="0" borderId="106" applyNumberFormat="0" applyFill="0" applyAlignment="0" applyProtection="0"/>
    <xf numFmtId="0" fontId="40" fillId="0" borderId="0"/>
    <xf numFmtId="0" fontId="188" fillId="0" borderId="74" applyNumberFormat="0" applyFill="0" applyAlignment="0" applyProtection="0"/>
    <xf numFmtId="0" fontId="188" fillId="0" borderId="74" applyNumberFormat="0" applyFill="0" applyAlignment="0" applyProtection="0"/>
    <xf numFmtId="0" fontId="40" fillId="0" borderId="0"/>
    <xf numFmtId="0" fontId="188" fillId="0" borderId="74" applyNumberFormat="0" applyFill="0" applyAlignment="0" applyProtection="0"/>
    <xf numFmtId="0" fontId="40" fillId="0" borderId="0"/>
    <xf numFmtId="176" fontId="189" fillId="0" borderId="57" applyNumberFormat="0" applyFill="0" applyAlignment="0" applyProtection="0"/>
    <xf numFmtId="0" fontId="189" fillId="0" borderId="57" applyNumberFormat="0" applyFill="0" applyAlignment="0" applyProtection="0"/>
    <xf numFmtId="0" fontId="189" fillId="0" borderId="57" applyNumberFormat="0" applyFill="0" applyAlignment="0" applyProtection="0"/>
    <xf numFmtId="0" fontId="40" fillId="0" borderId="0"/>
    <xf numFmtId="176" fontId="189" fillId="0" borderId="57" applyNumberFormat="0" applyFill="0" applyAlignment="0" applyProtection="0"/>
    <xf numFmtId="176" fontId="189" fillId="0" borderId="57" applyNumberFormat="0" applyFill="0" applyAlignment="0" applyProtection="0"/>
    <xf numFmtId="0" fontId="40" fillId="0" borderId="0"/>
    <xf numFmtId="176" fontId="189" fillId="0" borderId="57" applyNumberFormat="0" applyFill="0" applyAlignment="0" applyProtection="0"/>
    <xf numFmtId="0" fontId="40" fillId="0" borderId="0"/>
    <xf numFmtId="0" fontId="190" fillId="0" borderId="106" applyNumberFormat="0" applyFill="0" applyAlignment="0" applyProtection="0"/>
    <xf numFmtId="0" fontId="190" fillId="0" borderId="106" applyNumberFormat="0" applyFill="0" applyAlignment="0" applyProtection="0"/>
    <xf numFmtId="0" fontId="40" fillId="0" borderId="0"/>
    <xf numFmtId="0" fontId="40" fillId="0" borderId="0"/>
    <xf numFmtId="0" fontId="190" fillId="0" borderId="106" applyNumberFormat="0" applyFill="0" applyAlignment="0" applyProtection="0"/>
    <xf numFmtId="0" fontId="40" fillId="0" borderId="0"/>
    <xf numFmtId="0" fontId="40" fillId="0" borderId="0"/>
    <xf numFmtId="0" fontId="188" fillId="0" borderId="74" applyNumberFormat="0" applyFill="0" applyAlignment="0" applyProtection="0"/>
    <xf numFmtId="0" fontId="40" fillId="0" borderId="0"/>
    <xf numFmtId="176" fontId="189" fillId="0" borderId="57" applyNumberFormat="0" applyFill="0" applyAlignment="0" applyProtection="0"/>
    <xf numFmtId="0" fontId="189" fillId="0" borderId="57" applyNumberFormat="0" applyFill="0" applyAlignment="0" applyProtection="0"/>
    <xf numFmtId="0" fontId="189" fillId="0" borderId="57" applyNumberFormat="0" applyFill="0" applyAlignment="0" applyProtection="0"/>
    <xf numFmtId="0" fontId="189" fillId="0" borderId="57" applyNumberFormat="0" applyFill="0" applyAlignment="0" applyProtection="0"/>
    <xf numFmtId="0" fontId="40" fillId="0" borderId="0"/>
    <xf numFmtId="0" fontId="188" fillId="0" borderId="74" applyNumberFormat="0" applyFill="0" applyAlignment="0" applyProtection="0"/>
    <xf numFmtId="0" fontId="188" fillId="0" borderId="74" applyNumberFormat="0" applyFill="0" applyAlignment="0" applyProtection="0"/>
    <xf numFmtId="0" fontId="40" fillId="0" borderId="0"/>
    <xf numFmtId="0" fontId="189" fillId="0" borderId="57" applyNumberFormat="0" applyFill="0" applyAlignment="0" applyProtection="0"/>
    <xf numFmtId="0" fontId="189" fillId="0" borderId="57" applyNumberFormat="0" applyFill="0" applyAlignment="0" applyProtection="0"/>
    <xf numFmtId="0" fontId="40" fillId="0" borderId="0"/>
    <xf numFmtId="0" fontId="188" fillId="0" borderId="74" applyNumberFormat="0" applyFill="0" applyAlignment="0" applyProtection="0"/>
    <xf numFmtId="0" fontId="40" fillId="0" borderId="0"/>
    <xf numFmtId="0" fontId="188" fillId="0" borderId="74" applyNumberFormat="0" applyFill="0" applyAlignment="0" applyProtection="0"/>
    <xf numFmtId="0" fontId="188" fillId="0" borderId="74" applyNumberFormat="0" applyFill="0" applyAlignment="0" applyProtection="0"/>
    <xf numFmtId="0" fontId="40" fillId="0" borderId="0"/>
    <xf numFmtId="0" fontId="189" fillId="0" borderId="57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176" fontId="189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6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04" applyProtection="0">
      <alignment horizontal="center"/>
    </xf>
    <xf numFmtId="0" fontId="40" fillId="0" borderId="0"/>
    <xf numFmtId="0" fontId="191" fillId="0" borderId="0"/>
    <xf numFmtId="205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5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201" fillId="61" borderId="69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3" fontId="137" fillId="0" borderId="0" applyNumberFormat="0" applyFill="0" applyBorder="0" applyAlignment="0" applyProtection="0"/>
    <xf numFmtId="223" fontId="137" fillId="0" borderId="0" applyNumberFormat="0" applyFill="0" applyBorder="0" applyAlignment="0" applyProtection="0"/>
    <xf numFmtId="223" fontId="137" fillId="0" borderId="0" applyNumberFormat="0" applyFill="0" applyBorder="0" applyAlignment="0" applyProtection="0"/>
    <xf numFmtId="0" fontId="40" fillId="0" borderId="0"/>
    <xf numFmtId="223" fontId="137" fillId="0" borderId="0" applyNumberFormat="0" applyFill="0" applyBorder="0" applyAlignment="0" applyProtection="0"/>
    <xf numFmtId="0" fontId="40" fillId="0" borderId="0"/>
    <xf numFmtId="223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6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6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4" fontId="211" fillId="0" borderId="107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176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40" fillId="0" borderId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40" fillId="0" borderId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40" fillId="0" borderId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40" fillId="0" borderId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7" fillId="38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40" fillId="0" borderId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40" fillId="0" borderId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147" fillId="38" borderId="69" applyNumberFormat="0" applyAlignment="0" applyProtection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213" fillId="5" borderId="58" applyNumberFormat="0" applyAlignment="0" applyProtection="0"/>
    <xf numFmtId="0" fontId="213" fillId="5" borderId="58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40" fillId="0" borderId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144" fillId="36" borderId="69" applyNumberFormat="0" applyAlignment="0" applyProtection="0"/>
    <xf numFmtId="0" fontId="214" fillId="5" borderId="58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2" fontId="215" fillId="59" borderId="0"/>
    <xf numFmtId="224" fontId="216" fillId="0" borderId="0" applyNumberFormat="0" applyBorder="0" applyProtection="0"/>
    <xf numFmtId="224" fontId="216" fillId="0" borderId="0" applyNumberFormat="0" applyBorder="0" applyProtection="0"/>
    <xf numFmtId="0" fontId="40" fillId="0" borderId="0"/>
    <xf numFmtId="224" fontId="217" fillId="0" borderId="0"/>
    <xf numFmtId="224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0" fontId="40" fillId="0" borderId="0"/>
    <xf numFmtId="180" fontId="40" fillId="74" borderId="69">
      <protection locked="0"/>
    </xf>
    <xf numFmtId="180" fontId="40" fillId="74" borderId="69">
      <protection locked="0"/>
    </xf>
    <xf numFmtId="180" fontId="40" fillId="74" borderId="69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5" fontId="219" fillId="0" borderId="108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76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09" applyNumberFormat="0" applyAlignment="0" applyProtection="0"/>
    <xf numFmtId="0" fontId="62" fillId="0" borderId="109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09" applyNumberFormat="0" applyAlignment="0" applyProtection="0"/>
    <xf numFmtId="0" fontId="225" fillId="0" borderId="109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40" fillId="0" borderId="110" applyFont="0" applyFill="0" applyBorder="0" applyAlignment="0" applyProtection="0"/>
    <xf numFmtId="226" fontId="53" fillId="0" borderId="110" applyFont="0" applyFill="0" applyBorder="0" applyAlignment="0" applyProtection="0"/>
    <xf numFmtId="226" fontId="53" fillId="0" borderId="110" applyFont="0" applyFill="0" applyBorder="0" applyAlignment="0" applyProtection="0"/>
    <xf numFmtId="226" fontId="53" fillId="0" borderId="110" applyFont="0" applyFill="0" applyBorder="0" applyAlignment="0" applyProtection="0"/>
    <xf numFmtId="226" fontId="40" fillId="0" borderId="110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7" fontId="227" fillId="0" borderId="0" applyFont="0" applyFill="0" applyBorder="0" applyAlignment="0" applyProtection="0"/>
    <xf numFmtId="228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1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08" applyFill="0" applyBorder="0"/>
    <xf numFmtId="3" fontId="212" fillId="0" borderId="108" applyFill="0" applyBorder="0"/>
    <xf numFmtId="3" fontId="212" fillId="0" borderId="108" applyFill="0" applyBorder="0"/>
    <xf numFmtId="0" fontId="40" fillId="0" borderId="0"/>
    <xf numFmtId="3" fontId="212" fillId="0" borderId="108" applyFill="0" applyBorder="0"/>
    <xf numFmtId="3" fontId="212" fillId="0" borderId="108" applyFill="0" applyBorder="0"/>
    <xf numFmtId="0" fontId="40" fillId="0" borderId="0"/>
    <xf numFmtId="3" fontId="212" fillId="0" borderId="108" applyFill="0" applyBorder="0"/>
    <xf numFmtId="3" fontId="212" fillId="0" borderId="108" applyFill="0" applyBorder="0"/>
    <xf numFmtId="0" fontId="40" fillId="0" borderId="0"/>
    <xf numFmtId="3" fontId="212" fillId="0" borderId="108" applyFill="0" applyBorder="0"/>
    <xf numFmtId="0" fontId="40" fillId="0" borderId="0"/>
    <xf numFmtId="229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40" fillId="0" borderId="0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0" fontId="231" fillId="0" borderId="112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0" fontId="125" fillId="0" borderId="71" applyNumberFormat="0" applyFill="0" applyAlignment="0" applyProtection="0"/>
    <xf numFmtId="176" fontId="232" fillId="0" borderId="60" applyNumberFormat="0" applyFill="0" applyAlignment="0" applyProtection="0"/>
    <xf numFmtId="176" fontId="232" fillId="0" borderId="60" applyNumberFormat="0" applyFill="0" applyAlignment="0" applyProtection="0"/>
    <xf numFmtId="176" fontId="232" fillId="0" borderId="60" applyNumberFormat="0" applyFill="0" applyAlignment="0" applyProtection="0"/>
    <xf numFmtId="0" fontId="40" fillId="0" borderId="0"/>
    <xf numFmtId="0" fontId="232" fillId="0" borderId="60" applyNumberFormat="0" applyFill="0" applyAlignment="0" applyProtection="0"/>
    <xf numFmtId="0" fontId="232" fillId="0" borderId="60" applyNumberFormat="0" applyFill="0" applyAlignment="0" applyProtection="0"/>
    <xf numFmtId="0" fontId="40" fillId="0" borderId="0"/>
    <xf numFmtId="176" fontId="232" fillId="0" borderId="60" applyNumberFormat="0" applyFill="0" applyAlignment="0" applyProtection="0"/>
    <xf numFmtId="176" fontId="232" fillId="0" borderId="60" applyNumberFormat="0" applyFill="0" applyAlignment="0" applyProtection="0"/>
    <xf numFmtId="0" fontId="40" fillId="0" borderId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40" fillId="0" borderId="0"/>
    <xf numFmtId="176" fontId="232" fillId="0" borderId="60" applyNumberFormat="0" applyFill="0" applyAlignment="0" applyProtection="0"/>
    <xf numFmtId="0" fontId="40" fillId="0" borderId="0"/>
    <xf numFmtId="0" fontId="125" fillId="0" borderId="71" applyNumberFormat="0" applyFill="0" applyAlignment="0" applyProtection="0"/>
    <xf numFmtId="0" fontId="124" fillId="0" borderId="97" applyNumberFormat="0" applyFill="0" applyAlignment="0" applyProtection="0"/>
    <xf numFmtId="0" fontId="124" fillId="0" borderId="97" applyNumberFormat="0" applyFill="0" applyAlignment="0" applyProtection="0"/>
    <xf numFmtId="0" fontId="40" fillId="0" borderId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40" fillId="0" borderId="0"/>
    <xf numFmtId="0" fontId="125" fillId="0" borderId="71" applyNumberFormat="0" applyFill="0" applyAlignment="0" applyProtection="0"/>
    <xf numFmtId="0" fontId="40" fillId="0" borderId="0"/>
    <xf numFmtId="176" fontId="232" fillId="0" borderId="60" applyNumberFormat="0" applyFill="0" applyAlignment="0" applyProtection="0"/>
    <xf numFmtId="0" fontId="232" fillId="0" borderId="60" applyNumberFormat="0" applyFill="0" applyAlignment="0" applyProtection="0"/>
    <xf numFmtId="0" fontId="232" fillId="0" borderId="60" applyNumberFormat="0" applyFill="0" applyAlignment="0" applyProtection="0"/>
    <xf numFmtId="0" fontId="40" fillId="0" borderId="0"/>
    <xf numFmtId="176" fontId="232" fillId="0" borderId="60" applyNumberFormat="0" applyFill="0" applyAlignment="0" applyProtection="0"/>
    <xf numFmtId="176" fontId="232" fillId="0" borderId="60" applyNumberFormat="0" applyFill="0" applyAlignment="0" applyProtection="0"/>
    <xf numFmtId="0" fontId="40" fillId="0" borderId="0"/>
    <xf numFmtId="176" fontId="232" fillId="0" borderId="60" applyNumberFormat="0" applyFill="0" applyAlignment="0" applyProtection="0"/>
    <xf numFmtId="0" fontId="40" fillId="0" borderId="0"/>
    <xf numFmtId="0" fontId="124" fillId="0" borderId="97" applyNumberFormat="0" applyFill="0" applyAlignment="0" applyProtection="0"/>
    <xf numFmtId="0" fontId="124" fillId="0" borderId="97" applyNumberFormat="0" applyFill="0" applyAlignment="0" applyProtection="0"/>
    <xf numFmtId="0" fontId="40" fillId="0" borderId="0"/>
    <xf numFmtId="0" fontId="40" fillId="0" borderId="0"/>
    <xf numFmtId="0" fontId="124" fillId="0" borderId="97" applyNumberFormat="0" applyFill="0" applyAlignment="0" applyProtection="0"/>
    <xf numFmtId="0" fontId="40" fillId="0" borderId="0"/>
    <xf numFmtId="0" fontId="40" fillId="0" borderId="0"/>
    <xf numFmtId="0" fontId="125" fillId="0" borderId="71" applyNumberFormat="0" applyFill="0" applyAlignment="0" applyProtection="0"/>
    <xf numFmtId="0" fontId="40" fillId="0" borderId="0"/>
    <xf numFmtId="176" fontId="232" fillId="0" borderId="60" applyNumberFormat="0" applyFill="0" applyAlignment="0" applyProtection="0"/>
    <xf numFmtId="0" fontId="232" fillId="0" borderId="60" applyNumberFormat="0" applyFill="0" applyAlignment="0" applyProtection="0"/>
    <xf numFmtId="0" fontId="232" fillId="0" borderId="60" applyNumberFormat="0" applyFill="0" applyAlignment="0" applyProtection="0"/>
    <xf numFmtId="0" fontId="232" fillId="0" borderId="60" applyNumberFormat="0" applyFill="0" applyAlignment="0" applyProtection="0"/>
    <xf numFmtId="0" fontId="40" fillId="0" borderId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40" fillId="0" borderId="0"/>
    <xf numFmtId="0" fontId="232" fillId="0" borderId="60" applyNumberFormat="0" applyFill="0" applyAlignment="0" applyProtection="0"/>
    <xf numFmtId="0" fontId="232" fillId="0" borderId="60" applyNumberFormat="0" applyFill="0" applyAlignment="0" applyProtection="0"/>
    <xf numFmtId="0" fontId="40" fillId="0" borderId="0"/>
    <xf numFmtId="0" fontId="125" fillId="0" borderId="71" applyNumberFormat="0" applyFill="0" applyAlignment="0" applyProtection="0"/>
    <xf numFmtId="0" fontId="40" fillId="0" borderId="0"/>
    <xf numFmtId="0" fontId="125" fillId="0" borderId="71" applyNumberFormat="0" applyFill="0" applyAlignment="0" applyProtection="0"/>
    <xf numFmtId="0" fontId="125" fillId="0" borderId="71" applyNumberFormat="0" applyFill="0" applyAlignment="0" applyProtection="0"/>
    <xf numFmtId="0" fontId="40" fillId="0" borderId="0"/>
    <xf numFmtId="0" fontId="232" fillId="0" borderId="60" applyNumberFormat="0" applyFill="0" applyAlignment="0" applyProtection="0"/>
    <xf numFmtId="0" fontId="40" fillId="0" borderId="0"/>
    <xf numFmtId="182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08">
      <alignment horizontal="center"/>
    </xf>
    <xf numFmtId="230" fontId="219" fillId="0" borderId="108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1" fontId="236" fillId="0" borderId="0" applyFill="0" applyBorder="0" applyAlignment="0" applyProtection="0"/>
    <xf numFmtId="0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232" fontId="7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0" fontId="40" fillId="0" borderId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3" fontId="82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2" fontId="161" fillId="0" borderId="0" applyFill="0" applyBorder="0" applyAlignment="0" applyProtection="0"/>
    <xf numFmtId="182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176" fontId="240" fillId="4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6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5" fontId="243" fillId="0" borderId="0"/>
    <xf numFmtId="236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6" fontId="1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176" fontId="10" fillId="0" borderId="0"/>
    <xf numFmtId="0" fontId="71" fillId="0" borderId="0"/>
    <xf numFmtId="0" fontId="40" fillId="0" borderId="0"/>
    <xf numFmtId="176" fontId="10" fillId="0" borderId="0"/>
    <xf numFmtId="176" fontId="10" fillId="0" borderId="0"/>
    <xf numFmtId="0" fontId="40" fillId="0" borderId="0"/>
    <xf numFmtId="176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6" fontId="10" fillId="0" borderId="0"/>
    <xf numFmtId="176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6" fontId="40" fillId="0" borderId="0"/>
    <xf numFmtId="0" fontId="40" fillId="0" borderId="0"/>
    <xf numFmtId="0" fontId="40" fillId="0" borderId="0"/>
    <xf numFmtId="176" fontId="40" fillId="0" borderId="0"/>
    <xf numFmtId="176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10" fillId="0" borderId="0"/>
    <xf numFmtId="0" fontId="40" fillId="0" borderId="0"/>
    <xf numFmtId="176" fontId="40" fillId="0" borderId="0"/>
    <xf numFmtId="237" fontId="10" fillId="0" borderId="0"/>
    <xf numFmtId="237" fontId="10" fillId="0" borderId="0"/>
    <xf numFmtId="0" fontId="40" fillId="0" borderId="0"/>
    <xf numFmtId="237" fontId="10" fillId="0" borderId="0"/>
    <xf numFmtId="237" fontId="10" fillId="0" borderId="0"/>
    <xf numFmtId="0" fontId="40" fillId="0" borderId="0"/>
    <xf numFmtId="0" fontId="10" fillId="0" borderId="0"/>
    <xf numFmtId="0" fontId="10" fillId="0" borderId="0"/>
    <xf numFmtId="176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6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6" fontId="40" fillId="0" borderId="0"/>
    <xf numFmtId="176" fontId="40" fillId="0" borderId="0"/>
    <xf numFmtId="176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6" fontId="40" fillId="0" borderId="0"/>
    <xf numFmtId="176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176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6" fontId="245" fillId="0" borderId="0"/>
    <xf numFmtId="176" fontId="245" fillId="0" borderId="0"/>
    <xf numFmtId="0" fontId="40" fillId="0" borderId="0"/>
    <xf numFmtId="0" fontId="40" fillId="0" borderId="0"/>
    <xf numFmtId="0" fontId="40" fillId="0" borderId="0"/>
    <xf numFmtId="176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6" fontId="57" fillId="0" borderId="0"/>
    <xf numFmtId="176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6" fontId="57" fillId="0" borderId="0"/>
    <xf numFmtId="176" fontId="57" fillId="0" borderId="0"/>
    <xf numFmtId="0" fontId="57" fillId="0" borderId="0"/>
    <xf numFmtId="0" fontId="57" fillId="0" borderId="0"/>
    <xf numFmtId="0" fontId="40" fillId="0" borderId="0"/>
    <xf numFmtId="176" fontId="57" fillId="0" borderId="0"/>
    <xf numFmtId="176" fontId="57" fillId="0" borderId="0"/>
    <xf numFmtId="0" fontId="40" fillId="0" borderId="0"/>
    <xf numFmtId="176" fontId="57" fillId="0" borderId="0"/>
    <xf numFmtId="0" fontId="40" fillId="0" borderId="0"/>
    <xf numFmtId="0" fontId="40" fillId="0" borderId="0"/>
    <xf numFmtId="0" fontId="40" fillId="0" borderId="0"/>
    <xf numFmtId="176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251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84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176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176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176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176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176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176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176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1" fillId="8" borderId="62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1" fillId="8" borderId="62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70" fillId="35" borderId="75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71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40" fillId="0" borderId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71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40" fillId="0" borderId="0"/>
    <xf numFmtId="0" fontId="252" fillId="0" borderId="43"/>
    <xf numFmtId="0" fontId="252" fillId="0" borderId="43"/>
    <xf numFmtId="0" fontId="40" fillId="0" borderId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40" fillId="35" borderId="75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8" fontId="133" fillId="0" borderId="108"/>
    <xf numFmtId="238" fontId="219" fillId="0" borderId="108"/>
    <xf numFmtId="239" fontId="40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53" fillId="0" borderId="0" applyFont="0" applyFill="0" applyBorder="0" applyAlignment="0" applyProtection="0"/>
    <xf numFmtId="239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4" fontId="129" fillId="0" borderId="0"/>
    <xf numFmtId="174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40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8" fillId="61" borderId="113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7" fillId="6" borderId="59" applyNumberFormat="0" applyAlignment="0" applyProtection="0"/>
    <xf numFmtId="0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8" fillId="61" borderId="113" applyNumberFormat="0" applyAlignment="0" applyProtection="0"/>
    <xf numFmtId="0" fontId="101" fillId="44" borderId="70" applyNumberFormat="0" applyAlignment="0" applyProtection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8" fillId="61" borderId="113" applyNumberFormat="0" applyAlignment="0" applyProtection="0"/>
    <xf numFmtId="0" fontId="40" fillId="0" borderId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40" fillId="0" borderId="0"/>
    <xf numFmtId="0" fontId="258" fillId="61" borderId="113" applyNumberFormat="0" applyAlignment="0" applyProtection="0"/>
    <xf numFmtId="0" fontId="258" fillId="61" borderId="113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176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257" fillId="6" borderId="59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257" fillId="6" borderId="59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14"/>
    <xf numFmtId="223" fontId="103" fillId="0" borderId="0" applyFont="0" applyFill="0" applyBorder="0" applyAlignment="0" applyProtection="0"/>
    <xf numFmtId="223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1" fontId="40" fillId="0" borderId="0" applyFont="0" applyFill="0" applyBorder="0" applyAlignment="0" applyProtection="0"/>
    <xf numFmtId="185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3" fontId="61" fillId="104" borderId="115"/>
    <xf numFmtId="243" fontId="61" fillId="104" borderId="115"/>
    <xf numFmtId="243" fontId="61" fillId="104" borderId="115"/>
    <xf numFmtId="243" fontId="61" fillId="104" borderId="115"/>
    <xf numFmtId="243" fontId="61" fillId="104" borderId="115"/>
    <xf numFmtId="243" fontId="61" fillId="104" borderId="115"/>
    <xf numFmtId="244" fontId="61" fillId="0" borderId="115" applyFont="0" applyFill="0" applyBorder="0" applyAlignment="0" applyProtection="0">
      <protection locked="0"/>
    </xf>
    <xf numFmtId="244" fontId="61" fillId="0" borderId="115" applyFont="0" applyFill="0" applyBorder="0" applyAlignment="0" applyProtection="0">
      <protection locked="0"/>
    </xf>
    <xf numFmtId="244" fontId="61" fillId="0" borderId="115" applyFont="0" applyFill="0" applyBorder="0" applyAlignment="0" applyProtection="0">
      <protection locked="0"/>
    </xf>
    <xf numFmtId="244" fontId="61" fillId="0" borderId="115" applyFont="0" applyFill="0" applyBorder="0" applyAlignment="0" applyProtection="0">
      <protection locked="0"/>
    </xf>
    <xf numFmtId="244" fontId="61" fillId="0" borderId="115" applyFont="0" applyFill="0" applyBorder="0" applyAlignment="0" applyProtection="0">
      <protection locked="0"/>
    </xf>
    <xf numFmtId="244" fontId="61" fillId="0" borderId="115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6" fontId="63" fillId="0" borderId="0" applyFill="0" applyBorder="0" applyAlignment="0"/>
    <xf numFmtId="182" fontId="63" fillId="0" borderId="0" applyFill="0" applyBorder="0" applyAlignment="0"/>
    <xf numFmtId="186" fontId="63" fillId="0" borderId="0" applyFill="0" applyBorder="0" applyAlignment="0"/>
    <xf numFmtId="187" fontId="63" fillId="0" borderId="0" applyFill="0" applyBorder="0" applyAlignment="0"/>
    <xf numFmtId="182" fontId="63" fillId="0" borderId="0" applyFill="0" applyBorder="0" applyAlignment="0"/>
    <xf numFmtId="245" fontId="98" fillId="0" borderId="0"/>
    <xf numFmtId="246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7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40" fillId="0" borderId="0"/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4" fontId="41" fillId="106" borderId="116" applyNumberFormat="0" applyProtection="0">
      <alignment vertical="center"/>
    </xf>
    <xf numFmtId="4" fontId="268" fillId="38" borderId="117" applyNumberFormat="0" applyProtection="0">
      <alignment vertical="center"/>
    </xf>
    <xf numFmtId="4" fontId="41" fillId="107" borderId="116" applyNumberFormat="0" applyProtection="0">
      <alignment vertical="center"/>
    </xf>
    <xf numFmtId="4" fontId="41" fillId="108" borderId="116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41" fillId="109" borderId="118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41" fillId="108" borderId="116" applyNumberFormat="0" applyProtection="0">
      <alignment vertical="center"/>
    </xf>
    <xf numFmtId="4" fontId="268" fillId="38" borderId="117" applyNumberFormat="0" applyProtection="0">
      <alignment vertical="center"/>
    </xf>
    <xf numFmtId="4" fontId="41" fillId="106" borderId="75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41" fillId="106" borderId="75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41" fillId="106" borderId="75" applyNumberFormat="0" applyProtection="0">
      <alignment vertical="center"/>
    </xf>
    <xf numFmtId="4" fontId="41" fillId="106" borderId="75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268" fillId="38" borderId="117" applyNumberFormat="0" applyProtection="0">
      <alignment vertical="center"/>
    </xf>
    <xf numFmtId="4" fontId="41" fillId="106" borderId="75" applyNumberFormat="0" applyProtection="0">
      <alignment vertical="center"/>
    </xf>
    <xf numFmtId="4" fontId="41" fillId="106" borderId="75" applyNumberFormat="0" applyProtection="0">
      <alignment vertical="center"/>
    </xf>
    <xf numFmtId="4" fontId="268" fillId="38" borderId="117" applyNumberFormat="0" applyProtection="0">
      <alignment vertical="center"/>
    </xf>
    <xf numFmtId="4" fontId="41" fillId="106" borderId="75" applyNumberFormat="0" applyProtection="0">
      <alignment vertical="center"/>
    </xf>
    <xf numFmtId="4" fontId="41" fillId="106" borderId="75" applyNumberFormat="0" applyProtection="0">
      <alignment vertical="center"/>
    </xf>
    <xf numFmtId="4" fontId="41" fillId="106" borderId="75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92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269" fillId="38" borderId="117" applyNumberFormat="0" applyProtection="0">
      <alignment vertical="center"/>
    </xf>
    <xf numFmtId="4" fontId="41" fillId="108" borderId="116" applyNumberFormat="0" applyProtection="0">
      <alignment horizontal="left" vertical="center" wrapText="1" indent="1"/>
    </xf>
    <xf numFmtId="4" fontId="268" fillId="92" borderId="117" applyNumberFormat="0" applyProtection="0">
      <alignment horizontal="left" vertical="center" indent="1"/>
    </xf>
    <xf numFmtId="4" fontId="41" fillId="108" borderId="116" applyNumberFormat="0" applyProtection="0">
      <alignment horizontal="left" vertical="center" wrapText="1" indent="1"/>
    </xf>
    <xf numFmtId="4" fontId="41" fillId="108" borderId="116" applyNumberFormat="0" applyProtection="0">
      <alignment horizontal="left" vertical="center" wrapText="1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41" fillId="109" borderId="118" applyNumberFormat="0" applyProtection="0">
      <alignment horizontal="left" vertical="center" wrapText="1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41" fillId="108" borderId="116" applyNumberFormat="0" applyProtection="0">
      <alignment horizontal="left" vertical="center" wrapText="1" indent="1"/>
    </xf>
    <xf numFmtId="4" fontId="268" fillId="92" borderId="117" applyNumberFormat="0" applyProtection="0">
      <alignment horizontal="left" vertical="center" indent="1"/>
    </xf>
    <xf numFmtId="4" fontId="41" fillId="88" borderId="75" applyNumberFormat="0" applyProtection="0">
      <alignment horizontal="left" vertical="center" wrapText="1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41" fillId="88" borderId="75" applyNumberFormat="0" applyProtection="0">
      <alignment horizontal="left" vertical="center" wrapText="1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268" fillId="92" borderId="117" applyNumberFormat="0" applyProtection="0">
      <alignment horizontal="left" vertical="center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268" fillId="92" borderId="117" applyNumberFormat="0" applyProtection="0">
      <alignment horizontal="left" vertical="center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92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0" fontId="268" fillId="38" borderId="117" applyNumberFormat="0" applyProtection="0">
      <alignment horizontal="left" vertical="top" indent="1"/>
    </xf>
    <xf numFmtId="4" fontId="41" fillId="108" borderId="116" applyNumberFormat="0" applyProtection="0">
      <alignment horizontal="left" vertical="center" wrapText="1" indent="1"/>
    </xf>
    <xf numFmtId="4" fontId="41" fillId="108" borderId="116" applyNumberFormat="0" applyProtection="0">
      <alignment horizontal="left" vertical="center" wrapText="1" indent="1"/>
    </xf>
    <xf numFmtId="4" fontId="41" fillId="108" borderId="116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16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41" fillId="88" borderId="75" applyNumberFormat="0" applyProtection="0">
      <alignment horizontal="left" vertical="center" wrapText="1" indent="1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9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34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8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41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73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0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49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111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70" fillId="54" borderId="117" applyNumberFormat="0" applyProtection="0">
      <alignment horizontal="right" vertical="center"/>
    </xf>
    <xf numFmtId="4" fontId="268" fillId="112" borderId="116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2" borderId="116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2" borderId="116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4" borderId="75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268" fillId="113" borderId="119" applyNumberFormat="0" applyProtection="0">
      <alignment horizontal="left" vertical="center" indent="1"/>
    </xf>
    <xf numFmtId="4" fontId="83" fillId="108" borderId="116" applyNumberFormat="0" applyProtection="0">
      <alignment horizontal="left" vertical="center" wrapText="1" indent="1"/>
    </xf>
    <xf numFmtId="4" fontId="83" fillId="108" borderId="116" applyNumberFormat="0" applyProtection="0">
      <alignment horizontal="left" vertical="center" wrapText="1" indent="1"/>
    </xf>
    <xf numFmtId="4" fontId="83" fillId="108" borderId="116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16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16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272" fillId="88" borderId="75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2" fontId="70" fillId="74" borderId="117">
      <alignment horizontal="right" vertical="center"/>
    </xf>
    <xf numFmtId="2" fontId="70" fillId="74" borderId="117">
      <alignment horizontal="right" vertical="center"/>
    </xf>
    <xf numFmtId="2" fontId="70" fillId="74" borderId="117">
      <alignment horizontal="right" vertical="center"/>
    </xf>
    <xf numFmtId="2" fontId="70" fillId="74" borderId="117">
      <alignment horizontal="right" vertical="center"/>
    </xf>
    <xf numFmtId="4" fontId="272" fillId="108" borderId="116" applyNumberFormat="0" applyProtection="0">
      <alignment horizontal="right" vertical="center"/>
    </xf>
    <xf numFmtId="4" fontId="272" fillId="108" borderId="116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2" fontId="70" fillId="74" borderId="117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2" fontId="70" fillId="74" borderId="117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2" fontId="70" fillId="74" borderId="117">
      <alignment horizontal="right" vertical="center"/>
    </xf>
    <xf numFmtId="2" fontId="70" fillId="74" borderId="117">
      <alignment horizontal="right" vertical="center"/>
    </xf>
    <xf numFmtId="2" fontId="70" fillId="74" borderId="117">
      <alignment horizontal="right" vertical="center"/>
    </xf>
    <xf numFmtId="4" fontId="272" fillId="108" borderId="116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272" fillId="88" borderId="75" applyNumberFormat="0" applyProtection="0">
      <alignment horizontal="right" vertical="center"/>
    </xf>
    <xf numFmtId="4" fontId="272" fillId="88" borderId="75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272" fillId="88" borderId="75" applyNumberFormat="0" applyProtection="0">
      <alignment horizontal="right" vertical="center"/>
    </xf>
    <xf numFmtId="4" fontId="272" fillId="88" borderId="75" applyNumberFormat="0" applyProtection="0">
      <alignment horizontal="right" vertical="center"/>
    </xf>
    <xf numFmtId="2" fontId="70" fillId="74" borderId="117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2" fontId="70" fillId="74" borderId="117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2" fontId="70" fillId="74" borderId="117">
      <alignment horizontal="right" vertical="center"/>
    </xf>
    <xf numFmtId="4" fontId="272" fillId="88" borderId="75" applyNumberFormat="0" applyProtection="0">
      <alignment horizontal="right" vertical="center"/>
    </xf>
    <xf numFmtId="4" fontId="272" fillId="88" borderId="75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272" fillId="88" borderId="75" applyNumberFormat="0" applyProtection="0">
      <alignment horizontal="right" vertical="center"/>
    </xf>
    <xf numFmtId="4" fontId="272" fillId="88" borderId="75" applyNumberFormat="0" applyProtection="0">
      <alignment horizontal="right" vertical="center"/>
    </xf>
    <xf numFmtId="4" fontId="70" fillId="116" borderId="117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16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center" indent="1"/>
    </xf>
    <xf numFmtId="0" fontId="274" fillId="108" borderId="116" applyNumberFormat="0" applyProtection="0">
      <alignment horizontal="left" vertical="center" wrapText="1" indent="1"/>
    </xf>
    <xf numFmtId="0" fontId="274" fillId="108" borderId="116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274" fillId="108" borderId="116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40" fillId="77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275" fillId="108" borderId="116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top" indent="1"/>
    </xf>
    <xf numFmtId="0" fontId="276" fillId="108" borderId="116" applyNumberFormat="0" applyProtection="0">
      <alignment horizontal="left" vertical="center" wrapText="1" indent="1"/>
    </xf>
    <xf numFmtId="0" fontId="275" fillId="108" borderId="116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276" fillId="108" borderId="116" applyNumberFormat="0" applyProtection="0">
      <alignment horizontal="left" vertical="top" wrapText="1" indent="1" shrinkToFi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275" fillId="108" borderId="116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top" indent="1"/>
    </xf>
    <xf numFmtId="0" fontId="275" fillId="88" borderId="75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275" fillId="88" borderId="75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275" fillId="88" borderId="75" applyNumberFormat="0" applyProtection="0">
      <alignment horizontal="left" vertical="center" wrapText="1" indent="1"/>
    </xf>
    <xf numFmtId="0" fontId="275" fillId="88" borderId="75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40" fillId="77" borderId="117" applyNumberFormat="0" applyProtection="0">
      <alignment horizontal="left" vertical="top" indent="1"/>
    </xf>
    <xf numFmtId="0" fontId="275" fillId="88" borderId="75" applyNumberFormat="0" applyProtection="0">
      <alignment horizontal="left" vertical="center" wrapText="1" indent="1"/>
    </xf>
    <xf numFmtId="0" fontId="275" fillId="88" borderId="75" applyNumberFormat="0" applyProtection="0">
      <alignment horizontal="left" vertical="center" wrapText="1" indent="1"/>
    </xf>
    <xf numFmtId="0" fontId="40" fillId="77" borderId="117" applyNumberFormat="0" applyProtection="0">
      <alignment horizontal="left" vertical="top" indent="1"/>
    </xf>
    <xf numFmtId="0" fontId="275" fillId="88" borderId="75" applyNumberFormat="0" applyProtection="0">
      <alignment horizontal="left" vertical="center" wrapText="1" indent="1"/>
    </xf>
    <xf numFmtId="0" fontId="275" fillId="88" borderId="75" applyNumberFormat="0" applyProtection="0">
      <alignment horizontal="left" vertical="center" wrapText="1" indent="1"/>
    </xf>
    <xf numFmtId="0" fontId="275" fillId="88" borderId="75" applyNumberFormat="0" applyProtection="0">
      <alignment horizontal="left" vertical="center" wrapText="1" indent="1"/>
    </xf>
    <xf numFmtId="0" fontId="274" fillId="108" borderId="116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center" indent="1"/>
    </xf>
    <xf numFmtId="0" fontId="100" fillId="110" borderId="117" applyNumberFormat="0" applyProtection="0">
      <alignment horizontal="left" vertical="center" indent="1"/>
    </xf>
    <xf numFmtId="0" fontId="274" fillId="108" borderId="116" applyNumberFormat="0" applyProtection="0">
      <alignment horizontal="left" vertical="center" wrapText="1" indent="1"/>
    </xf>
    <xf numFmtId="0" fontId="10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10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274" fillId="108" borderId="116" applyNumberFormat="0" applyProtection="0">
      <alignment horizontal="left" vertical="center" wrapText="1" indent="1"/>
    </xf>
    <xf numFmtId="0" fontId="100" fillId="110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10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10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40" fillId="110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center" indent="1"/>
    </xf>
    <xf numFmtId="0" fontId="276" fillId="108" borderId="116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top" indent="1"/>
    </xf>
    <xf numFmtId="0" fontId="276" fillId="108" borderId="116" applyNumberFormat="0" applyProtection="0">
      <alignment horizontal="left" vertical="center" wrapText="1" indent="1"/>
    </xf>
    <xf numFmtId="0" fontId="276" fillId="108" borderId="116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53" fillId="116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276" fillId="108" borderId="116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top" indent="1"/>
    </xf>
    <xf numFmtId="0" fontId="276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276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276" fillId="88" borderId="75" applyNumberFormat="0" applyProtection="0">
      <alignment horizontal="left" vertical="center" wrapText="1" indent="1"/>
    </xf>
    <xf numFmtId="0" fontId="276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40" fillId="110" borderId="117" applyNumberFormat="0" applyProtection="0">
      <alignment horizontal="left" vertical="top" indent="1"/>
    </xf>
    <xf numFmtId="0" fontId="276" fillId="88" borderId="75" applyNumberFormat="0" applyProtection="0">
      <alignment horizontal="left" vertical="center" wrapText="1" indent="1"/>
    </xf>
    <xf numFmtId="0" fontId="276" fillId="88" borderId="75" applyNumberFormat="0" applyProtection="0">
      <alignment horizontal="left" vertical="center" wrapText="1" indent="1"/>
    </xf>
    <xf numFmtId="0" fontId="40" fillId="110" borderId="117" applyNumberFormat="0" applyProtection="0">
      <alignment horizontal="left" vertical="top" indent="1"/>
    </xf>
    <xf numFmtId="0" fontId="276" fillId="88" borderId="75" applyNumberFormat="0" applyProtection="0">
      <alignment horizontal="left" vertical="center" wrapText="1" indent="1"/>
    </xf>
    <xf numFmtId="0" fontId="276" fillId="88" borderId="75" applyNumberFormat="0" applyProtection="0">
      <alignment horizontal="left" vertical="center" wrapText="1" indent="1"/>
    </xf>
    <xf numFmtId="0" fontId="276" fillId="88" borderId="75" applyNumberFormat="0" applyProtection="0">
      <alignment horizontal="left" vertical="center" wrapText="1" indent="1"/>
    </xf>
    <xf numFmtId="0" fontId="274" fillId="108" borderId="116" applyNumberFormat="0" applyProtection="0">
      <alignment horizontal="left" vertical="center" wrapText="1" indent="1"/>
    </xf>
    <xf numFmtId="0" fontId="40" fillId="74" borderId="117" applyNumberFormat="0" applyProtection="0">
      <alignment horizontal="left" vertical="center" indent="1"/>
    </xf>
    <xf numFmtId="0" fontId="274" fillId="108" borderId="116" applyNumberFormat="0" applyProtection="0">
      <alignment horizontal="left" vertical="center" wrapText="1" indent="1"/>
    </xf>
    <xf numFmtId="0" fontId="274" fillId="108" borderId="116" applyNumberFormat="0" applyProtection="0">
      <alignment horizontal="left" vertical="center" wrapText="1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274" fillId="108" borderId="116" applyNumberFormat="0" applyProtection="0">
      <alignment horizontal="left" vertical="center" wrapText="1" indent="1"/>
    </xf>
    <xf numFmtId="0" fontId="40" fillId="74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40" fillId="74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40" fillId="74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274" fillId="88" borderId="75" applyNumberFormat="0" applyProtection="0">
      <alignment horizontal="left" vertical="center" wrapText="1" indent="1"/>
    </xf>
    <xf numFmtId="0" fontId="276" fillId="108" borderId="120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276" fillId="108" borderId="120" applyNumberFormat="0" applyProtection="0">
      <alignment horizontal="left" vertical="top" indent="1"/>
    </xf>
    <xf numFmtId="0" fontId="276" fillId="108" borderId="120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53" fillId="33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276" fillId="108" borderId="120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276" fillId="88" borderId="120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40" fillId="74" borderId="117" applyNumberFormat="0" applyProtection="0">
      <alignment horizontal="left" vertical="top" indent="1"/>
    </xf>
    <xf numFmtId="0" fontId="276" fillId="88" borderId="120" applyNumberFormat="0" applyProtection="0">
      <alignment horizontal="left" vertical="top" indent="1"/>
    </xf>
    <xf numFmtId="0" fontId="274" fillId="108" borderId="116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274" fillId="108" borderId="116" applyNumberFormat="0" applyProtection="0">
      <alignment horizontal="left" vertical="center" indent="1"/>
    </xf>
    <xf numFmtId="0" fontId="274" fillId="108" borderId="116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274" fillId="108" borderId="116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40" fillId="43" borderId="117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274" fillId="88" borderId="75" applyNumberFormat="0" applyProtection="0">
      <alignment horizontal="left" vertical="center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276" fillId="108" borderId="116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40" fillId="43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7" borderId="117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6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70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6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277" fillId="35" borderId="117" applyNumberFormat="0" applyProtection="0">
      <alignment vertical="center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6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4" fontId="70" fillId="35" borderId="117" applyNumberFormat="0" applyProtection="0">
      <alignment horizontal="left" vertical="center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6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0" fontId="70" fillId="35" borderId="117" applyNumberFormat="0" applyProtection="0">
      <alignment horizontal="left" vertical="top" indent="1"/>
    </xf>
    <xf numFmtId="4" fontId="83" fillId="108" borderId="116" applyNumberFormat="0" applyProtection="0">
      <alignment horizontal="right" vertical="center" wrapText="1"/>
    </xf>
    <xf numFmtId="248" fontId="83" fillId="107" borderId="75" applyProtection="0">
      <alignment horizontal="right" vertical="center" wrapText="1"/>
    </xf>
    <xf numFmtId="248" fontId="83" fillId="107" borderId="75" applyProtection="0">
      <alignment horizontal="right" vertical="center" wrapText="1"/>
    </xf>
    <xf numFmtId="248" fontId="83" fillId="107" borderId="75" applyProtection="0">
      <alignment horizontal="right" vertical="center" wrapText="1"/>
    </xf>
    <xf numFmtId="4" fontId="70" fillId="67" borderId="117" applyNumberFormat="0" applyProtection="0">
      <alignment horizontal="right" vertical="center"/>
    </xf>
    <xf numFmtId="249" fontId="70" fillId="43" borderId="117" applyProtection="0">
      <alignment horizontal="right" vertical="center"/>
    </xf>
    <xf numFmtId="4" fontId="83" fillId="107" borderId="116" applyNumberFormat="0" applyProtection="0">
      <alignment horizontal="right" vertical="center" wrapText="1"/>
    </xf>
    <xf numFmtId="4" fontId="83" fillId="108" borderId="116" applyNumberFormat="0" applyProtection="0">
      <alignment horizontal="right" vertical="center" wrapText="1"/>
    </xf>
    <xf numFmtId="249" fontId="70" fillId="43" borderId="117" applyProtection="0">
      <alignment horizontal="right" vertical="center"/>
    </xf>
    <xf numFmtId="4" fontId="83" fillId="88" borderId="75" applyNumberFormat="0" applyProtection="0">
      <alignment horizontal="right" vertical="center" wrapText="1"/>
    </xf>
    <xf numFmtId="4" fontId="83" fillId="88" borderId="75" applyNumberFormat="0" applyProtection="0">
      <alignment horizontal="right" vertical="center" wrapText="1"/>
    </xf>
    <xf numFmtId="4" fontId="83" fillId="88" borderId="75" applyNumberFormat="0" applyProtection="0">
      <alignment horizontal="right" vertical="center" wrapText="1"/>
    </xf>
    <xf numFmtId="4" fontId="83" fillId="88" borderId="75" applyNumberFormat="0" applyProtection="0">
      <alignment horizontal="right" vertical="center" wrapText="1"/>
    </xf>
    <xf numFmtId="249" fontId="70" fillId="43" borderId="117" applyProtection="0">
      <alignment horizontal="right" vertical="center"/>
    </xf>
    <xf numFmtId="4" fontId="83" fillId="88" borderId="75" applyNumberFormat="0" applyProtection="0">
      <alignment horizontal="right" vertical="center" wrapText="1"/>
    </xf>
    <xf numFmtId="4" fontId="83" fillId="88" borderId="75" applyNumberFormat="0" applyProtection="0">
      <alignment horizontal="right" vertical="center" wrapText="1"/>
    </xf>
    <xf numFmtId="4" fontId="83" fillId="108" borderId="116" applyNumberFormat="0" applyProtection="0">
      <alignment horizontal="right" vertical="center" wrapText="1"/>
    </xf>
    <xf numFmtId="4" fontId="83" fillId="88" borderId="75" applyNumberFormat="0" applyProtection="0">
      <alignment horizontal="right" vertical="center" wrapText="1"/>
    </xf>
    <xf numFmtId="4" fontId="83" fillId="88" borderId="75" applyNumberFormat="0" applyProtection="0">
      <alignment horizontal="right" vertical="center" wrapText="1"/>
    </xf>
    <xf numFmtId="4" fontId="83" fillId="88" borderId="75" applyNumberFormat="0" applyProtection="0">
      <alignment horizontal="right" vertical="center" wrapText="1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83" fillId="107" borderId="75" applyNumberFormat="0" applyProtection="0">
      <alignment horizontal="right" vertical="center" wrapText="1"/>
    </xf>
    <xf numFmtId="4" fontId="83" fillId="107" borderId="75" applyNumberFormat="0" applyProtection="0">
      <alignment horizontal="right" vertical="center" wrapText="1"/>
    </xf>
    <xf numFmtId="4" fontId="83" fillId="107" borderId="75" applyNumberFormat="0" applyProtection="0">
      <alignment horizontal="right" vertical="center" wrapText="1"/>
    </xf>
    <xf numFmtId="4" fontId="83" fillId="107" borderId="75" applyNumberFormat="0" applyProtection="0">
      <alignment horizontal="right" vertical="center" wrapText="1"/>
    </xf>
    <xf numFmtId="4" fontId="70" fillId="67" borderId="117" applyNumberFormat="0" applyProtection="0">
      <alignment horizontal="right" vertical="center"/>
    </xf>
    <xf numFmtId="4" fontId="83" fillId="107" borderId="75" applyNumberFormat="0" applyProtection="0">
      <alignment horizontal="right" vertical="center" wrapText="1"/>
    </xf>
    <xf numFmtId="4" fontId="83" fillId="107" borderId="75" applyNumberFormat="0" applyProtection="0">
      <alignment horizontal="right" vertical="center" wrapText="1"/>
    </xf>
    <xf numFmtId="4" fontId="83" fillId="107" borderId="75" applyNumberFormat="0" applyProtection="0">
      <alignment horizontal="right" vertical="center" wrapText="1"/>
    </xf>
    <xf numFmtId="4" fontId="83" fillId="107" borderId="75" applyNumberFormat="0" applyProtection="0">
      <alignment horizontal="right" vertical="center" wrapText="1"/>
    </xf>
    <xf numFmtId="4" fontId="83" fillId="107" borderId="75" applyNumberFormat="0" applyProtection="0">
      <alignment horizontal="right" vertical="center" wrapText="1"/>
    </xf>
    <xf numFmtId="249" fontId="70" fillId="43" borderId="117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249" fontId="70" fillId="43" borderId="117" applyProtection="0">
      <alignment horizontal="right" vertical="center"/>
    </xf>
    <xf numFmtId="4" fontId="83" fillId="108" borderId="116" applyNumberFormat="0" applyProtection="0">
      <alignment horizontal="right" vertical="center" wrapText="1"/>
    </xf>
    <xf numFmtId="249" fontId="70" fillId="43" borderId="117" applyProtection="0">
      <alignment horizontal="right" vertical="center"/>
    </xf>
    <xf numFmtId="248" fontId="83" fillId="107" borderId="75" applyProtection="0">
      <alignment horizontal="right" vertical="center" wrapText="1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248" fontId="83" fillId="107" borderId="75" applyProtection="0">
      <alignment horizontal="right" vertical="center" wrapText="1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248" fontId="83" fillId="107" borderId="75" applyProtection="0">
      <alignment horizontal="right" vertical="center" wrapText="1"/>
    </xf>
    <xf numFmtId="248" fontId="83" fillId="107" borderId="75" applyProtection="0">
      <alignment horizontal="right" vertical="center" wrapText="1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4" fontId="70" fillId="67" borderId="117" applyNumberFormat="0" applyProtection="0">
      <alignment horizontal="right" vertical="center"/>
    </xf>
    <xf numFmtId="248" fontId="83" fillId="107" borderId="75" applyProtection="0">
      <alignment horizontal="right" vertical="center" wrapText="1"/>
    </xf>
    <xf numFmtId="248" fontId="83" fillId="107" borderId="75" applyProtection="0">
      <alignment horizontal="right" vertical="center" wrapText="1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17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277" fillId="67" borderId="121" applyNumberFormat="0" applyProtection="0">
      <alignment horizontal="right" vertical="center"/>
    </xf>
    <xf numFmtId="4" fontId="83" fillId="108" borderId="116" applyNumberFormat="0" applyProtection="0">
      <alignment horizontal="left" vertical="center" wrapText="1" indent="1"/>
    </xf>
    <xf numFmtId="4" fontId="70" fillId="116" borderId="117" applyNumberFormat="0" applyProtection="0">
      <alignment horizontal="left" vertical="center" indent="1"/>
    </xf>
    <xf numFmtId="4" fontId="83" fillId="88" borderId="75" applyNumberFormat="0" applyProtection="0">
      <alignment horizontal="left" vertical="center" wrapText="1" indent="1"/>
    </xf>
    <xf numFmtId="4" fontId="70" fillId="116" borderId="117" applyNumberFormat="0" applyProtection="0">
      <alignment horizontal="left" vertical="center" indent="1"/>
    </xf>
    <xf numFmtId="4" fontId="70" fillId="74" borderId="117">
      <alignment horizontal="left" vertical="center"/>
    </xf>
    <xf numFmtId="4" fontId="70" fillId="74" borderId="117">
      <alignment horizontal="left" vertical="center"/>
    </xf>
    <xf numFmtId="4" fontId="70" fillId="74" borderId="117">
      <alignment horizontal="left" vertical="center"/>
    </xf>
    <xf numFmtId="4" fontId="70" fillId="74" borderId="117">
      <alignment horizontal="left" vertical="center"/>
    </xf>
    <xf numFmtId="4" fontId="83" fillId="108" borderId="116" applyNumberFormat="0" applyProtection="0">
      <alignment horizontal="left" vertical="center" wrapText="1" indent="1"/>
    </xf>
    <xf numFmtId="4" fontId="83" fillId="108" borderId="116" applyNumberFormat="0" applyProtection="0">
      <alignment horizontal="left" vertical="center" wrapText="1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74" borderId="117">
      <alignment horizontal="left" vertical="center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74" borderId="117">
      <alignment horizontal="left" vertical="center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74" borderId="117">
      <alignment horizontal="left" vertical="center"/>
    </xf>
    <xf numFmtId="4" fontId="70" fillId="74" borderId="117">
      <alignment horizontal="left" vertical="center"/>
    </xf>
    <xf numFmtId="4" fontId="70" fillId="74" borderId="117">
      <alignment horizontal="left" vertical="center"/>
    </xf>
    <xf numFmtId="4" fontId="83" fillId="108" borderId="116" applyNumberFormat="0" applyProtection="0">
      <alignment horizontal="left" vertical="center" wrapText="1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70" fillId="74" borderId="117">
      <alignment horizontal="left" vertical="center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74" borderId="117">
      <alignment horizontal="left" vertical="center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116" borderId="117" applyNumberFormat="0" applyProtection="0">
      <alignment horizontal="left" vertical="center" indent="1"/>
    </xf>
    <xf numFmtId="4" fontId="70" fillId="74" borderId="117">
      <alignment horizontal="left" vertical="center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70" fillId="116" borderId="117" applyNumberFormat="0" applyProtection="0">
      <alignment horizontal="left" vertical="center" indent="1"/>
    </xf>
    <xf numFmtId="4" fontId="83" fillId="88" borderId="75" applyNumberFormat="0" applyProtection="0">
      <alignment horizontal="left" vertical="center" wrapText="1" indent="1"/>
    </xf>
    <xf numFmtId="4" fontId="83" fillId="88" borderId="75" applyNumberFormat="0" applyProtection="0">
      <alignment horizontal="left" vertical="center" wrapText="1" indent="1"/>
    </xf>
    <xf numFmtId="4" fontId="70" fillId="116" borderId="117" applyNumberFormat="0" applyProtection="0">
      <alignment horizontal="left" vertical="center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0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0" fontId="70" fillId="116" borderId="117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108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4" fontId="281" fillId="67" borderId="117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4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167" fontId="284" fillId="0" borderId="122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40" fillId="0" borderId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2" fillId="0" borderId="123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44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101" fillId="61" borderId="70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40" fillId="0" borderId="0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40" fillId="0" borderId="0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40" fillId="0" borderId="0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40" fillId="0" borderId="0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40" fillId="0" borderId="0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40" fillId="0" borderId="0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287" fillId="0" borderId="125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3" applyFill="0" applyBorder="0" applyProtection="0">
      <alignment vertical="center"/>
    </xf>
    <xf numFmtId="0" fontId="303" fillId="0" borderId="33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80" fontId="100" fillId="68" borderId="30">
      <alignment horizontal="right"/>
    </xf>
    <xf numFmtId="180" fontId="100" fillId="68" borderId="30">
      <alignment horizontal="right"/>
    </xf>
    <xf numFmtId="180" fontId="100" fillId="68" borderId="30">
      <alignment horizontal="right"/>
    </xf>
    <xf numFmtId="180" fontId="100" fillId="68" borderId="30">
      <alignment horizontal="right"/>
    </xf>
    <xf numFmtId="180" fontId="100" fillId="68" borderId="30">
      <alignment horizontal="right"/>
    </xf>
    <xf numFmtId="180" fontId="100" fillId="68" borderId="30">
      <alignment horizontal="right"/>
    </xf>
    <xf numFmtId="180" fontId="100" fillId="68" borderId="30">
      <alignment horizontal="right"/>
    </xf>
    <xf numFmtId="0" fontId="40" fillId="0" borderId="0"/>
    <xf numFmtId="180" fontId="100" fillId="68" borderId="30">
      <alignment horizontal="right"/>
    </xf>
    <xf numFmtId="180" fontId="100" fillId="68" borderId="30">
      <alignment horizontal="right"/>
    </xf>
    <xf numFmtId="180" fontId="100" fillId="68" borderId="30">
      <alignment horizontal="right"/>
    </xf>
    <xf numFmtId="40" fontId="304" fillId="0" borderId="0" applyBorder="0">
      <alignment horizontal="right"/>
    </xf>
    <xf numFmtId="180" fontId="100" fillId="68" borderId="30">
      <alignment horizontal="right"/>
    </xf>
    <xf numFmtId="180" fontId="100" fillId="68" borderId="30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50" fontId="173" fillId="0" borderId="103">
      <alignment horizontal="left" vertical="center"/>
    </xf>
    <xf numFmtId="250" fontId="173" fillId="0" borderId="103">
      <alignment horizontal="left" vertical="center"/>
    </xf>
    <xf numFmtId="250" fontId="173" fillId="0" borderId="103">
      <alignment horizontal="left" vertical="center"/>
    </xf>
    <xf numFmtId="250" fontId="173" fillId="0" borderId="103">
      <alignment horizontal="left" vertical="center"/>
    </xf>
    <xf numFmtId="250" fontId="173" fillId="0" borderId="103">
      <alignment horizontal="left" vertical="center"/>
    </xf>
    <xf numFmtId="250" fontId="173" fillId="0" borderId="103">
      <alignment horizontal="left" vertical="center"/>
    </xf>
    <xf numFmtId="250" fontId="173" fillId="0" borderId="103">
      <alignment horizontal="left" vertical="center"/>
    </xf>
    <xf numFmtId="250" fontId="173" fillId="0" borderId="103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9" fontId="308" fillId="0" borderId="0">
      <alignment horizontal="left"/>
    </xf>
    <xf numFmtId="219" fontId="308" fillId="0" borderId="0">
      <alignment horizontal="left"/>
    </xf>
    <xf numFmtId="0" fontId="40" fillId="0" borderId="0"/>
    <xf numFmtId="49" fontId="70" fillId="0" borderId="0" applyFill="0" applyBorder="0" applyAlignment="0"/>
    <xf numFmtId="251" fontId="40" fillId="0" borderId="0" applyFill="0" applyBorder="0" applyAlignment="0"/>
    <xf numFmtId="252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176" fontId="311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6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3" applyNumberFormat="0" applyBorder="0" applyProtection="0">
      <alignment horizontal="left" vertical="center"/>
    </xf>
    <xf numFmtId="0" fontId="115" fillId="90" borderId="33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88" applyNumberFormat="0" applyFill="0" applyAlignment="0" applyProtection="0"/>
    <xf numFmtId="0" fontId="181" fillId="0" borderId="72" applyNumberFormat="0" applyFill="0" applyAlignment="0" applyProtection="0"/>
    <xf numFmtId="0" fontId="181" fillId="0" borderId="72" applyNumberFormat="0" applyFill="0" applyAlignment="0" applyProtection="0"/>
    <xf numFmtId="0" fontId="316" fillId="0" borderId="89" applyNumberFormat="0" applyFill="0" applyAlignment="0" applyProtection="0"/>
    <xf numFmtId="0" fontId="184" fillId="0" borderId="73" applyNumberFormat="0" applyFill="0" applyAlignment="0" applyProtection="0"/>
    <xf numFmtId="0" fontId="184" fillId="0" borderId="73" applyNumberFormat="0" applyFill="0" applyAlignment="0" applyProtection="0"/>
    <xf numFmtId="0" fontId="258" fillId="0" borderId="90" applyNumberFormat="0" applyFill="0" applyAlignment="0" applyProtection="0"/>
    <xf numFmtId="0" fontId="188" fillId="0" borderId="74" applyNumberFormat="0" applyFill="0" applyAlignment="0" applyProtection="0"/>
    <xf numFmtId="0" fontId="188" fillId="0" borderId="74" applyNumberFormat="0" applyFill="0" applyAlignment="0" applyProtection="0"/>
    <xf numFmtId="0" fontId="258" fillId="0" borderId="90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2" applyNumberFormat="0" applyFill="0" applyAlignment="0" applyProtection="0"/>
    <xf numFmtId="0" fontId="184" fillId="0" borderId="73" applyNumberFormat="0" applyFill="0" applyAlignment="0" applyProtection="0"/>
    <xf numFmtId="0" fontId="188" fillId="0" borderId="74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0" fontId="40" fillId="0" borderId="0"/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7" fontId="317" fillId="44" borderId="126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27">
      <alignment horizontal="right"/>
    </xf>
    <xf numFmtId="0" fontId="80" fillId="1" borderId="127">
      <alignment horizontal="right"/>
    </xf>
    <xf numFmtId="0" fontId="80" fillId="1" borderId="127">
      <alignment horizontal="right"/>
    </xf>
    <xf numFmtId="0" fontId="79" fillId="1" borderId="127">
      <alignment horizontal="right"/>
    </xf>
    <xf numFmtId="0" fontId="80" fillId="1" borderId="127">
      <alignment horizontal="right"/>
    </xf>
    <xf numFmtId="0" fontId="79" fillId="1" borderId="127">
      <alignment horizontal="right"/>
    </xf>
    <xf numFmtId="0" fontId="40" fillId="0" borderId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19" fillId="0" borderId="128" applyNumberFormat="0" applyFill="0" applyAlignment="0" applyProtection="0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40" fillId="0" borderId="0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0" fillId="0" borderId="125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176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40" fillId="0" borderId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321" fillId="0" borderId="63" applyNumberFormat="0" applyFill="0" applyAlignment="0" applyProtection="0"/>
    <xf numFmtId="0" fontId="321" fillId="0" borderId="63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40" fillId="0" borderId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148" fillId="0" borderId="68" applyNumberFormat="0" applyFill="0" applyAlignment="0" applyProtection="0"/>
    <xf numFmtId="0" fontId="322" fillId="0" borderId="63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30"/>
    <xf numFmtId="180" fontId="100" fillId="68" borderId="86">
      <alignment horizontal="right" wrapText="1"/>
    </xf>
    <xf numFmtId="180" fontId="100" fillId="68" borderId="86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2" applyNumberFormat="0" applyFill="0" applyAlignment="0" applyProtection="0"/>
    <xf numFmtId="0" fontId="184" fillId="0" borderId="73" applyNumberFormat="0" applyFill="0" applyAlignment="0" applyProtection="0"/>
    <xf numFmtId="0" fontId="188" fillId="0" borderId="74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40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76" applyNumberFormat="0" applyAlignment="0" applyProtection="0"/>
    <xf numFmtId="0" fontId="126" fillId="46" borderId="76" applyNumberFormat="0" applyAlignment="0" applyProtection="0"/>
    <xf numFmtId="0" fontId="126" fillId="46" borderId="76" applyNumberFormat="0" applyAlignment="0" applyProtection="0"/>
    <xf numFmtId="0" fontId="125" fillId="0" borderId="71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9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176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6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3" fontId="40" fillId="0" borderId="0" applyFont="0" applyFill="0" applyBorder="0" applyAlignment="0" applyProtection="0"/>
    <xf numFmtId="254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5" fontId="95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255" fontId="95" fillId="0" borderId="0"/>
    <xf numFmtId="0" fontId="40" fillId="0" borderId="0"/>
    <xf numFmtId="255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54" applyFill="0" applyProtection="0">
      <alignment horizontal="center"/>
    </xf>
    <xf numFmtId="1" fontId="327" fillId="0" borderId="54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76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213" fillId="5" borderId="58" applyNumberFormat="0" applyAlignment="0" applyProtection="0"/>
    <xf numFmtId="0" fontId="329" fillId="5" borderId="58" applyNumberFormat="0" applyAlignment="0" applyProtection="0"/>
    <xf numFmtId="0" fontId="329" fillId="5" borderId="58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28" fillId="118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23" fillId="5" borderId="58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213" fillId="5" borderId="58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0" fillId="0" borderId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213" fillId="5" borderId="58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23" fillId="5" borderId="58" applyNumberFormat="0" applyAlignment="0" applyProtection="0"/>
    <xf numFmtId="0" fontId="23" fillId="5" borderId="58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0" fillId="0" borderId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330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2" fillId="36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328" fillId="118" borderId="69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0" fillId="0" borderId="0"/>
    <xf numFmtId="0" fontId="24" fillId="6" borderId="59" applyNumberFormat="0" applyAlignment="0" applyProtection="0"/>
    <xf numFmtId="0" fontId="101" fillId="95" borderId="70" applyNumberFormat="0" applyAlignment="0" applyProtection="0"/>
    <xf numFmtId="0" fontId="257" fillId="6" borderId="59" applyNumberFormat="0" applyAlignment="0" applyProtection="0"/>
    <xf numFmtId="0" fontId="331" fillId="6" borderId="59" applyNumberFormat="0" applyAlignment="0" applyProtection="0"/>
    <xf numFmtId="0" fontId="331" fillId="6" borderId="59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101" fillId="95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24" fillId="61" borderId="59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257" fillId="6" borderId="59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0" fillId="0" borderId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257" fillId="6" borderId="59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24" fillId="61" borderId="59" applyNumberFormat="0" applyAlignment="0" applyProtection="0"/>
    <xf numFmtId="0" fontId="24" fillId="61" borderId="59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0" fillId="0" borderId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24" fillId="6" borderId="59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24" fillId="6" borderId="59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332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332" fillId="44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101" fillId="95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43" fillId="44" borderId="70" applyNumberFormat="0" applyAlignment="0" applyProtection="0"/>
    <xf numFmtId="0" fontId="24" fillId="6" borderId="59" applyNumberFormat="0" applyAlignment="0" applyProtection="0"/>
    <xf numFmtId="0" fontId="40" fillId="0" borderId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25" fillId="6" borderId="58" applyNumberFormat="0" applyAlignment="0" applyProtection="0"/>
    <xf numFmtId="0" fontId="333" fillId="6" borderId="58" applyNumberFormat="0" applyAlignment="0" applyProtection="0"/>
    <xf numFmtId="0" fontId="121" fillId="6" borderId="58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122" fillId="95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25" fillId="61" borderId="58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1" fillId="6" borderId="58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40" fillId="0" borderId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1" fillId="6" borderId="58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25" fillId="61" borderId="58" applyNumberFormat="0" applyAlignment="0" applyProtection="0"/>
    <xf numFmtId="0" fontId="25" fillId="61" borderId="58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40" fillId="0" borderId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334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25" fillId="6" borderId="58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25" fillId="6" borderId="58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122" fillId="95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56" fillId="44" borderId="69" applyNumberFormat="0" applyAlignment="0" applyProtection="0"/>
    <xf numFmtId="0" fontId="25" fillId="6" borderId="58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05" applyNumberFormat="0" applyFill="0" applyAlignment="0" applyProtection="0"/>
    <xf numFmtId="0" fontId="182" fillId="0" borderId="55" applyNumberFormat="0" applyFill="0" applyAlignment="0" applyProtection="0"/>
    <xf numFmtId="0" fontId="182" fillId="0" borderId="55" applyNumberFormat="0" applyFill="0" applyAlignment="0" applyProtection="0"/>
    <xf numFmtId="0" fontId="40" fillId="0" borderId="0"/>
    <xf numFmtId="0" fontId="315" fillId="0" borderId="105" applyNumberFormat="0" applyFill="0" applyAlignment="0" applyProtection="0"/>
    <xf numFmtId="0" fontId="335" fillId="0" borderId="72" applyNumberFormat="0" applyFill="0" applyAlignment="0" applyProtection="0"/>
    <xf numFmtId="0" fontId="40" fillId="0" borderId="0"/>
    <xf numFmtId="0" fontId="336" fillId="0" borderId="131" applyNumberFormat="0" applyFill="0" applyAlignment="0" applyProtection="0"/>
    <xf numFmtId="0" fontId="335" fillId="0" borderId="72" applyNumberFormat="0" applyFill="0" applyAlignment="0" applyProtection="0"/>
    <xf numFmtId="0" fontId="50" fillId="0" borderId="72" applyNumberFormat="0" applyFill="0" applyAlignment="0" applyProtection="0"/>
    <xf numFmtId="0" fontId="336" fillId="0" borderId="131" applyNumberFormat="0" applyFill="0" applyAlignment="0" applyProtection="0"/>
    <xf numFmtId="0" fontId="50" fillId="0" borderId="72" applyNumberFormat="0" applyFill="0" applyAlignment="0" applyProtection="0"/>
    <xf numFmtId="0" fontId="315" fillId="0" borderId="105" applyNumberFormat="0" applyFill="0" applyAlignment="0" applyProtection="0"/>
    <xf numFmtId="0" fontId="17" fillId="0" borderId="55" applyNumberFormat="0" applyFill="0" applyAlignment="0" applyProtection="0"/>
    <xf numFmtId="0" fontId="50" fillId="0" borderId="72" applyNumberFormat="0" applyFill="0" applyAlignment="0" applyProtection="0"/>
    <xf numFmtId="0" fontId="182" fillId="0" borderId="55" applyNumberFormat="0" applyFill="0" applyAlignment="0" applyProtection="0"/>
    <xf numFmtId="0" fontId="337" fillId="0" borderId="55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0" fillId="0" borderId="0"/>
    <xf numFmtId="0" fontId="337" fillId="0" borderId="55" applyNumberFormat="0" applyFill="0" applyAlignment="0" applyProtection="0"/>
    <xf numFmtId="0" fontId="316" fillId="0" borderId="73" applyNumberFormat="0" applyFill="0" applyAlignment="0" applyProtection="0"/>
    <xf numFmtId="0" fontId="185" fillId="0" borderId="56" applyNumberFormat="0" applyFill="0" applyAlignment="0" applyProtection="0"/>
    <xf numFmtId="0" fontId="185" fillId="0" borderId="56" applyNumberFormat="0" applyFill="0" applyAlignment="0" applyProtection="0"/>
    <xf numFmtId="0" fontId="40" fillId="0" borderId="0"/>
    <xf numFmtId="0" fontId="316" fillId="0" borderId="73" applyNumberFormat="0" applyFill="0" applyAlignment="0" applyProtection="0"/>
    <xf numFmtId="0" fontId="338" fillId="0" borderId="73" applyNumberFormat="0" applyFill="0" applyAlignment="0" applyProtection="0"/>
    <xf numFmtId="0" fontId="40" fillId="0" borderId="0"/>
    <xf numFmtId="0" fontId="339" fillId="0" borderId="56" applyNumberFormat="0" applyFill="0" applyAlignment="0" applyProtection="0"/>
    <xf numFmtId="0" fontId="338" fillId="0" borderId="73" applyNumberFormat="0" applyFill="0" applyAlignment="0" applyProtection="0"/>
    <xf numFmtId="0" fontId="51" fillId="0" borderId="73" applyNumberFormat="0" applyFill="0" applyAlignment="0" applyProtection="0"/>
    <xf numFmtId="0" fontId="339" fillId="0" borderId="56" applyNumberFormat="0" applyFill="0" applyAlignment="0" applyProtection="0"/>
    <xf numFmtId="0" fontId="51" fillId="0" borderId="73" applyNumberFormat="0" applyFill="0" applyAlignment="0" applyProtection="0"/>
    <xf numFmtId="0" fontId="316" fillId="0" borderId="73" applyNumberFormat="0" applyFill="0" applyAlignment="0" applyProtection="0"/>
    <xf numFmtId="0" fontId="18" fillId="0" borderId="56" applyNumberFormat="0" applyFill="0" applyAlignment="0" applyProtection="0"/>
    <xf numFmtId="0" fontId="51" fillId="0" borderId="73" applyNumberFormat="0" applyFill="0" applyAlignment="0" applyProtection="0"/>
    <xf numFmtId="0" fontId="185" fillId="0" borderId="56" applyNumberFormat="0" applyFill="0" applyAlignment="0" applyProtection="0"/>
    <xf numFmtId="0" fontId="340" fillId="0" borderId="56" applyNumberFormat="0" applyFill="0" applyAlignment="0" applyProtection="0"/>
    <xf numFmtId="0" fontId="51" fillId="0" borderId="73" applyNumberFormat="0" applyFill="0" applyAlignment="0" applyProtection="0"/>
    <xf numFmtId="0" fontId="51" fillId="0" borderId="73" applyNumberFormat="0" applyFill="0" applyAlignment="0" applyProtection="0"/>
    <xf numFmtId="0" fontId="51" fillId="0" borderId="73" applyNumberFormat="0" applyFill="0" applyAlignment="0" applyProtection="0"/>
    <xf numFmtId="0" fontId="40" fillId="0" borderId="0"/>
    <xf numFmtId="0" fontId="340" fillId="0" borderId="56" applyNumberFormat="0" applyFill="0" applyAlignment="0" applyProtection="0"/>
    <xf numFmtId="0" fontId="258" fillId="0" borderId="132" applyNumberFormat="0" applyFill="0" applyAlignment="0" applyProtection="0"/>
    <xf numFmtId="0" fontId="189" fillId="0" borderId="57" applyNumberFormat="0" applyFill="0" applyAlignment="0" applyProtection="0"/>
    <xf numFmtId="0" fontId="189" fillId="0" borderId="57" applyNumberFormat="0" applyFill="0" applyAlignment="0" applyProtection="0"/>
    <xf numFmtId="0" fontId="40" fillId="0" borderId="0"/>
    <xf numFmtId="0" fontId="258" fillId="0" borderId="132" applyNumberFormat="0" applyFill="0" applyAlignment="0" applyProtection="0"/>
    <xf numFmtId="0" fontId="341" fillId="0" borderId="74" applyNumberFormat="0" applyFill="0" applyAlignment="0" applyProtection="0"/>
    <xf numFmtId="0" fontId="40" fillId="0" borderId="0"/>
    <xf numFmtId="0" fontId="342" fillId="0" borderId="133" applyNumberFormat="0" applyFill="0" applyAlignment="0" applyProtection="0"/>
    <xf numFmtId="0" fontId="341" fillId="0" borderId="74" applyNumberFormat="0" applyFill="0" applyAlignment="0" applyProtection="0"/>
    <xf numFmtId="0" fontId="52" fillId="0" borderId="74" applyNumberFormat="0" applyFill="0" applyAlignment="0" applyProtection="0"/>
    <xf numFmtId="0" fontId="342" fillId="0" borderId="133" applyNumberFormat="0" applyFill="0" applyAlignment="0" applyProtection="0"/>
    <xf numFmtId="0" fontId="52" fillId="0" borderId="74" applyNumberFormat="0" applyFill="0" applyAlignment="0" applyProtection="0"/>
    <xf numFmtId="0" fontId="258" fillId="0" borderId="132" applyNumberFormat="0" applyFill="0" applyAlignment="0" applyProtection="0"/>
    <xf numFmtId="0" fontId="19" fillId="0" borderId="57" applyNumberFormat="0" applyFill="0" applyAlignment="0" applyProtection="0"/>
    <xf numFmtId="0" fontId="52" fillId="0" borderId="74" applyNumberFormat="0" applyFill="0" applyAlignment="0" applyProtection="0"/>
    <xf numFmtId="0" fontId="189" fillId="0" borderId="57" applyNumberFormat="0" applyFill="0" applyAlignment="0" applyProtection="0"/>
    <xf numFmtId="0" fontId="343" fillId="0" borderId="57" applyNumberFormat="0" applyFill="0" applyAlignment="0" applyProtection="0"/>
    <xf numFmtId="0" fontId="52" fillId="0" borderId="74" applyNumberFormat="0" applyFill="0" applyAlignment="0" applyProtection="0"/>
    <xf numFmtId="0" fontId="52" fillId="0" borderId="74" applyNumberFormat="0" applyFill="0" applyAlignment="0" applyProtection="0"/>
    <xf numFmtId="0" fontId="52" fillId="0" borderId="74" applyNumberFormat="0" applyFill="0" applyAlignment="0" applyProtection="0"/>
    <xf numFmtId="0" fontId="40" fillId="0" borderId="0"/>
    <xf numFmtId="0" fontId="343" fillId="0" borderId="57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0" fillId="0" borderId="0"/>
    <xf numFmtId="0" fontId="30" fillId="0" borderId="63" applyNumberFormat="0" applyFill="0" applyAlignment="0" applyProtection="0"/>
    <xf numFmtId="0" fontId="148" fillId="0" borderId="129" applyNumberFormat="0" applyFill="0" applyAlignment="0" applyProtection="0"/>
    <xf numFmtId="0" fontId="321" fillId="0" borderId="63" applyNumberFormat="0" applyFill="0" applyAlignment="0" applyProtection="0"/>
    <xf numFmtId="0" fontId="9" fillId="0" borderId="63" applyNumberFormat="0" applyFill="0" applyAlignment="0" applyProtection="0"/>
    <xf numFmtId="0" fontId="9" fillId="0" borderId="63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148" fillId="0" borderId="129" applyNumberFormat="0" applyFill="0" applyAlignment="0" applyProtection="0"/>
    <xf numFmtId="0" fontId="30" fillId="0" borderId="134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30" fillId="0" borderId="134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30" fillId="0" borderId="134" applyNumberFormat="0" applyFill="0" applyAlignment="0" applyProtection="0"/>
    <xf numFmtId="0" fontId="30" fillId="0" borderId="134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30" fillId="0" borderId="134" applyNumberFormat="0" applyFill="0" applyAlignment="0" applyProtection="0"/>
    <xf numFmtId="0" fontId="30" fillId="0" borderId="134" applyNumberFormat="0" applyFill="0" applyAlignment="0" applyProtection="0"/>
    <xf numFmtId="0" fontId="26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21" fillId="0" borderId="63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0" fillId="0" borderId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21" fillId="0" borderId="63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0" fillId="0" borderId="134" applyNumberFormat="0" applyFill="0" applyAlignment="0" applyProtection="0"/>
    <xf numFmtId="0" fontId="30" fillId="0" borderId="134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0" fillId="0" borderId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0" fillId="0" borderId="63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0" fillId="0" borderId="63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26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268" fillId="0" borderId="68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148" fillId="0" borderId="129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30" fillId="0" borderId="63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76" applyNumberFormat="0" applyAlignment="0" applyProtection="0"/>
    <xf numFmtId="0" fontId="127" fillId="7" borderId="61" applyNumberFormat="0" applyAlignment="0" applyProtection="0"/>
    <xf numFmtId="0" fontId="127" fillId="7" borderId="61" applyNumberFormat="0" applyAlignment="0" applyProtection="0"/>
    <xf numFmtId="0" fontId="40" fillId="0" borderId="0"/>
    <xf numFmtId="0" fontId="126" fillId="119" borderId="76" applyNumberFormat="0" applyAlignment="0" applyProtection="0"/>
    <xf numFmtId="0" fontId="116" fillId="46" borderId="76" applyNumberFormat="0" applyAlignment="0" applyProtection="0"/>
    <xf numFmtId="0" fontId="40" fillId="0" borderId="0"/>
    <xf numFmtId="0" fontId="27" fillId="7" borderId="61" applyNumberFormat="0" applyAlignment="0" applyProtection="0"/>
    <xf numFmtId="0" fontId="116" fillId="46" borderId="76" applyNumberFormat="0" applyAlignment="0" applyProtection="0"/>
    <xf numFmtId="0" fontId="55" fillId="46" borderId="76" applyNumberFormat="0" applyAlignment="0" applyProtection="0"/>
    <xf numFmtId="0" fontId="27" fillId="7" borderId="61" applyNumberFormat="0" applyAlignment="0" applyProtection="0"/>
    <xf numFmtId="0" fontId="55" fillId="46" borderId="76" applyNumberFormat="0" applyAlignment="0" applyProtection="0"/>
    <xf numFmtId="0" fontId="126" fillId="119" borderId="76" applyNumberFormat="0" applyAlignment="0" applyProtection="0"/>
    <xf numFmtId="0" fontId="55" fillId="46" borderId="76" applyNumberFormat="0" applyAlignment="0" applyProtection="0"/>
    <xf numFmtId="0" fontId="127" fillId="7" borderId="61" applyNumberFormat="0" applyAlignment="0" applyProtection="0"/>
    <xf numFmtId="0" fontId="344" fillId="7" borderId="61" applyNumberFormat="0" applyAlignment="0" applyProtection="0"/>
    <xf numFmtId="0" fontId="55" fillId="46" borderId="76" applyNumberFormat="0" applyAlignment="0" applyProtection="0"/>
    <xf numFmtId="0" fontId="55" fillId="46" borderId="76" applyNumberFormat="0" applyAlignment="0" applyProtection="0"/>
    <xf numFmtId="0" fontId="55" fillId="46" borderId="76" applyNumberFormat="0" applyAlignment="0" applyProtection="0"/>
    <xf numFmtId="0" fontId="40" fillId="0" borderId="0"/>
    <xf numFmtId="0" fontId="344" fillId="7" borderId="61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40" fillId="0" borderId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359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359" fillId="8" borderId="62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83" fillId="35" borderId="75" applyNumberFormat="0" applyFont="0" applyAlignment="0" applyProtection="0"/>
    <xf numFmtId="0" fontId="8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8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8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83" fillId="35" borderId="75" applyNumberFormat="0" applyFont="0" applyAlignment="0" applyProtection="0"/>
    <xf numFmtId="0" fontId="8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8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8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40" fillId="0" borderId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35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5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10" fillId="8" borderId="62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32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40" fillId="0" borderId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32" fillId="8" borderId="62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7" fillId="35" borderId="75" applyNumberFormat="0" applyFont="0" applyAlignment="0" applyProtection="0"/>
    <xf numFmtId="0" fontId="53" fillId="121" borderId="75" applyNumberFormat="0" applyFont="0" applyAlignment="0" applyProtection="0"/>
    <xf numFmtId="0" fontId="53" fillId="121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53" fillId="35" borderId="75" applyNumberFormat="0" applyFont="0" applyAlignment="0" applyProtection="0"/>
    <xf numFmtId="0" fontId="32" fillId="8" borderId="62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35" applyNumberFormat="0" applyFill="0" applyAlignment="0" applyProtection="0"/>
    <xf numFmtId="0" fontId="232" fillId="0" borderId="60" applyNumberFormat="0" applyFill="0" applyAlignment="0" applyProtection="0"/>
    <xf numFmtId="0" fontId="232" fillId="0" borderId="60" applyNumberFormat="0" applyFill="0" applyAlignment="0" applyProtection="0"/>
    <xf numFmtId="0" fontId="40" fillId="0" borderId="0"/>
    <xf numFmtId="0" fontId="360" fillId="0" borderId="135" applyNumberFormat="0" applyFill="0" applyAlignment="0" applyProtection="0"/>
    <xf numFmtId="0" fontId="361" fillId="0" borderId="71" applyNumberFormat="0" applyFill="0" applyAlignment="0" applyProtection="0"/>
    <xf numFmtId="0" fontId="40" fillId="0" borderId="0"/>
    <xf numFmtId="0" fontId="26" fillId="0" borderId="60" applyNumberFormat="0" applyFill="0" applyAlignment="0" applyProtection="0"/>
    <xf numFmtId="0" fontId="361" fillId="0" borderId="71" applyNumberFormat="0" applyFill="0" applyAlignment="0" applyProtection="0"/>
    <xf numFmtId="0" fontId="49" fillId="0" borderId="71" applyNumberFormat="0" applyFill="0" applyAlignment="0" applyProtection="0"/>
    <xf numFmtId="0" fontId="26" fillId="0" borderId="60" applyNumberFormat="0" applyFill="0" applyAlignment="0" applyProtection="0"/>
    <xf numFmtId="0" fontId="49" fillId="0" borderId="71" applyNumberFormat="0" applyFill="0" applyAlignment="0" applyProtection="0"/>
    <xf numFmtId="0" fontId="360" fillId="0" borderId="135" applyNumberFormat="0" applyFill="0" applyAlignment="0" applyProtection="0"/>
    <xf numFmtId="0" fontId="49" fillId="0" borderId="71" applyNumberFormat="0" applyFill="0" applyAlignment="0" applyProtection="0"/>
    <xf numFmtId="0" fontId="232" fillId="0" borderId="60" applyNumberFormat="0" applyFill="0" applyAlignment="0" applyProtection="0"/>
    <xf numFmtId="0" fontId="362" fillId="0" borderId="60" applyNumberFormat="0" applyFill="0" applyAlignment="0" applyProtection="0"/>
    <xf numFmtId="0" fontId="49" fillId="0" borderId="71" applyNumberFormat="0" applyFill="0" applyAlignment="0" applyProtection="0"/>
    <xf numFmtId="0" fontId="49" fillId="0" borderId="71" applyNumberFormat="0" applyFill="0" applyAlignment="0" applyProtection="0"/>
    <xf numFmtId="0" fontId="49" fillId="0" borderId="71" applyNumberFormat="0" applyFill="0" applyAlignment="0" applyProtection="0"/>
    <xf numFmtId="0" fontId="40" fillId="0" borderId="0"/>
    <xf numFmtId="0" fontId="362" fillId="0" borderId="60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6" fontId="57" fillId="0" borderId="0" applyFont="0" applyFill="0" applyBorder="0" applyAlignment="0" applyProtection="0"/>
    <xf numFmtId="3" fontId="364" fillId="0" borderId="43" applyFont="0" applyBorder="0">
      <alignment horizontal="right"/>
      <protection locked="0"/>
    </xf>
    <xf numFmtId="257" fontId="57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83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83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83" fillId="0" borderId="0" applyFont="0" applyFill="0" applyBorder="0" applyAlignment="0" applyProtection="0"/>
    <xf numFmtId="165" fontId="40" fillId="0" borderId="0" applyFont="0" applyFill="0" applyBorder="0" applyAlignment="0" applyProtection="0"/>
    <xf numFmtId="18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0" fontId="40" fillId="0" borderId="0"/>
    <xf numFmtId="258" fontId="53" fillId="0" borderId="0" applyFont="0" applyFill="0" applyBorder="0" applyAlignment="0" applyProtection="0"/>
    <xf numFmtId="258" fontId="53" fillId="0" borderId="0" applyFont="0" applyFill="0" applyBorder="0" applyAlignment="0" applyProtection="0"/>
    <xf numFmtId="169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40" fillId="0" borderId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43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40" fillId="0" borderId="0" applyFont="0" applyFill="0" applyBorder="0" applyAlignment="0" applyProtection="0"/>
    <xf numFmtId="165" fontId="53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43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43" fontId="53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69" fontId="1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52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190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190" fontId="57" fillId="0" borderId="0" applyFont="0" applyFill="0" applyBorder="0" applyAlignment="0" applyProtection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90" fontId="352" fillId="0" borderId="0" applyFont="0" applyFill="0" applyBorder="0" applyAlignment="0" applyProtection="0"/>
    <xf numFmtId="0" fontId="53" fillId="0" borderId="0"/>
    <xf numFmtId="0" fontId="53" fillId="0" borderId="0"/>
    <xf numFmtId="165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9" fontId="367" fillId="0" borderId="0" applyFont="0" applyFill="0" applyBorder="0" applyAlignment="0" applyProtection="0"/>
    <xf numFmtId="259" fontId="367" fillId="0" borderId="0" applyFont="0" applyFill="0" applyBorder="0" applyAlignment="0" applyProtection="0"/>
    <xf numFmtId="0" fontId="53" fillId="0" borderId="0"/>
    <xf numFmtId="0" fontId="53" fillId="0" borderId="0"/>
    <xf numFmtId="260" fontId="367" fillId="0" borderId="0" applyFont="0" applyFill="0" applyBorder="0" applyAlignment="0" applyProtection="0">
      <alignment vertical="top"/>
    </xf>
    <xf numFmtId="260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1" fontId="367" fillId="0" borderId="0" applyFont="0" applyFill="0" applyBorder="0" applyAlignment="0" applyProtection="0"/>
    <xf numFmtId="261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2" fontId="370" fillId="0" borderId="0" applyFont="0" applyFill="0" applyBorder="0" applyAlignment="0" applyProtection="0"/>
    <xf numFmtId="191" fontId="370" fillId="0" borderId="0" applyFont="0" applyFill="0" applyBorder="0" applyAlignment="0" applyProtection="0"/>
    <xf numFmtId="167" fontId="74" fillId="0" borderId="0" applyFont="0" applyFill="0" applyBorder="0" applyAlignment="0" applyProtection="0"/>
    <xf numFmtId="191" fontId="371" fillId="0" borderId="0" applyFont="0" applyFill="0" applyBorder="0" applyAlignment="0" applyProtection="0"/>
    <xf numFmtId="262" fontId="138" fillId="0" borderId="0" applyFont="0" applyFill="0" applyBorder="0" applyAlignment="0" applyProtection="0"/>
    <xf numFmtId="191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7" fontId="376" fillId="0" borderId="0" applyFont="0" applyFill="0" applyBorder="0" applyAlignment="0" applyProtection="0"/>
    <xf numFmtId="0" fontId="40" fillId="0" borderId="0"/>
    <xf numFmtId="265" fontId="375" fillId="0" borderId="0">
      <protection locked="0"/>
    </xf>
    <xf numFmtId="265" fontId="375" fillId="0" borderId="0">
      <protection locked="0"/>
    </xf>
    <xf numFmtId="0" fontId="53" fillId="0" borderId="0"/>
    <xf numFmtId="0" fontId="53" fillId="0" borderId="0"/>
    <xf numFmtId="266" fontId="375" fillId="0" borderId="0" applyFont="0" applyFill="0" applyBorder="0" applyAlignment="0" applyProtection="0"/>
    <xf numFmtId="267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8" fontId="375" fillId="0" borderId="0">
      <protection locked="0"/>
    </xf>
    <xf numFmtId="268" fontId="375" fillId="0" borderId="0">
      <protection locked="0"/>
    </xf>
    <xf numFmtId="0" fontId="53" fillId="0" borderId="0"/>
    <xf numFmtId="0" fontId="53" fillId="0" borderId="0"/>
    <xf numFmtId="269" fontId="377" fillId="0" borderId="0">
      <alignment vertical="center"/>
    </xf>
    <xf numFmtId="269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70" fontId="375" fillId="0" borderId="0">
      <protection locked="0"/>
    </xf>
    <xf numFmtId="270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1" fontId="40" fillId="0" borderId="0" applyFont="0" applyFill="0" applyBorder="0" applyAlignment="0" applyProtection="0"/>
    <xf numFmtId="272" fontId="40" fillId="0" borderId="0" applyFont="0" applyFill="0" applyBorder="0" applyAlignment="0" applyProtection="0"/>
    <xf numFmtId="0" fontId="379" fillId="0" borderId="0"/>
    <xf numFmtId="0" fontId="142" fillId="0" borderId="136">
      <protection locked="0"/>
    </xf>
    <xf numFmtId="0" fontId="142" fillId="0" borderId="136">
      <protection locked="0"/>
    </xf>
    <xf numFmtId="0" fontId="53" fillId="0" borderId="0"/>
    <xf numFmtId="0" fontId="53" fillId="0" borderId="0"/>
    <xf numFmtId="269" fontId="375" fillId="0" borderId="0" applyFont="0" applyFill="0" applyBorder="0" applyAlignment="0" applyProtection="0"/>
    <xf numFmtId="273" fontId="375" fillId="0" borderId="0" applyFont="0" applyFill="0" applyBorder="0" applyAlignment="0" applyProtection="0"/>
    <xf numFmtId="4" fontId="70" fillId="108" borderId="116" applyNumberFormat="0" applyProtection="0">
      <alignment horizontal="right" vertical="center"/>
    </xf>
    <xf numFmtId="0" fontId="53" fillId="115" borderId="117" applyNumberFormat="0" applyProtection="0">
      <alignment horizontal="left" vertical="top" indent="1"/>
    </xf>
    <xf numFmtId="4" fontId="83" fillId="107" borderId="116" applyNumberFormat="0" applyProtection="0">
      <alignment horizontal="right" vertical="center"/>
    </xf>
    <xf numFmtId="4" fontId="276" fillId="67" borderId="120" applyNumberFormat="0" applyProtection="0">
      <alignment horizontal="right" vertical="center"/>
    </xf>
  </cellStyleXfs>
  <cellXfs count="226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7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7" fontId="11" fillId="0" borderId="7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167" fontId="12" fillId="0" borderId="0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167" fontId="11" fillId="0" borderId="30" xfId="1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167" fontId="11" fillId="0" borderId="23" xfId="1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167" fontId="11" fillId="0" borderId="9" xfId="1" applyNumberFormat="1" applyFont="1" applyBorder="1" applyAlignment="1">
      <alignment horizontal="right" vertical="center"/>
    </xf>
    <xf numFmtId="167" fontId="12" fillId="0" borderId="8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right" vertical="center" wrapText="1"/>
    </xf>
    <xf numFmtId="0" fontId="0" fillId="0" borderId="0" xfId="0" applyBorder="1"/>
    <xf numFmtId="0" fontId="8" fillId="0" borderId="13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49" fontId="4" fillId="0" borderId="42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167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167" fontId="11" fillId="0" borderId="7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167" fontId="11" fillId="0" borderId="22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7" fontId="12" fillId="0" borderId="4" xfId="1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 wrapText="1"/>
    </xf>
    <xf numFmtId="167" fontId="11" fillId="0" borderId="22" xfId="1" applyNumberFormat="1" applyFont="1" applyBorder="1" applyAlignment="1">
      <alignment horizontal="right" vertical="center"/>
    </xf>
    <xf numFmtId="167" fontId="12" fillId="0" borderId="39" xfId="1" applyNumberFormat="1" applyFont="1" applyBorder="1" applyAlignment="1">
      <alignment horizontal="right" vertical="center"/>
    </xf>
    <xf numFmtId="167" fontId="12" fillId="0" borderId="40" xfId="1" applyNumberFormat="1" applyFont="1" applyBorder="1" applyAlignment="1">
      <alignment horizontal="right" vertical="center"/>
    </xf>
    <xf numFmtId="167" fontId="11" fillId="0" borderId="37" xfId="1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46" xfId="0" applyNumberFormat="1" applyFont="1" applyBorder="1" applyAlignment="1">
      <alignment vertical="center" wrapText="1"/>
    </xf>
    <xf numFmtId="3" fontId="4" fillId="0" borderId="29" xfId="0" applyNumberFormat="1" applyFont="1" applyFill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3" fontId="4" fillId="0" borderId="53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26" xfId="0" applyFont="1" applyBorder="1" applyAlignment="1">
      <alignment horizontal="right" vertical="center" wrapText="1"/>
    </xf>
    <xf numFmtId="167" fontId="12" fillId="0" borderId="53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3" fontId="4" fillId="0" borderId="53" xfId="0" applyNumberFormat="1" applyFont="1" applyBorder="1" applyAlignment="1">
      <alignment horizontal="right" vertical="center" wrapText="1" indent="1"/>
    </xf>
    <xf numFmtId="0" fontId="6" fillId="0" borderId="52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35" xfId="0" applyFont="1" applyBorder="1" applyAlignment="1">
      <alignment vertical="center" wrapText="1"/>
    </xf>
    <xf numFmtId="3" fontId="6" fillId="0" borderId="36" xfId="0" applyNumberFormat="1" applyFont="1" applyBorder="1" applyAlignment="1">
      <alignment horizontal="right" vertical="center" wrapText="1"/>
    </xf>
    <xf numFmtId="3" fontId="4" fillId="0" borderId="52" xfId="0" applyNumberFormat="1" applyFont="1" applyBorder="1" applyAlignment="1">
      <alignment horizontal="right" vertical="center" wrapText="1"/>
    </xf>
    <xf numFmtId="0" fontId="4" fillId="0" borderId="50" xfId="0" applyFont="1" applyBorder="1" applyAlignment="1">
      <alignment horizontal="right" vertical="center" wrapText="1"/>
    </xf>
    <xf numFmtId="167" fontId="11" fillId="0" borderId="30" xfId="1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 wrapText="1"/>
    </xf>
    <xf numFmtId="0" fontId="6" fillId="0" borderId="38" xfId="0" applyFont="1" applyFill="1" applyBorder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167" fontId="12" fillId="0" borderId="22" xfId="1" applyNumberFormat="1" applyFont="1" applyBorder="1" applyAlignment="1">
      <alignment horizontal="right" vertical="center"/>
    </xf>
    <xf numFmtId="167" fontId="12" fillId="0" borderId="38" xfId="1" applyNumberFormat="1" applyFont="1" applyBorder="1" applyAlignment="1">
      <alignment horizontal="right" vertical="center"/>
    </xf>
    <xf numFmtId="0" fontId="6" fillId="0" borderId="137" xfId="0" applyFont="1" applyBorder="1" applyAlignment="1">
      <alignment vertical="center" wrapText="1"/>
    </xf>
    <xf numFmtId="167" fontId="11" fillId="0" borderId="27" xfId="1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30" xfId="0" applyNumberFormat="1" applyFont="1" applyFill="1" applyBorder="1" applyAlignment="1">
      <alignment horizontal="right" vertical="center" wrapText="1"/>
    </xf>
    <xf numFmtId="167" fontId="11" fillId="0" borderId="53" xfId="1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167" fontId="11" fillId="0" borderId="22" xfId="1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 wrapText="1"/>
    </xf>
    <xf numFmtId="167" fontId="12" fillId="0" borderId="22" xfId="1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 wrapText="1"/>
    </xf>
    <xf numFmtId="0" fontId="4" fillId="0" borderId="40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38" xfId="0" applyFont="1" applyBorder="1" applyAlignment="1">
      <alignment horizontal="right" vertical="center" wrapText="1"/>
    </xf>
    <xf numFmtId="0" fontId="0" fillId="0" borderId="4" xfId="0" applyBorder="1"/>
    <xf numFmtId="0" fontId="4" fillId="0" borderId="8" xfId="0" applyFont="1" applyBorder="1" applyAlignment="1">
      <alignment horizontal="center" vertical="center" wrapText="1"/>
    </xf>
    <xf numFmtId="0" fontId="4" fillId="0" borderId="43" xfId="0" applyNumberFormat="1" applyFont="1" applyBorder="1" applyAlignment="1">
      <alignment horizontal="right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139" xfId="0" applyFont="1" applyBorder="1" applyAlignment="1">
      <alignment vertical="center" wrapText="1"/>
    </xf>
    <xf numFmtId="0" fontId="4" fillId="0" borderId="52" xfId="0" applyFont="1" applyBorder="1"/>
    <xf numFmtId="0" fontId="2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39" xfId="0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4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40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1" xfId="0" applyFont="1" applyBorder="1" applyAlignment="1">
      <alignment horizontal="right" vertical="center" wrapText="1"/>
    </xf>
    <xf numFmtId="0" fontId="6" fillId="0" borderId="141" xfId="0" applyFont="1" applyBorder="1" applyAlignment="1">
      <alignment horizontal="right" vertical="center" wrapText="1"/>
    </xf>
    <xf numFmtId="0" fontId="6" fillId="0" borderId="142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167" fontId="4" fillId="0" borderId="45" xfId="0" applyNumberFormat="1" applyFont="1" applyFill="1" applyBorder="1" applyAlignment="1">
      <alignment horizontal="right" vertical="center" wrapText="1"/>
    </xf>
    <xf numFmtId="167" fontId="4" fillId="0" borderId="10" xfId="0" applyNumberFormat="1" applyFont="1" applyBorder="1" applyAlignment="1">
      <alignment horizontal="right" vertical="center" wrapText="1"/>
    </xf>
    <xf numFmtId="3" fontId="4" fillId="0" borderId="34" xfId="0" applyNumberFormat="1" applyFont="1" applyFill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0" fontId="0" fillId="0" borderId="101" xfId="0" applyBorder="1"/>
    <xf numFmtId="0" fontId="0" fillId="0" borderId="10" xfId="0" applyBorder="1"/>
    <xf numFmtId="0" fontId="4" fillId="0" borderId="10" xfId="0" applyFont="1" applyBorder="1"/>
    <xf numFmtId="0" fontId="0" fillId="0" borderId="11" xfId="0" applyBorder="1"/>
    <xf numFmtId="0" fontId="2" fillId="0" borderId="32" xfId="0" applyFont="1" applyBorder="1" applyAlignment="1">
      <alignment vertical="center" wrapText="1"/>
    </xf>
    <xf numFmtId="0" fontId="4" fillId="0" borderId="46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 wrapText="1"/>
    </xf>
    <xf numFmtId="3" fontId="4" fillId="0" borderId="38" xfId="0" applyNumberFormat="1" applyFont="1" applyBorder="1" applyAlignment="1">
      <alignment vertical="center" wrapText="1"/>
    </xf>
    <xf numFmtId="0" fontId="4" fillId="0" borderId="14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167" fontId="11" fillId="0" borderId="21" xfId="1" applyNumberFormat="1" applyFont="1" applyFill="1" applyBorder="1" applyAlignment="1">
      <alignment horizontal="right" vertical="center"/>
    </xf>
    <xf numFmtId="0" fontId="6" fillId="0" borderId="144" xfId="0" applyFont="1" applyBorder="1" applyAlignment="1">
      <alignment vertical="center" wrapText="1"/>
    </xf>
    <xf numFmtId="0" fontId="6" fillId="0" borderId="145" xfId="0" applyFont="1" applyBorder="1" applyAlignment="1">
      <alignment vertical="center" wrapText="1"/>
    </xf>
    <xf numFmtId="167" fontId="11" fillId="0" borderId="23" xfId="1" applyNumberFormat="1" applyFont="1" applyFill="1" applyBorder="1" applyAlignment="1">
      <alignment horizontal="right" vertical="center"/>
    </xf>
    <xf numFmtId="0" fontId="6" fillId="0" borderId="27" xfId="0" applyFont="1" applyBorder="1" applyAlignment="1">
      <alignment vertical="center" wrapText="1"/>
    </xf>
    <xf numFmtId="0" fontId="4" fillId="0" borderId="146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3" fontId="4" fillId="0" borderId="22" xfId="0" applyNumberFormat="1" applyFont="1" applyBorder="1" applyAlignment="1">
      <alignment vertical="center" wrapText="1"/>
    </xf>
    <xf numFmtId="49" fontId="4" fillId="0" borderId="51" xfId="0" applyNumberFormat="1" applyFont="1" applyBorder="1" applyAlignment="1">
      <alignment horizontal="right" vertical="center" wrapText="1"/>
    </xf>
    <xf numFmtId="0" fontId="4" fillId="0" borderId="142" xfId="0" applyFont="1" applyBorder="1" applyAlignment="1">
      <alignment horizontal="right" vertical="center" wrapText="1"/>
    </xf>
    <xf numFmtId="3" fontId="4" fillId="0" borderId="140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2" xfId="0" applyFont="1" applyBorder="1" applyAlignment="1">
      <alignment horizontal="right" vertical="center" wrapText="1"/>
    </xf>
    <xf numFmtId="0" fontId="0" fillId="0" borderId="7" xfId="0" applyBorder="1" applyAlignment="1"/>
    <xf numFmtId="167" fontId="6" fillId="0" borderId="45" xfId="0" applyNumberFormat="1" applyFont="1" applyFill="1" applyBorder="1" applyAlignment="1">
      <alignment horizontal="right" vertical="center" wrapText="1"/>
    </xf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3"/>
  <sheetViews>
    <sheetView workbookViewId="0">
      <selection activeCell="A19" sqref="A19:XFD19"/>
    </sheetView>
  </sheetViews>
  <sheetFormatPr defaultRowHeight="15"/>
  <cols>
    <col min="1" max="1" width="41.140625" customWidth="1"/>
    <col min="2" max="2" width="6.7109375" customWidth="1"/>
    <col min="3" max="3" width="17.28515625" customWidth="1"/>
    <col min="4" max="4" width="19.5703125" customWidth="1"/>
  </cols>
  <sheetData>
    <row r="1" spans="1:4">
      <c r="A1" s="119" t="s">
        <v>86</v>
      </c>
    </row>
    <row r="2" spans="1:4">
      <c r="A2" s="120" t="s">
        <v>106</v>
      </c>
    </row>
    <row r="3" spans="1:4" ht="15.75" thickBot="1">
      <c r="B3" s="75"/>
    </row>
    <row r="4" spans="1:4" ht="15.75" customHeight="1" thickBot="1">
      <c r="A4" s="116" t="s">
        <v>0</v>
      </c>
      <c r="B4" s="186" t="s">
        <v>1</v>
      </c>
      <c r="C4" s="177" t="s">
        <v>108</v>
      </c>
      <c r="D4" s="80" t="s">
        <v>107</v>
      </c>
    </row>
    <row r="5" spans="1:4" ht="15.75" thickBot="1">
      <c r="A5" s="58" t="s">
        <v>2</v>
      </c>
      <c r="B5" s="182"/>
      <c r="C5" s="187"/>
      <c r="D5" s="61"/>
    </row>
    <row r="6" spans="1:4">
      <c r="A6" s="18" t="s">
        <v>3</v>
      </c>
      <c r="B6" s="115"/>
      <c r="C6" s="217"/>
      <c r="D6" s="19"/>
    </row>
    <row r="7" spans="1:4">
      <c r="A7" s="51" t="s">
        <v>4</v>
      </c>
      <c r="B7" s="121">
        <v>5</v>
      </c>
      <c r="C7" s="190">
        <v>82373470</v>
      </c>
      <c r="D7" s="130">
        <v>74033934</v>
      </c>
    </row>
    <row r="8" spans="1:4">
      <c r="A8" s="51" t="s">
        <v>5</v>
      </c>
      <c r="B8" s="114"/>
      <c r="C8" s="190">
        <v>228393</v>
      </c>
      <c r="D8" s="130">
        <v>186349</v>
      </c>
    </row>
    <row r="9" spans="1:4">
      <c r="A9" s="51" t="s">
        <v>6</v>
      </c>
      <c r="B9" s="114">
        <v>7</v>
      </c>
      <c r="C9" s="190" t="s">
        <v>49</v>
      </c>
      <c r="D9" s="143">
        <v>30850706</v>
      </c>
    </row>
    <row r="10" spans="1:4">
      <c r="A10" s="51" t="s">
        <v>121</v>
      </c>
      <c r="B10" s="114"/>
      <c r="C10" s="190">
        <v>2836554</v>
      </c>
      <c r="D10" s="175">
        <v>3840075</v>
      </c>
    </row>
    <row r="11" spans="1:4">
      <c r="A11" s="51" t="s">
        <v>87</v>
      </c>
      <c r="B11" s="114"/>
      <c r="C11" s="190">
        <v>10493765</v>
      </c>
      <c r="D11" s="130">
        <v>12008702</v>
      </c>
    </row>
    <row r="12" spans="1:4" ht="15.75" thickBot="1">
      <c r="A12" s="22"/>
      <c r="B12" s="117"/>
      <c r="C12" s="192"/>
      <c r="D12" s="23"/>
    </row>
    <row r="13" spans="1:4">
      <c r="A13" s="18" t="s">
        <v>88</v>
      </c>
      <c r="B13" s="178"/>
      <c r="C13" s="218">
        <f>SUM(C7:C12)</f>
        <v>95932182</v>
      </c>
      <c r="D13" s="24">
        <f>SUM(D7:D12)</f>
        <v>120919766</v>
      </c>
    </row>
    <row r="14" spans="1:4" ht="15.75" thickBot="1">
      <c r="A14" s="25"/>
      <c r="B14" s="179"/>
      <c r="C14" s="180"/>
      <c r="D14" s="26"/>
    </row>
    <row r="15" spans="1:4">
      <c r="A15" s="18" t="s">
        <v>7</v>
      </c>
      <c r="B15" s="115"/>
      <c r="C15" s="189"/>
      <c r="D15" s="28"/>
    </row>
    <row r="16" spans="1:4">
      <c r="A16" s="51" t="s">
        <v>8</v>
      </c>
      <c r="B16" s="114"/>
      <c r="C16" s="190">
        <v>8350562</v>
      </c>
      <c r="D16" s="130">
        <v>7801828</v>
      </c>
    </row>
    <row r="17" spans="1:4">
      <c r="A17" s="51" t="s">
        <v>9</v>
      </c>
      <c r="B17" s="114">
        <v>6</v>
      </c>
      <c r="C17" s="190">
        <f>21810510+10703</f>
        <v>21821213</v>
      </c>
      <c r="D17" s="130">
        <f>19050160+8974</f>
        <v>19059134</v>
      </c>
    </row>
    <row r="18" spans="1:4">
      <c r="A18" s="51" t="s">
        <v>6</v>
      </c>
      <c r="B18" s="114">
        <v>7</v>
      </c>
      <c r="C18" s="190">
        <v>57487000</v>
      </c>
      <c r="D18" s="138">
        <v>1776</v>
      </c>
    </row>
    <row r="19" spans="1:4">
      <c r="A19" s="51" t="s">
        <v>10</v>
      </c>
      <c r="B19" s="114"/>
      <c r="C19" s="190">
        <v>1689709</v>
      </c>
      <c r="D19" s="130">
        <v>2057920</v>
      </c>
    </row>
    <row r="20" spans="1:4" ht="15.75" thickBot="1">
      <c r="A20" s="22"/>
      <c r="B20" s="117"/>
      <c r="C20" s="192"/>
      <c r="D20" s="23"/>
    </row>
    <row r="21" spans="1:4">
      <c r="A21" s="18" t="s">
        <v>88</v>
      </c>
      <c r="B21" s="178"/>
      <c r="C21" s="218">
        <f>SUM(C16:C20)</f>
        <v>89348484</v>
      </c>
      <c r="D21" s="24">
        <f>SUM(D16:D20)</f>
        <v>28920658</v>
      </c>
    </row>
    <row r="22" spans="1:4" ht="15.75" thickBot="1">
      <c r="A22" s="25"/>
      <c r="B22" s="179"/>
      <c r="C22" s="180"/>
      <c r="D22" s="26"/>
    </row>
    <row r="23" spans="1:4">
      <c r="A23" s="18" t="s">
        <v>11</v>
      </c>
      <c r="B23" s="181"/>
      <c r="C23" s="218">
        <f>C13+C21</f>
        <v>185280666</v>
      </c>
      <c r="D23" s="24">
        <f>D13+D21</f>
        <v>149840424</v>
      </c>
    </row>
    <row r="24" spans="1:4" ht="15.75" thickBot="1">
      <c r="A24" s="63"/>
      <c r="B24" s="179"/>
      <c r="C24" s="180"/>
      <c r="D24" s="76"/>
    </row>
    <row r="25" spans="1:4">
      <c r="A25" s="29" t="s">
        <v>12</v>
      </c>
      <c r="B25" s="118"/>
      <c r="C25" s="189"/>
      <c r="D25" s="77"/>
    </row>
    <row r="26" spans="1:4">
      <c r="A26" s="51" t="s">
        <v>13</v>
      </c>
      <c r="B26" s="114"/>
      <c r="C26" s="176">
        <v>9540291</v>
      </c>
      <c r="D26" s="175">
        <v>9540291</v>
      </c>
    </row>
    <row r="27" spans="1:4">
      <c r="A27" s="51" t="s">
        <v>14</v>
      </c>
      <c r="B27" s="114"/>
      <c r="C27" s="176">
        <v>188565</v>
      </c>
      <c r="D27" s="175">
        <v>188565</v>
      </c>
    </row>
    <row r="28" spans="1:4">
      <c r="A28" s="51" t="s">
        <v>15</v>
      </c>
      <c r="B28" s="114"/>
      <c r="C28" s="190">
        <v>-43997</v>
      </c>
      <c r="D28" s="190">
        <v>-43997</v>
      </c>
    </row>
    <row r="29" spans="1:4">
      <c r="A29" s="51" t="s">
        <v>16</v>
      </c>
      <c r="B29" s="114"/>
      <c r="C29" s="190">
        <v>19644158</v>
      </c>
      <c r="D29" s="100">
        <v>-8716613</v>
      </c>
    </row>
    <row r="30" spans="1:4" ht="15.75" thickBot="1">
      <c r="A30" s="22"/>
      <c r="B30" s="117"/>
      <c r="C30" s="192"/>
      <c r="D30" s="65"/>
    </row>
    <row r="31" spans="1:4">
      <c r="A31" s="18" t="s">
        <v>17</v>
      </c>
      <c r="B31" s="178"/>
      <c r="C31" s="218">
        <f>SUM(C26:C30)</f>
        <v>29329017</v>
      </c>
      <c r="D31" s="24">
        <f>SUM(D26:D30)</f>
        <v>968246</v>
      </c>
    </row>
    <row r="32" spans="1:4" ht="15.75" thickBot="1">
      <c r="A32" s="25"/>
      <c r="B32" s="179"/>
      <c r="C32" s="180"/>
      <c r="D32" s="26"/>
    </row>
    <row r="33" spans="1:4" ht="15.75" thickBot="1">
      <c r="A33" s="58" t="s">
        <v>18</v>
      </c>
      <c r="B33" s="182"/>
      <c r="C33" s="188"/>
      <c r="D33" s="59"/>
    </row>
    <row r="34" spans="1:4">
      <c r="A34" s="18" t="s">
        <v>19</v>
      </c>
      <c r="B34" s="178"/>
      <c r="C34" s="189"/>
      <c r="D34" s="28"/>
    </row>
    <row r="35" spans="1:4">
      <c r="A35" s="51" t="s">
        <v>20</v>
      </c>
      <c r="B35" s="114">
        <v>9</v>
      </c>
      <c r="C35" s="190">
        <v>100587912</v>
      </c>
      <c r="D35" s="130">
        <v>101367626</v>
      </c>
    </row>
    <row r="36" spans="1:4">
      <c r="A36" s="51" t="s">
        <v>21</v>
      </c>
      <c r="B36" s="114"/>
      <c r="C36" s="190">
        <v>29408</v>
      </c>
      <c r="D36" s="130">
        <v>29881</v>
      </c>
    </row>
    <row r="37" spans="1:4">
      <c r="A37" s="51" t="s">
        <v>74</v>
      </c>
      <c r="B37" s="114"/>
      <c r="C37" s="190">
        <v>533954</v>
      </c>
      <c r="D37" s="130">
        <v>1712176</v>
      </c>
    </row>
    <row r="38" spans="1:4" ht="22.5">
      <c r="A38" s="131" t="s">
        <v>85</v>
      </c>
      <c r="B38" s="183"/>
      <c r="C38" s="190">
        <v>1198613</v>
      </c>
      <c r="D38" s="132">
        <v>1173499</v>
      </c>
    </row>
    <row r="39" spans="1:4">
      <c r="A39" s="51" t="s">
        <v>23</v>
      </c>
      <c r="B39" s="114"/>
      <c r="C39" s="190">
        <v>642746</v>
      </c>
      <c r="D39" s="130">
        <v>642746</v>
      </c>
    </row>
    <row r="40" spans="1:4">
      <c r="A40" s="51" t="s">
        <v>24</v>
      </c>
      <c r="B40" s="114"/>
      <c r="C40" s="190">
        <v>55163</v>
      </c>
      <c r="D40" s="130">
        <v>55163</v>
      </c>
    </row>
    <row r="41" spans="1:4" ht="15.75" thickBot="1">
      <c r="A41" s="22"/>
      <c r="B41" s="179"/>
      <c r="C41" s="191"/>
      <c r="D41" s="23"/>
    </row>
    <row r="42" spans="1:4">
      <c r="A42" s="18" t="s">
        <v>88</v>
      </c>
      <c r="B42" s="178"/>
      <c r="C42" s="218">
        <f>SUM(C35:C41)</f>
        <v>103047796</v>
      </c>
      <c r="D42" s="24">
        <f>SUM(D35:D41)</f>
        <v>104981091</v>
      </c>
    </row>
    <row r="43" spans="1:4" ht="15.75" thickBot="1">
      <c r="A43" s="25"/>
      <c r="B43" s="179"/>
      <c r="C43" s="180"/>
      <c r="D43" s="26"/>
    </row>
    <row r="44" spans="1:4">
      <c r="A44" s="18" t="s">
        <v>25</v>
      </c>
      <c r="B44" s="181"/>
      <c r="C44" s="189"/>
      <c r="D44" s="28"/>
    </row>
    <row r="45" spans="1:4">
      <c r="A45" s="51" t="s">
        <v>21</v>
      </c>
      <c r="B45" s="114"/>
      <c r="C45" s="190">
        <v>1917</v>
      </c>
      <c r="D45" s="130">
        <v>1917</v>
      </c>
    </row>
    <row r="46" spans="1:4">
      <c r="A46" s="51" t="s">
        <v>74</v>
      </c>
      <c r="B46" s="114"/>
      <c r="C46" s="190">
        <v>1226667</v>
      </c>
      <c r="D46" s="130">
        <v>1095339</v>
      </c>
    </row>
    <row r="47" spans="1:4">
      <c r="A47" s="51" t="s">
        <v>89</v>
      </c>
      <c r="B47" s="114"/>
      <c r="C47" s="190">
        <v>4913198</v>
      </c>
      <c r="D47" s="130">
        <v>942307</v>
      </c>
    </row>
    <row r="48" spans="1:4">
      <c r="A48" s="51" t="s">
        <v>22</v>
      </c>
      <c r="B48" s="114">
        <v>10</v>
      </c>
      <c r="C48" s="190">
        <v>46674650</v>
      </c>
      <c r="D48" s="130">
        <v>41021617</v>
      </c>
    </row>
    <row r="49" spans="1:4">
      <c r="A49" s="51" t="s">
        <v>23</v>
      </c>
      <c r="B49" s="114"/>
      <c r="C49" s="190">
        <v>10219</v>
      </c>
      <c r="D49" s="130">
        <v>44594</v>
      </c>
    </row>
    <row r="50" spans="1:4">
      <c r="A50" s="51" t="s">
        <v>26</v>
      </c>
      <c r="B50" s="184"/>
      <c r="C50" s="190">
        <v>77202</v>
      </c>
      <c r="D50" s="130">
        <v>785313</v>
      </c>
    </row>
    <row r="51" spans="1:4" ht="15.75" thickBot="1">
      <c r="A51" s="22"/>
      <c r="B51" s="179"/>
      <c r="C51" s="192"/>
      <c r="D51" s="23"/>
    </row>
    <row r="52" spans="1:4">
      <c r="A52" s="29" t="s">
        <v>88</v>
      </c>
      <c r="B52" s="178"/>
      <c r="C52" s="218">
        <f>SUM(C45:C51)</f>
        <v>52903853</v>
      </c>
      <c r="D52" s="30">
        <f>SUM(D45:D51)</f>
        <v>43891087</v>
      </c>
    </row>
    <row r="53" spans="1:4" ht="15.75" thickBot="1">
      <c r="A53" s="25"/>
      <c r="B53" s="179"/>
      <c r="C53" s="180"/>
      <c r="D53" s="26"/>
    </row>
    <row r="54" spans="1:4">
      <c r="A54" s="18" t="s">
        <v>27</v>
      </c>
      <c r="B54" s="178"/>
      <c r="C54" s="218">
        <f>C42+C52</f>
        <v>155951649</v>
      </c>
      <c r="D54" s="24">
        <f>D42+D52</f>
        <v>148872178</v>
      </c>
    </row>
    <row r="55" spans="1:4" ht="15.75" thickBot="1">
      <c r="A55" s="25"/>
      <c r="B55" s="179"/>
      <c r="C55" s="180"/>
      <c r="D55" s="26"/>
    </row>
    <row r="56" spans="1:4">
      <c r="A56" s="18" t="s">
        <v>28</v>
      </c>
      <c r="B56" s="185"/>
      <c r="C56" s="218">
        <f>C54+C31</f>
        <v>185280666</v>
      </c>
      <c r="D56" s="24">
        <f>D54+D31</f>
        <v>149840424</v>
      </c>
    </row>
    <row r="57" spans="1:4" ht="15.75" thickBot="1">
      <c r="A57" s="25"/>
      <c r="B57" s="179"/>
      <c r="C57" s="180"/>
      <c r="D57" s="26"/>
    </row>
    <row r="58" spans="1:4">
      <c r="A58" s="2"/>
      <c r="B58" s="2"/>
      <c r="C58" s="2"/>
      <c r="D58" s="2"/>
    </row>
    <row r="59" spans="1:4">
      <c r="A59" s="3" t="s">
        <v>123</v>
      </c>
    </row>
    <row r="60" spans="1:4">
      <c r="A60" s="4"/>
    </row>
    <row r="61" spans="1:4">
      <c r="A61" t="s">
        <v>109</v>
      </c>
    </row>
    <row r="63" spans="1:4">
      <c r="A63" t="s">
        <v>69</v>
      </c>
    </row>
  </sheetData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opLeftCell="A13" workbookViewId="0">
      <selection activeCell="K33" sqref="K33"/>
    </sheetView>
  </sheetViews>
  <sheetFormatPr defaultRowHeight="15"/>
  <cols>
    <col min="1" max="1" width="41.85546875" customWidth="1"/>
    <col min="2" max="2" width="7.85546875" customWidth="1"/>
    <col min="3" max="3" width="17.5703125" customWidth="1"/>
    <col min="4" max="4" width="17" customWidth="1"/>
  </cols>
  <sheetData>
    <row r="1" spans="1:4">
      <c r="A1" s="120" t="s">
        <v>90</v>
      </c>
    </row>
    <row r="2" spans="1:4">
      <c r="A2" s="120" t="s">
        <v>96</v>
      </c>
    </row>
    <row r="3" spans="1:4">
      <c r="A3" s="120" t="s">
        <v>110</v>
      </c>
    </row>
    <row r="4" spans="1:4" ht="15.75" thickBot="1"/>
    <row r="5" spans="1:4">
      <c r="A5" s="197"/>
      <c r="B5" s="198"/>
      <c r="C5" s="199" t="s">
        <v>103</v>
      </c>
      <c r="D5" s="200"/>
    </row>
    <row r="6" spans="1:4" ht="15" customHeight="1">
      <c r="A6" s="201" t="s">
        <v>0</v>
      </c>
      <c r="B6" s="157" t="s">
        <v>1</v>
      </c>
      <c r="C6" s="158" t="s">
        <v>111</v>
      </c>
      <c r="D6" s="202" t="s">
        <v>104</v>
      </c>
    </row>
    <row r="7" spans="1:4">
      <c r="A7" s="46" t="s">
        <v>29</v>
      </c>
      <c r="B7" s="114">
        <v>11</v>
      </c>
      <c r="C7" s="60">
        <v>32938758</v>
      </c>
      <c r="D7" s="175">
        <v>29015831</v>
      </c>
    </row>
    <row r="8" spans="1:4">
      <c r="A8" s="42" t="s">
        <v>30</v>
      </c>
      <c r="B8" s="121">
        <v>12</v>
      </c>
      <c r="C8" s="13">
        <v>-19218506</v>
      </c>
      <c r="D8" s="53">
        <v>-14287905</v>
      </c>
    </row>
    <row r="9" spans="1:4" ht="15.75" thickBot="1">
      <c r="A9" s="47"/>
      <c r="B9" s="127"/>
      <c r="C9" s="45"/>
      <c r="D9" s="97"/>
    </row>
    <row r="10" spans="1:4">
      <c r="A10" s="203" t="s">
        <v>31</v>
      </c>
      <c r="B10" s="115"/>
      <c r="C10" s="128">
        <f>C7+C8</f>
        <v>13720252</v>
      </c>
      <c r="D10" s="204">
        <f>D7+D8</f>
        <v>14727926</v>
      </c>
    </row>
    <row r="11" spans="1:4" ht="15.75" thickBot="1">
      <c r="A11" s="109"/>
      <c r="B11" s="110"/>
      <c r="C11" s="110"/>
      <c r="D11" s="205"/>
    </row>
    <row r="12" spans="1:4" ht="15.75" thickTop="1">
      <c r="A12" s="42" t="s">
        <v>34</v>
      </c>
      <c r="B12" s="114"/>
      <c r="C12" s="13">
        <v>-55432</v>
      </c>
      <c r="D12" s="53">
        <v>-35101</v>
      </c>
    </row>
    <row r="13" spans="1:4">
      <c r="A13" s="42" t="s">
        <v>35</v>
      </c>
      <c r="B13" s="114">
        <v>13</v>
      </c>
      <c r="C13" s="13">
        <v>-1627907</v>
      </c>
      <c r="D13" s="53">
        <v>-1270724</v>
      </c>
    </row>
    <row r="14" spans="1:4" ht="23.25">
      <c r="A14" s="206" t="s">
        <v>95</v>
      </c>
      <c r="B14" s="114"/>
      <c r="C14" s="13">
        <v>-299507</v>
      </c>
      <c r="D14" s="53">
        <v>-206726</v>
      </c>
    </row>
    <row r="15" spans="1:4">
      <c r="A15" s="57" t="s">
        <v>33</v>
      </c>
      <c r="B15" s="115"/>
      <c r="C15" s="145">
        <v>-1369341</v>
      </c>
      <c r="D15" s="207">
        <v>-311575</v>
      </c>
    </row>
    <row r="16" spans="1:4">
      <c r="A16" s="42" t="s">
        <v>32</v>
      </c>
      <c r="B16" s="114"/>
      <c r="C16" s="92">
        <v>112193</v>
      </c>
      <c r="D16" s="82">
        <v>368660</v>
      </c>
    </row>
    <row r="17" spans="1:4">
      <c r="A17" s="18" t="s">
        <v>75</v>
      </c>
      <c r="B17" s="115"/>
      <c r="C17" s="126">
        <f>SUM(C10:C16)</f>
        <v>10480258</v>
      </c>
      <c r="D17" s="204">
        <f>SUM(D10:D16)</f>
        <v>13272460</v>
      </c>
    </row>
    <row r="18" spans="1:4" ht="15.75" thickBot="1">
      <c r="A18" s="111"/>
      <c r="B18" s="112"/>
      <c r="C18" s="112"/>
      <c r="D18" s="208"/>
    </row>
    <row r="19" spans="1:4" ht="15.75" thickTop="1">
      <c r="A19" s="21"/>
      <c r="B19" s="114"/>
      <c r="C19" s="15"/>
      <c r="D19" s="209"/>
    </row>
    <row r="20" spans="1:4">
      <c r="A20" s="42" t="s">
        <v>36</v>
      </c>
      <c r="B20" s="114">
        <v>14</v>
      </c>
      <c r="C20" s="92">
        <v>26257237</v>
      </c>
      <c r="D20" s="82">
        <v>8815191</v>
      </c>
    </row>
    <row r="21" spans="1:4">
      <c r="A21" s="42" t="s">
        <v>37</v>
      </c>
      <c r="B21" s="114">
        <v>15</v>
      </c>
      <c r="C21" s="93">
        <v>-1014141</v>
      </c>
      <c r="D21" s="210">
        <v>-5911654</v>
      </c>
    </row>
    <row r="22" spans="1:4" ht="15.75" thickBot="1">
      <c r="A22" s="47"/>
      <c r="B22" s="124"/>
      <c r="C22" s="125"/>
      <c r="D22" s="211"/>
    </row>
    <row r="23" spans="1:4">
      <c r="A23" s="203" t="s">
        <v>38</v>
      </c>
      <c r="B23" s="115"/>
      <c r="C23" s="123">
        <f>C17+C20+C21</f>
        <v>35723354</v>
      </c>
      <c r="D23" s="204">
        <f>D17+D20+D21</f>
        <v>16175997</v>
      </c>
    </row>
    <row r="24" spans="1:4" ht="15.75" thickBot="1">
      <c r="A24" s="109"/>
      <c r="B24" s="110"/>
      <c r="C24" s="110"/>
      <c r="D24" s="212"/>
    </row>
    <row r="25" spans="1:4" ht="15.75" thickTop="1">
      <c r="A25" s="42" t="s">
        <v>39</v>
      </c>
      <c r="B25" s="114">
        <v>16</v>
      </c>
      <c r="C25" s="13">
        <v>-7362583</v>
      </c>
      <c r="D25" s="53">
        <v>-3210346</v>
      </c>
    </row>
    <row r="26" spans="1:4">
      <c r="A26" s="42"/>
      <c r="B26" s="114"/>
      <c r="C26" s="15"/>
      <c r="D26" s="213"/>
    </row>
    <row r="27" spans="1:4">
      <c r="A27" s="214" t="s">
        <v>76</v>
      </c>
      <c r="B27" s="114"/>
      <c r="C27" s="16">
        <f>C23+C25</f>
        <v>28360771</v>
      </c>
      <c r="D27" s="215">
        <f>D23+D25</f>
        <v>12965651</v>
      </c>
    </row>
    <row r="28" spans="1:4" ht="15.75" thickBot="1">
      <c r="A28" s="113"/>
      <c r="B28" s="110"/>
      <c r="C28" s="110"/>
      <c r="D28" s="212"/>
    </row>
    <row r="29" spans="1:4" ht="15.75" thickTop="1">
      <c r="A29" s="214" t="s">
        <v>40</v>
      </c>
      <c r="B29" s="114"/>
      <c r="C29" s="13">
        <v>0</v>
      </c>
      <c r="D29" s="96">
        <v>0</v>
      </c>
    </row>
    <row r="30" spans="1:4">
      <c r="A30" s="214"/>
      <c r="B30" s="31"/>
      <c r="C30" s="14"/>
      <c r="D30" s="94"/>
    </row>
    <row r="31" spans="1:4">
      <c r="A31" s="18" t="s">
        <v>77</v>
      </c>
      <c r="B31" s="31"/>
      <c r="C31" s="16">
        <f>C27+C29</f>
        <v>28360771</v>
      </c>
      <c r="D31" s="95">
        <f>D27+D29</f>
        <v>12965651</v>
      </c>
    </row>
    <row r="32" spans="1:4" ht="15.75" thickBot="1">
      <c r="A32" s="43"/>
      <c r="B32" s="44"/>
      <c r="C32" s="45"/>
      <c r="D32" s="97"/>
    </row>
    <row r="33" spans="1:4">
      <c r="A33" s="18"/>
      <c r="B33" s="73"/>
      <c r="C33" s="74"/>
      <c r="D33" s="98"/>
    </row>
    <row r="34" spans="1:4" ht="15.75" thickBot="1">
      <c r="A34" s="41" t="s">
        <v>112</v>
      </c>
      <c r="B34" s="159">
        <v>8</v>
      </c>
      <c r="C34" s="78" t="s">
        <v>122</v>
      </c>
      <c r="D34" s="216" t="s">
        <v>105</v>
      </c>
    </row>
    <row r="37" spans="1:4">
      <c r="A37" t="s">
        <v>109</v>
      </c>
    </row>
    <row r="39" spans="1:4">
      <c r="A39" t="s">
        <v>69</v>
      </c>
    </row>
    <row r="41" spans="1:4">
      <c r="A41" s="3" t="s">
        <v>124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A44" sqref="A44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19" t="s">
        <v>91</v>
      </c>
    </row>
    <row r="2" spans="1:6">
      <c r="A2" s="120" t="s">
        <v>97</v>
      </c>
    </row>
    <row r="3" spans="1:6">
      <c r="A3" s="120" t="s">
        <v>113</v>
      </c>
    </row>
    <row r="4" spans="1:6" ht="15.75" thickBot="1"/>
    <row r="5" spans="1:6" ht="40.5" customHeight="1">
      <c r="A5" s="219" t="s">
        <v>41</v>
      </c>
      <c r="B5" s="221" t="s">
        <v>42</v>
      </c>
      <c r="C5" s="221" t="s">
        <v>43</v>
      </c>
      <c r="D5" s="221" t="s">
        <v>15</v>
      </c>
      <c r="E5" s="221" t="s">
        <v>44</v>
      </c>
      <c r="F5" s="32" t="s">
        <v>45</v>
      </c>
    </row>
    <row r="6" spans="1:6" ht="15.75" thickBot="1">
      <c r="A6" s="220"/>
      <c r="B6" s="222"/>
      <c r="C6" s="222"/>
      <c r="D6" s="222"/>
      <c r="E6" s="222"/>
      <c r="F6" s="33" t="s">
        <v>46</v>
      </c>
    </row>
    <row r="7" spans="1:6" hidden="1">
      <c r="A7" s="21"/>
      <c r="B7" s="27"/>
      <c r="C7" s="27"/>
      <c r="D7" s="27"/>
      <c r="E7" s="27"/>
      <c r="F7" s="28"/>
    </row>
    <row r="8" spans="1:6" hidden="1">
      <c r="A8" s="18" t="s">
        <v>47</v>
      </c>
      <c r="B8" s="7">
        <v>9540291</v>
      </c>
      <c r="C8" s="7">
        <v>188565</v>
      </c>
      <c r="D8" s="7">
        <v>772604</v>
      </c>
      <c r="E8" s="7">
        <v>30084541</v>
      </c>
      <c r="F8" s="24">
        <v>40586001</v>
      </c>
    </row>
    <row r="9" spans="1:6" ht="15.75" hidden="1" thickBot="1">
      <c r="A9" s="34"/>
      <c r="B9" s="5"/>
      <c r="C9" s="5"/>
      <c r="D9" s="5"/>
      <c r="E9" s="5"/>
      <c r="F9" s="35"/>
    </row>
    <row r="10" spans="1:6" ht="15.75" hidden="1" thickTop="1">
      <c r="A10" s="21"/>
      <c r="B10" s="27"/>
      <c r="C10" s="27"/>
      <c r="D10" s="27"/>
      <c r="E10" s="27"/>
      <c r="F10" s="28"/>
    </row>
    <row r="11" spans="1:6" hidden="1">
      <c r="A11" s="51" t="s">
        <v>48</v>
      </c>
      <c r="B11" s="48" t="s">
        <v>49</v>
      </c>
      <c r="C11" s="48" t="s">
        <v>50</v>
      </c>
      <c r="D11" s="48" t="s">
        <v>49</v>
      </c>
      <c r="E11" s="49">
        <v>4306144</v>
      </c>
      <c r="F11" s="52">
        <v>4306144</v>
      </c>
    </row>
    <row r="12" spans="1:6" ht="15.75" hidden="1" thickBot="1">
      <c r="A12" s="21"/>
      <c r="B12" s="27"/>
      <c r="C12" s="27"/>
      <c r="D12" s="27"/>
      <c r="E12" s="20"/>
      <c r="F12" s="19"/>
    </row>
    <row r="13" spans="1:6">
      <c r="A13" s="29"/>
      <c r="B13" s="6"/>
      <c r="C13" s="6"/>
      <c r="D13" s="6"/>
      <c r="E13" s="6"/>
      <c r="F13" s="32"/>
    </row>
    <row r="14" spans="1:6">
      <c r="A14" s="18" t="s">
        <v>114</v>
      </c>
      <c r="B14" s="7">
        <v>9540291</v>
      </c>
      <c r="C14" s="7">
        <v>188565</v>
      </c>
      <c r="D14" s="88">
        <v>58289</v>
      </c>
      <c r="E14" s="88">
        <v>81295997</v>
      </c>
      <c r="F14" s="79">
        <f>SUM(B14:E14)</f>
        <v>91083142</v>
      </c>
    </row>
    <row r="15" spans="1:6" ht="15.75" thickBot="1">
      <c r="A15" s="34"/>
      <c r="B15" s="5"/>
      <c r="C15" s="5"/>
      <c r="D15" s="5"/>
      <c r="E15" s="5"/>
      <c r="F15" s="35"/>
    </row>
    <row r="16" spans="1:6" ht="15.75" thickTop="1">
      <c r="A16" s="21"/>
      <c r="B16" s="27"/>
      <c r="C16" s="27"/>
      <c r="D16" s="27"/>
      <c r="E16" s="27"/>
      <c r="F16" s="28"/>
    </row>
    <row r="17" spans="1:6">
      <c r="A17" s="51" t="s">
        <v>79</v>
      </c>
      <c r="B17" s="48" t="s">
        <v>49</v>
      </c>
      <c r="C17" s="48" t="s">
        <v>49</v>
      </c>
      <c r="D17" s="48" t="s">
        <v>49</v>
      </c>
      <c r="E17" s="144">
        <v>12965651</v>
      </c>
      <c r="F17" s="52">
        <f>E17</f>
        <v>12965651</v>
      </c>
    </row>
    <row r="18" spans="1:6">
      <c r="A18" s="51" t="s">
        <v>80</v>
      </c>
      <c r="B18" s="48" t="s">
        <v>49</v>
      </c>
      <c r="C18" s="48" t="s">
        <v>49</v>
      </c>
      <c r="D18" s="50">
        <v>0</v>
      </c>
      <c r="E18" s="48" t="s">
        <v>49</v>
      </c>
      <c r="F18" s="53">
        <f>D18</f>
        <v>0</v>
      </c>
    </row>
    <row r="19" spans="1:6" ht="15.75" thickBot="1">
      <c r="A19" s="36"/>
      <c r="B19" s="8"/>
      <c r="C19" s="8"/>
      <c r="D19" s="8"/>
      <c r="E19" s="8"/>
      <c r="F19" s="37"/>
    </row>
    <row r="20" spans="1:6">
      <c r="A20" s="18" t="s">
        <v>78</v>
      </c>
      <c r="B20" s="20" t="s">
        <v>49</v>
      </c>
      <c r="C20" s="20" t="s">
        <v>49</v>
      </c>
      <c r="D20" s="38">
        <f>D18</f>
        <v>0</v>
      </c>
      <c r="E20" s="7">
        <f>E17</f>
        <v>12965651</v>
      </c>
      <c r="F20" s="24">
        <f>F17+F18</f>
        <v>12965651</v>
      </c>
    </row>
    <row r="21" spans="1:6" ht="15.75" thickBot="1">
      <c r="A21" s="21"/>
      <c r="B21" s="20"/>
      <c r="C21" s="20"/>
      <c r="D21" s="20"/>
      <c r="E21" s="27"/>
      <c r="F21" s="28"/>
    </row>
    <row r="22" spans="1:6">
      <c r="A22" s="29"/>
      <c r="B22" s="6"/>
      <c r="C22" s="6"/>
      <c r="D22" s="6"/>
      <c r="E22" s="6"/>
      <c r="F22" s="32"/>
    </row>
    <row r="23" spans="1:6">
      <c r="A23" s="62" t="s">
        <v>115</v>
      </c>
      <c r="B23" s="7">
        <v>9540291</v>
      </c>
      <c r="C23" s="7">
        <v>188565</v>
      </c>
      <c r="D23" s="88">
        <f>D14+D20</f>
        <v>58289</v>
      </c>
      <c r="E23" s="88">
        <f>E14+E20</f>
        <v>94261648</v>
      </c>
      <c r="F23" s="89">
        <f>F14+F20</f>
        <v>104048793</v>
      </c>
    </row>
    <row r="24" spans="1:6" ht="15.75" thickBot="1">
      <c r="A24" s="39"/>
      <c r="B24" s="5"/>
      <c r="C24" s="5"/>
      <c r="D24" s="5"/>
      <c r="E24" s="5"/>
      <c r="F24" s="35"/>
    </row>
    <row r="25" spans="1:6" ht="15.75" thickTop="1">
      <c r="A25" s="18"/>
      <c r="B25" s="20"/>
      <c r="C25" s="20"/>
      <c r="D25" s="20"/>
      <c r="E25" s="20"/>
      <c r="F25" s="19"/>
    </row>
    <row r="26" spans="1:6">
      <c r="A26" s="18" t="s">
        <v>116</v>
      </c>
      <c r="B26" s="7">
        <v>9540291</v>
      </c>
      <c r="C26" s="7">
        <v>188565</v>
      </c>
      <c r="D26" s="88">
        <v>-43997</v>
      </c>
      <c r="E26" s="88">
        <v>-8716613</v>
      </c>
      <c r="F26" s="89">
        <f>SUM(B26:E26)</f>
        <v>968246</v>
      </c>
    </row>
    <row r="27" spans="1:6" ht="15.75" thickBot="1">
      <c r="A27" s="34"/>
      <c r="B27" s="5"/>
      <c r="C27" s="5"/>
      <c r="D27" s="5"/>
      <c r="E27" s="5"/>
      <c r="F27" s="35"/>
    </row>
    <row r="28" spans="1:6" ht="15.75" thickTop="1">
      <c r="A28" s="21"/>
      <c r="B28" s="27"/>
      <c r="C28" s="27"/>
      <c r="D28" s="27"/>
      <c r="E28" s="27"/>
      <c r="F28" s="28"/>
    </row>
    <row r="29" spans="1:6">
      <c r="A29" s="51" t="s">
        <v>76</v>
      </c>
      <c r="B29" s="48" t="s">
        <v>49</v>
      </c>
      <c r="C29" s="48" t="s">
        <v>49</v>
      </c>
      <c r="D29" s="81" t="s">
        <v>49</v>
      </c>
      <c r="E29" s="144">
        <v>28360771</v>
      </c>
      <c r="F29" s="82">
        <f>E29</f>
        <v>28360771</v>
      </c>
    </row>
    <row r="30" spans="1:6">
      <c r="A30" s="129" t="s">
        <v>80</v>
      </c>
      <c r="B30" s="48" t="s">
        <v>49</v>
      </c>
      <c r="C30" s="48" t="s">
        <v>49</v>
      </c>
      <c r="D30" s="135">
        <v>0</v>
      </c>
      <c r="E30" s="81" t="s">
        <v>49</v>
      </c>
      <c r="F30" s="82">
        <f>D30</f>
        <v>0</v>
      </c>
    </row>
    <row r="31" spans="1:6" ht="15.75" thickBot="1">
      <c r="A31" s="36"/>
      <c r="B31" s="1"/>
      <c r="C31" s="8"/>
      <c r="D31" s="83"/>
      <c r="E31" s="83"/>
      <c r="F31" s="84"/>
    </row>
    <row r="32" spans="1:6">
      <c r="A32" s="18" t="s">
        <v>77</v>
      </c>
      <c r="B32" s="20" t="s">
        <v>49</v>
      </c>
      <c r="C32" s="20" t="s">
        <v>49</v>
      </c>
      <c r="D32" s="87">
        <f>D30</f>
        <v>0</v>
      </c>
      <c r="E32" s="88">
        <f>E29</f>
        <v>28360771</v>
      </c>
      <c r="F32" s="89">
        <f>F29+F30</f>
        <v>28360771</v>
      </c>
    </row>
    <row r="33" spans="1:6" ht="15.75" thickBot="1">
      <c r="A33" s="41"/>
      <c r="B33" s="1"/>
      <c r="C33" s="8"/>
      <c r="D33" s="83"/>
      <c r="E33" s="83"/>
      <c r="F33" s="84"/>
    </row>
    <row r="34" spans="1:6">
      <c r="A34" s="18"/>
      <c r="B34" s="20"/>
      <c r="C34" s="20"/>
      <c r="D34" s="90"/>
      <c r="E34" s="85"/>
      <c r="F34" s="86"/>
    </row>
    <row r="35" spans="1:6">
      <c r="A35" s="62" t="s">
        <v>117</v>
      </c>
      <c r="B35" s="7">
        <v>9540291</v>
      </c>
      <c r="C35" s="7">
        <v>188565</v>
      </c>
      <c r="D35" s="88">
        <f>D26+D32</f>
        <v>-43997</v>
      </c>
      <c r="E35" s="88">
        <f>E26+E32</f>
        <v>19644158</v>
      </c>
      <c r="F35" s="89">
        <f>F26+F32</f>
        <v>29329017</v>
      </c>
    </row>
    <row r="36" spans="1:6" ht="15.75" thickBot="1">
      <c r="A36" s="41"/>
      <c r="B36" s="1"/>
      <c r="C36" s="1"/>
      <c r="D36" s="1"/>
      <c r="E36" s="1"/>
      <c r="F36" s="40"/>
    </row>
    <row r="39" spans="1:6">
      <c r="A39" t="s">
        <v>118</v>
      </c>
    </row>
    <row r="41" spans="1:6">
      <c r="A41" t="s">
        <v>69</v>
      </c>
    </row>
    <row r="43" spans="1:6">
      <c r="A43" s="3" t="s">
        <v>124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topLeftCell="A22" workbookViewId="0">
      <selection activeCell="G23" sqref="G23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19" t="s">
        <v>91</v>
      </c>
      <c r="B1" s="119"/>
    </row>
    <row r="2" spans="1:4">
      <c r="A2" s="120" t="s">
        <v>100</v>
      </c>
      <c r="B2" s="120"/>
    </row>
    <row r="3" spans="1:4">
      <c r="A3" s="120" t="s">
        <v>119</v>
      </c>
      <c r="B3" s="120"/>
    </row>
    <row r="5" spans="1:4">
      <c r="A5" s="156"/>
      <c r="B5" s="169" t="s">
        <v>1</v>
      </c>
      <c r="C5" s="223" t="s">
        <v>101</v>
      </c>
      <c r="D5" s="224"/>
    </row>
    <row r="6" spans="1:4" ht="15.75" thickBot="1">
      <c r="A6" s="153" t="s">
        <v>0</v>
      </c>
      <c r="B6" s="174"/>
      <c r="C6" s="154" t="s">
        <v>120</v>
      </c>
      <c r="D6" s="155" t="s">
        <v>102</v>
      </c>
    </row>
    <row r="7" spans="1:4" ht="22.5">
      <c r="A7" s="29" t="s">
        <v>51</v>
      </c>
      <c r="B7" s="122"/>
      <c r="C7" s="17"/>
      <c r="D7" s="134"/>
    </row>
    <row r="8" spans="1:4" ht="15" customHeight="1">
      <c r="A8" s="18" t="s">
        <v>52</v>
      </c>
      <c r="B8" s="91"/>
      <c r="C8" s="133">
        <v>35723354</v>
      </c>
      <c r="D8" s="136">
        <v>16175997</v>
      </c>
    </row>
    <row r="9" spans="1:4">
      <c r="A9" s="55" t="s">
        <v>53</v>
      </c>
      <c r="B9" s="170"/>
      <c r="C9" s="9"/>
      <c r="D9" s="137"/>
    </row>
    <row r="10" spans="1:4" ht="18" customHeight="1">
      <c r="A10" s="21" t="s">
        <v>81</v>
      </c>
      <c r="B10" s="12">
        <v>5</v>
      </c>
      <c r="C10" s="10">
        <v>1914239</v>
      </c>
      <c r="D10" s="146">
        <v>1779194</v>
      </c>
    </row>
    <row r="11" spans="1:4" ht="18" customHeight="1">
      <c r="A11" s="21" t="s">
        <v>84</v>
      </c>
      <c r="B11" s="12"/>
      <c r="C11" s="10">
        <v>157943</v>
      </c>
      <c r="D11" s="147">
        <v>543159</v>
      </c>
    </row>
    <row r="12" spans="1:4" ht="22.5">
      <c r="A12" s="21" t="s">
        <v>73</v>
      </c>
      <c r="B12" s="12"/>
      <c r="C12" s="11">
        <v>593005</v>
      </c>
      <c r="D12" s="147">
        <v>54344</v>
      </c>
    </row>
    <row r="13" spans="1:4" ht="22.5" customHeight="1">
      <c r="A13" s="21" t="s">
        <v>92</v>
      </c>
      <c r="B13" s="12">
        <v>6</v>
      </c>
      <c r="C13" s="11">
        <v>167977</v>
      </c>
      <c r="D13" s="147">
        <v>147480</v>
      </c>
    </row>
    <row r="14" spans="1:4">
      <c r="A14" s="21" t="s">
        <v>36</v>
      </c>
      <c r="B14" s="12">
        <v>14</v>
      </c>
      <c r="C14" s="11">
        <v>-26257237</v>
      </c>
      <c r="D14" s="148">
        <v>-8815191</v>
      </c>
    </row>
    <row r="15" spans="1:4">
      <c r="A15" s="21" t="s">
        <v>37</v>
      </c>
      <c r="B15" s="12">
        <v>15</v>
      </c>
      <c r="C15" s="10">
        <v>1014141</v>
      </c>
      <c r="D15" s="146">
        <v>5911654</v>
      </c>
    </row>
    <row r="16" spans="1:4" ht="15.75" thickBot="1">
      <c r="A16" s="21" t="s">
        <v>54</v>
      </c>
      <c r="B16" s="124"/>
      <c r="C16" s="11">
        <v>408046</v>
      </c>
      <c r="D16" s="148">
        <v>158033</v>
      </c>
    </row>
    <row r="17" spans="1:4">
      <c r="A17" s="56"/>
      <c r="B17" s="171"/>
      <c r="C17" s="66"/>
      <c r="D17" s="149"/>
    </row>
    <row r="18" spans="1:4" ht="22.5" customHeight="1">
      <c r="A18" s="18" t="s">
        <v>55</v>
      </c>
      <c r="B18" s="91"/>
      <c r="C18" s="133">
        <f>SUM(C8:C17)</f>
        <v>13721468</v>
      </c>
      <c r="D18" s="150">
        <f>SUM(D8:D17)</f>
        <v>15954670</v>
      </c>
    </row>
    <row r="19" spans="1:4">
      <c r="A19" s="21" t="s">
        <v>70</v>
      </c>
      <c r="B19" s="12"/>
      <c r="C19" s="11">
        <v>-1195922</v>
      </c>
      <c r="D19" s="148">
        <v>230851</v>
      </c>
    </row>
    <row r="20" spans="1:4" ht="18.75" customHeight="1">
      <c r="A20" s="21" t="s">
        <v>71</v>
      </c>
      <c r="B20" s="12">
        <v>6</v>
      </c>
      <c r="C20" s="11">
        <v>-3718498</v>
      </c>
      <c r="D20" s="148">
        <v>-3289954</v>
      </c>
    </row>
    <row r="21" spans="1:4" ht="19.5" customHeight="1">
      <c r="A21" s="21" t="s">
        <v>72</v>
      </c>
      <c r="B21" s="12">
        <v>10</v>
      </c>
      <c r="C21" s="11">
        <v>26387979</v>
      </c>
      <c r="D21" s="148">
        <v>-2794529</v>
      </c>
    </row>
    <row r="22" spans="1:4" ht="15.75" thickBot="1">
      <c r="A22" s="22"/>
      <c r="B22" s="172"/>
      <c r="C22" s="64"/>
      <c r="D22" s="151"/>
    </row>
    <row r="23" spans="1:4" ht="22.5">
      <c r="A23" s="29" t="s">
        <v>56</v>
      </c>
      <c r="B23" s="122"/>
      <c r="C23" s="194">
        <f>SUM(C18:C22)</f>
        <v>35195027</v>
      </c>
      <c r="D23" s="193">
        <f>SUM(D18:D22)</f>
        <v>10101038</v>
      </c>
    </row>
    <row r="24" spans="1:4">
      <c r="A24" s="21" t="s">
        <v>57</v>
      </c>
      <c r="B24" s="12"/>
      <c r="C24" s="11">
        <v>-2382399</v>
      </c>
      <c r="D24" s="148">
        <v>-3595176</v>
      </c>
    </row>
    <row r="25" spans="1:4">
      <c r="A25" s="21" t="s">
        <v>82</v>
      </c>
      <c r="B25" s="12"/>
      <c r="C25" s="11">
        <v>-34375</v>
      </c>
      <c r="D25" s="148">
        <v>-18443</v>
      </c>
    </row>
    <row r="26" spans="1:4">
      <c r="A26" s="21" t="s">
        <v>58</v>
      </c>
      <c r="B26" s="12"/>
      <c r="C26" s="10">
        <v>42507</v>
      </c>
      <c r="D26" s="148">
        <v>40375</v>
      </c>
    </row>
    <row r="27" spans="1:4">
      <c r="A27" s="21" t="s">
        <v>59</v>
      </c>
      <c r="B27" s="12"/>
      <c r="C27" s="11">
        <v>-28160</v>
      </c>
      <c r="D27" s="148">
        <v>-1453246</v>
      </c>
    </row>
    <row r="28" spans="1:4" ht="15.75" thickBot="1">
      <c r="A28" s="22"/>
      <c r="B28" s="172"/>
      <c r="C28" s="67"/>
      <c r="D28" s="151"/>
    </row>
    <row r="29" spans="1:4" ht="22.5" customHeight="1" thickBot="1">
      <c r="A29" s="29" t="s">
        <v>60</v>
      </c>
      <c r="B29" s="173"/>
      <c r="C29" s="196">
        <f>SUM(C23:C28)</f>
        <v>32792600</v>
      </c>
      <c r="D29" s="195">
        <f>SUM(D23:D28)</f>
        <v>5074548</v>
      </c>
    </row>
    <row r="30" spans="1:4" ht="23.25" thickBot="1">
      <c r="A30" s="71" t="s">
        <v>61</v>
      </c>
      <c r="B30" s="168"/>
      <c r="C30" s="72"/>
      <c r="D30" s="152"/>
    </row>
    <row r="31" spans="1:4" ht="15" customHeight="1">
      <c r="A31" s="57" t="s">
        <v>62</v>
      </c>
      <c r="B31" s="164"/>
      <c r="C31" s="11">
        <v>-29379583</v>
      </c>
      <c r="D31" s="225">
        <v>-2013447</v>
      </c>
    </row>
    <row r="32" spans="1:4">
      <c r="A32" s="42" t="s">
        <v>6</v>
      </c>
      <c r="B32" s="165">
        <v>7</v>
      </c>
      <c r="C32" s="11">
        <v>-2075025</v>
      </c>
      <c r="D32" s="148" t="s">
        <v>49</v>
      </c>
    </row>
    <row r="33" spans="1:4">
      <c r="A33" s="42" t="s">
        <v>63</v>
      </c>
      <c r="B33" s="165"/>
      <c r="C33" s="10">
        <v>1165</v>
      </c>
      <c r="D33" s="148">
        <v>500</v>
      </c>
    </row>
    <row r="34" spans="1:4" ht="15.75" thickBot="1">
      <c r="A34" s="141"/>
      <c r="B34" s="166"/>
      <c r="C34" s="67"/>
      <c r="D34" s="142"/>
    </row>
    <row r="35" spans="1:4" ht="22.5" customHeight="1" thickBot="1">
      <c r="A35" s="18" t="s">
        <v>93</v>
      </c>
      <c r="B35" s="161"/>
      <c r="C35" s="68">
        <f>SUM(C31:C34)</f>
        <v>-31453443</v>
      </c>
      <c r="D35" s="140">
        <f>SUM(D31:D34)</f>
        <v>-2012947</v>
      </c>
    </row>
    <row r="36" spans="1:4" ht="15" customHeight="1">
      <c r="A36" s="29" t="s">
        <v>64</v>
      </c>
      <c r="B36" s="160"/>
      <c r="C36" s="17"/>
      <c r="D36" s="69"/>
    </row>
    <row r="37" spans="1:4">
      <c r="A37" s="42"/>
      <c r="B37" s="165"/>
      <c r="C37" s="11"/>
      <c r="D37" s="54"/>
    </row>
    <row r="38" spans="1:4">
      <c r="A38" s="42" t="s">
        <v>65</v>
      </c>
      <c r="B38" s="165"/>
      <c r="C38" s="11">
        <v>0</v>
      </c>
      <c r="D38" s="101">
        <v>-2185155</v>
      </c>
    </row>
    <row r="39" spans="1:4">
      <c r="A39" s="42" t="s">
        <v>66</v>
      </c>
      <c r="B39" s="165"/>
      <c r="C39" s="11">
        <v>-708336</v>
      </c>
      <c r="D39" s="101">
        <v>-135048</v>
      </c>
    </row>
    <row r="40" spans="1:4">
      <c r="A40" s="42" t="s">
        <v>83</v>
      </c>
      <c r="B40" s="165"/>
      <c r="C40" s="11">
        <v>-999032</v>
      </c>
      <c r="D40" s="101">
        <v>-847005</v>
      </c>
    </row>
    <row r="41" spans="1:4" ht="15.75" thickBot="1">
      <c r="A41" s="22"/>
      <c r="B41" s="163"/>
      <c r="C41" s="64"/>
      <c r="D41" s="70"/>
    </row>
    <row r="42" spans="1:4" ht="22.5" customHeight="1" thickBot="1">
      <c r="A42" s="58" t="s">
        <v>67</v>
      </c>
      <c r="B42" s="167"/>
      <c r="C42" s="102">
        <f>SUM(C37:C41)</f>
        <v>-1707368</v>
      </c>
      <c r="D42" s="103">
        <f>SUM(D37:D41)</f>
        <v>-3167208</v>
      </c>
    </row>
    <row r="43" spans="1:4" ht="22.5" customHeight="1">
      <c r="A43" s="21" t="s">
        <v>68</v>
      </c>
      <c r="B43" s="162"/>
      <c r="C43" s="104"/>
      <c r="D43" s="101"/>
    </row>
    <row r="44" spans="1:4" ht="22.5">
      <c r="A44" s="91" t="s">
        <v>94</v>
      </c>
      <c r="B44" s="91"/>
      <c r="C44" s="99">
        <f>C42+C43+C35+C29</f>
        <v>-368211</v>
      </c>
      <c r="D44" s="139">
        <f>D42+D43+D35+D29</f>
        <v>-105607</v>
      </c>
    </row>
    <row r="45" spans="1:4" ht="22.5" customHeight="1">
      <c r="A45" s="12" t="s">
        <v>98</v>
      </c>
      <c r="B45" s="12"/>
      <c r="C45" s="105">
        <v>2057920</v>
      </c>
      <c r="D45" s="106">
        <v>6460119</v>
      </c>
    </row>
    <row r="46" spans="1:4" ht="22.5" customHeight="1" thickBot="1">
      <c r="A46" s="43" t="s">
        <v>99</v>
      </c>
      <c r="B46" s="168"/>
      <c r="C46" s="108">
        <f>C44+C45</f>
        <v>1689709</v>
      </c>
      <c r="D46" s="107">
        <f>D44+D45</f>
        <v>6354512</v>
      </c>
    </row>
    <row r="49" spans="1:2">
      <c r="A49" t="s">
        <v>118</v>
      </c>
    </row>
    <row r="51" spans="1:2">
      <c r="A51" t="s">
        <v>69</v>
      </c>
    </row>
    <row r="53" spans="1:2">
      <c r="A53" s="3" t="s">
        <v>125</v>
      </c>
      <c r="B53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Yelena Shander</cp:lastModifiedBy>
  <cp:lastPrinted>2019-09-03T10:00:37Z</cp:lastPrinted>
  <dcterms:created xsi:type="dcterms:W3CDTF">2019-05-15T03:50:36Z</dcterms:created>
  <dcterms:modified xsi:type="dcterms:W3CDTF">2023-05-12T03:22:26Z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