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ОСД" sheetId="1" r:id="rId1"/>
    <sheet name="ОФП" sheetId="2" r:id="rId2"/>
    <sheet name="ОДД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P25" i="4"/>
  <c r="T25"/>
  <c r="M25"/>
  <c r="N25"/>
  <c r="D25"/>
  <c r="E25"/>
  <c r="F25"/>
  <c r="G25"/>
  <c r="H25"/>
  <c r="I25"/>
  <c r="J25"/>
  <c r="K25"/>
  <c r="L25"/>
  <c r="R25"/>
  <c r="S25"/>
  <c r="C25"/>
  <c r="D14"/>
  <c r="E14"/>
  <c r="F14"/>
  <c r="G14"/>
  <c r="H14"/>
  <c r="I14"/>
  <c r="J14"/>
  <c r="K14"/>
  <c r="L14"/>
  <c r="M14"/>
  <c r="N14"/>
  <c r="P14"/>
  <c r="R14"/>
  <c r="S14"/>
  <c r="T14"/>
  <c r="C14"/>
  <c r="T10"/>
  <c r="R13"/>
  <c r="T17"/>
  <c r="T19"/>
  <c r="T20"/>
  <c r="T21"/>
  <c r="T22"/>
  <c r="T23"/>
  <c r="R24"/>
  <c r="T24" s="1"/>
</calcChain>
</file>

<file path=xl/sharedStrings.xml><?xml version="1.0" encoding="utf-8"?>
<sst xmlns="http://schemas.openxmlformats.org/spreadsheetml/2006/main" count="146" uniqueCount="136">
  <si>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</si>
  <si>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</si>
  <si>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</si>
  <si>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</si>
  <si>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</si>
  <si>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Авансы выданные</t>
  </si>
  <si>
    <t>Нематериальные активы</t>
  </si>
  <si>
    <t>Гуд-вилл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</si>
  <si>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</si>
  <si>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</si>
  <si>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</si>
  <si>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</si>
  <si>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дебиторская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</si>
  <si>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</si>
  <si>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</si>
  <si>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</si>
  <si>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Долгосрочные 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</si>
  <si>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</si>
  <si>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</si>
  <si>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</si>
  <si>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</si>
  <si>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</si>
  <si>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</si>
  <si>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простые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</si>
  <si>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</si>
  <si>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</si>
  <si>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</si>
  <si>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Доля меньшинства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</si>
  <si>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</si>
  <si>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</si>
  <si>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</si>
  <si>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</si>
  <si>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</si>
  <si>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</si>
  <si>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</si>
  <si>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</si>
  <si>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Текущая часть обязательств по финансовой аренде</t>
  </si>
  <si>
    <t>Текущая часть обязательств по облигациям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</si>
  <si>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</si>
  <si>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</si>
  <si>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</si>
  <si>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</si>
  <si>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</si>
  <si>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</si>
  <si>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</si>
  <si>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</si>
  <si>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</si>
  <si>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</si>
  <si>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</si>
  <si>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Расходы по финансированию</t>
  </si>
  <si>
    <t xml:space="preserve">Инвестиционные доходы, нетто </t>
  </si>
  <si>
    <t>Прочие доходы/(расходы)</t>
  </si>
  <si>
    <t>Курсовая разница от пересчета зарубежного предприятия</t>
  </si>
  <si>
    <t>Эффект изменения налоговой ставки</t>
  </si>
  <si>
    <t xml:space="preserve">Доход/ (убыток) относящийся к: </t>
  </si>
  <si>
    <t xml:space="preserve">Акционерам материнской компании </t>
  </si>
  <si>
    <t>ОПЕРАЦИОННАЯ ПРИБЫЛЬ</t>
  </si>
  <si>
    <t>Отсроченный налог, связанный с переоценкой</t>
  </si>
  <si>
    <t>ЧИСТОЕ УВЕЛИЧЕНИЕ ДЕНЕЖНЫХ СРЕДСТВ И ИХ ЭКВИВАЛЕНТОВ</t>
  </si>
  <si>
    <t xml:space="preserve">       (в тысячах тенге)</t>
  </si>
  <si>
    <t>Акционер- ный капитал</t>
  </si>
  <si>
    <t>Выкупленные собственные акции</t>
  </si>
  <si>
    <t>Добавочный капитал</t>
  </si>
  <si>
    <t>Резерв переоценки недвижимости</t>
  </si>
  <si>
    <r>
      <t>Резерв по вознагражд. в форме акций</t>
    </r>
    <r>
      <rPr>
        <b/>
        <sz val="9"/>
        <rFont val="Times New Roman"/>
        <family val="1"/>
        <charset val="204"/>
      </rPr>
      <t xml:space="preserve"> </t>
    </r>
  </si>
  <si>
    <t>Резерв курсовых разниц</t>
  </si>
  <si>
    <t xml:space="preserve">Нераспре-деленный доход </t>
  </si>
  <si>
    <t>Всего капитал</t>
  </si>
  <si>
    <t>Чистая прибыль (убыток)</t>
  </si>
  <si>
    <t>Выкуп  собственных акций</t>
  </si>
  <si>
    <t>Уменьшение/увеличение акционерного капитала</t>
  </si>
  <si>
    <t>Курсовые разницы, возникающие от перевода из иностранной валюты</t>
  </si>
  <si>
    <t>Эффект от выбытия инвестиций</t>
  </si>
  <si>
    <t>Перенос на нераспределенную прибыль</t>
  </si>
  <si>
    <t xml:space="preserve">Чистая прибыль </t>
  </si>
  <si>
    <t>Увеличение акционерного капитала</t>
  </si>
  <si>
    <t>Прибыль от инвестиций, имеющихся в наличии для продажи</t>
  </si>
  <si>
    <t>Переоценка зданий, сооружений</t>
  </si>
  <si>
    <t>Переоценка основных средств</t>
  </si>
  <si>
    <t>Приме- чание</t>
  </si>
  <si>
    <t>Доход/(убыток) от курсовой разницы</t>
  </si>
  <si>
    <t>ПРИБЫЛЬ/(УБЫТОК) ДО ЭКОНОМИИ ПО ПОДОХОДНОМУ НАЛОГУ</t>
  </si>
  <si>
    <t xml:space="preserve">Обязательства по подоходному налогу </t>
  </si>
  <si>
    <t xml:space="preserve">ПРИБЫЛЬ/(УБЫТОК) ЗА ГОД </t>
  </si>
  <si>
    <t>Отсроченный налог связанный с переоценкой основных средств</t>
  </si>
  <si>
    <t>ВСЕГО СОВОКУПНЫЙ (УБЫТОК)/ДОХОД</t>
  </si>
  <si>
    <t>ПРИБЫЛЬ НА ПРОСТУЮ АКЦИЮ</t>
  </si>
  <si>
    <t>Долговой компонент привилегированных акций</t>
  </si>
  <si>
    <t>Выкуп  привилегированных акций</t>
  </si>
  <si>
    <r>
      <t xml:space="preserve">Консолидированный отчет о прибылях и убытках за период, закончившийся 31 марта 2015 года                                                               </t>
    </r>
    <r>
      <rPr>
        <sz val="10"/>
        <rFont val="Arial Cyr"/>
        <charset val="204"/>
      </rPr>
      <t xml:space="preserve"> </t>
    </r>
  </si>
  <si>
    <t>3 месяца 2015</t>
  </si>
  <si>
    <t>3 месяца 2014</t>
  </si>
  <si>
    <t xml:space="preserve">Консолидированный отчет о финансовом положении по состоянию на 31 марта 2015 г. </t>
  </si>
  <si>
    <t>На 31 марта  2015</t>
  </si>
  <si>
    <t>На 31 декабря 2014</t>
  </si>
  <si>
    <t>КОНСОЛИДИРОВАННЫЙ ОТЧЕТ О ДВИЖЕНИИ ДЕНЕЖНЫХ СРЕДСТВ  С 1 ЯНВАРЯ 2015г. ПО 31 МАРТА 2015г.</t>
  </si>
  <si>
    <t>ОПЕРАЦИОННАЯ ДЕЯТЕЛЬНОСТЬ:</t>
  </si>
  <si>
    <t>01.01.2015-31.03.2015</t>
  </si>
  <si>
    <t>01.01.2014-31.03.2014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</si>
  <si>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</si>
  <si>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</si>
  <si>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</si>
  <si>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</si>
  <si>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</si>
  <si>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</si>
  <si>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</si>
  <si>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</si>
  <si>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</si>
  <si>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</si>
  <si>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</si>
  <si>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</si>
  <si>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</si>
  <si>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</si>
  <si>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</si>
  <si>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</si>
  <si>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</si>
  <si>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</si>
  <si>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 xml:space="preserve">                                            Чистые денежные средства, полученные от операционной деятельности</t>
  </si>
  <si>
    <t>ИНВЕСТИЦИОННАЯ   ДЕЯТЕЛЬНОСТЬ:</t>
  </si>
  <si>
    <t xml:space="preserve">                     Чистые денежные средства, использованные в инвестиционной деятельности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</si>
  <si>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</si>
  <si>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</si>
  <si>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</si>
  <si>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 xml:space="preserve">                                         Чистые денежные средства, полученные от финансовой деятельности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</si>
  <si>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</si>
  <si>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начало года</t>
  </si>
  <si>
    <t>ДЕНЕЖНЫЕ СРЕДСТВА И ИХ ЭКВИВАЛЕНТЫ, конец года</t>
  </si>
  <si>
    <t>Прибыль до налогообложения</t>
  </si>
  <si>
    <t xml:space="preserve">Поступление от выбытия основных средств, нематериальных активов </t>
  </si>
  <si>
    <t>Приобретение основных средств, нематериальных активов</t>
  </si>
  <si>
    <t>Поступление заемных средств</t>
  </si>
  <si>
    <t xml:space="preserve">КОНСОЛИДИРОВАННЫЙ ОТЧЕТ ОБ ИЗМЕНЕНИЯХ В СОБСТВЕННОМ КАПИТАЛЕ за период, закончившийся 31 марта 2015 ГОДА                 </t>
  </si>
  <si>
    <t xml:space="preserve">Сальдо на 01 января  2014 г. </t>
  </si>
  <si>
    <t xml:space="preserve">Сальдо на 31 марта 2014 г. </t>
  </si>
  <si>
    <t xml:space="preserve">Сальдо на 01 января 2015 г. </t>
  </si>
  <si>
    <t xml:space="preserve">Сальдо на 31 марта 2015 г. 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</si>
</sst>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b/>
      <i/>
      <sz val="10"/>
      <name val="Arial Cyr"/>
      <charset val="204"/>
    </font>
    <font>
      <sz val="10"/>
      <color theme="1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9" fontId="5" fillId="0" borderId="0" xfId="1" applyFont="1" applyFill="1"/>
    <xf numFmtId="0" fontId="5" fillId="0" borderId="0" xfId="0" applyFont="1" applyFill="1" applyAlignment="1">
      <alignment horizontal="center" wrapText="1"/>
    </xf>
    <xf numFmtId="3" fontId="5" fillId="0" borderId="3" xfId="0" applyNumberFormat="1" applyFont="1" applyFill="1" applyBorder="1"/>
    <xf numFmtId="165" fontId="10" fillId="0" borderId="0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9" fillId="0" borderId="0" xfId="0" applyNumberFormat="1" applyFont="1" applyFill="1" applyBorder="1"/>
    <xf numFmtId="3" fontId="11" fillId="0" borderId="0" xfId="0" applyNumberFormat="1" applyFont="1" applyFill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Alignment="1"/>
    <xf numFmtId="164" fontId="8" fillId="0" borderId="0" xfId="0" applyNumberFormat="1" applyFont="1" applyFill="1" applyAlignment="1"/>
    <xf numFmtId="164" fontId="8" fillId="0" borderId="0" xfId="0" applyNumberFormat="1" applyFont="1" applyAlignment="1"/>
    <xf numFmtId="0" fontId="2" fillId="0" borderId="0" xfId="0" applyFont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Alignment="1">
      <alignment vertical="top" wrapText="1"/>
    </xf>
    <xf numFmtId="165" fontId="10" fillId="0" borderId="0" xfId="0" applyNumberFormat="1" applyFont="1" applyFill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vertical="top" wrapText="1"/>
    </xf>
    <xf numFmtId="165" fontId="10" fillId="0" borderId="8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Alignment="1">
      <alignment horizontal="center" wrapText="1"/>
    </xf>
    <xf numFmtId="165" fontId="10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right" wrapText="1"/>
    </xf>
    <xf numFmtId="3" fontId="19" fillId="0" borderId="0" xfId="0" applyNumberFormat="1" applyFont="1" applyFill="1" applyAlignment="1">
      <alignment horizont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/>
    <xf numFmtId="165" fontId="17" fillId="0" borderId="0" xfId="0" applyNumberFormat="1" applyFont="1" applyFill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/>
    <xf numFmtId="3" fontId="5" fillId="0" borderId="0" xfId="0" applyNumberFormat="1" applyFont="1" applyBorder="1"/>
    <xf numFmtId="165" fontId="21" fillId="0" borderId="0" xfId="0" applyNumberFormat="1" applyFont="1" applyFill="1"/>
    <xf numFmtId="164" fontId="10" fillId="0" borderId="0" xfId="0" applyNumberFormat="1" applyFont="1" applyFill="1" applyAlignment="1">
      <alignment wrapText="1"/>
    </xf>
    <xf numFmtId="165" fontId="10" fillId="0" borderId="0" xfId="0" applyNumberFormat="1" applyFont="1" applyFill="1" applyAlignment="1">
      <alignment wrapText="1"/>
    </xf>
    <xf numFmtId="165" fontId="19" fillId="0" borderId="0" xfId="0" applyNumberFormat="1" applyFont="1" applyFill="1" applyAlignment="1">
      <alignment wrapText="1"/>
    </xf>
    <xf numFmtId="165" fontId="10" fillId="0" borderId="7" xfId="0" applyNumberFormat="1" applyFont="1" applyFill="1" applyBorder="1" applyAlignment="1">
      <alignment wrapText="1"/>
    </xf>
    <xf numFmtId="165" fontId="10" fillId="0" borderId="0" xfId="0" applyNumberFormat="1" applyFont="1" applyFill="1" applyAlignment="1">
      <alignment horizontal="center" vertical="top" wrapText="1"/>
    </xf>
    <xf numFmtId="165" fontId="23" fillId="0" borderId="0" xfId="0" applyNumberFormat="1" applyFont="1" applyFill="1" applyAlignment="1">
      <alignment wrapText="1"/>
    </xf>
    <xf numFmtId="165" fontId="10" fillId="0" borderId="9" xfId="0" applyNumberFormat="1" applyFont="1" applyFill="1" applyBorder="1" applyAlignment="1">
      <alignment wrapText="1"/>
    </xf>
    <xf numFmtId="165" fontId="24" fillId="0" borderId="0" xfId="0" applyNumberFormat="1" applyFont="1" applyFill="1" applyAlignment="1">
      <alignment wrapText="1"/>
    </xf>
    <xf numFmtId="165" fontId="10" fillId="0" borderId="10" xfId="0" applyNumberFormat="1" applyFont="1" applyFill="1" applyBorder="1" applyAlignment="1">
      <alignment wrapText="1"/>
    </xf>
    <xf numFmtId="165" fontId="18" fillId="0" borderId="0" xfId="0" applyNumberFormat="1" applyFont="1" applyFill="1" applyAlignment="1">
      <alignment horizontal="center" vertical="top" wrapText="1"/>
    </xf>
    <xf numFmtId="165" fontId="10" fillId="0" borderId="3" xfId="0" applyNumberFormat="1" applyFont="1" applyFill="1" applyBorder="1" applyAlignment="1">
      <alignment wrapText="1"/>
    </xf>
    <xf numFmtId="165" fontId="28" fillId="0" borderId="0" xfId="0" applyNumberFormat="1" applyFont="1" applyFill="1"/>
    <xf numFmtId="165" fontId="10" fillId="0" borderId="0" xfId="0" applyNumberFormat="1" applyFont="1" applyFill="1" applyAlignment="1">
      <alignment horizontal="left" wrapText="1"/>
    </xf>
    <xf numFmtId="165" fontId="2" fillId="0" borderId="0" xfId="0" applyNumberFormat="1" applyFont="1" applyFill="1" applyBorder="1" applyAlignment="1">
      <alignment horizontal="left" wrapText="1"/>
    </xf>
    <xf numFmtId="165" fontId="22" fillId="0" borderId="0" xfId="0" applyNumberFormat="1" applyFont="1" applyFill="1"/>
    <xf numFmtId="165" fontId="18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Alignment="1">
      <alignment horizontal="right" wrapText="1"/>
    </xf>
    <xf numFmtId="165" fontId="25" fillId="0" borderId="0" xfId="0" applyNumberFormat="1" applyFont="1" applyFill="1"/>
    <xf numFmtId="165" fontId="18" fillId="0" borderId="0" xfId="0" applyNumberFormat="1" applyFont="1" applyFill="1" applyAlignment="1">
      <alignment horizontal="left" vertical="top" wrapText="1"/>
    </xf>
    <xf numFmtId="165" fontId="26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Alignment="1">
      <alignment horizontal="right" vertical="top" wrapText="1"/>
    </xf>
    <xf numFmtId="165" fontId="27" fillId="0" borderId="0" xfId="0" applyNumberFormat="1" applyFont="1" applyFill="1"/>
    <xf numFmtId="165" fontId="10" fillId="0" borderId="0" xfId="0" applyNumberFormat="1" applyFont="1" applyAlignment="1">
      <alignment vertical="top" wrapText="1"/>
    </xf>
    <xf numFmtId="165" fontId="10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165" fontId="10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Alignment="1">
      <alignment wrapText="1"/>
    </xf>
    <xf numFmtId="165" fontId="10" fillId="0" borderId="11" xfId="0" applyNumberFormat="1" applyFont="1" applyFill="1" applyBorder="1" applyAlignment="1">
      <alignment wrapText="1"/>
    </xf>
    <xf numFmtId="165" fontId="10" fillId="0" borderId="10" xfId="0" applyNumberFormat="1" applyFont="1" applyFill="1" applyBorder="1" applyAlignment="1">
      <alignment wrapText="1"/>
    </xf>
    <xf numFmtId="165" fontId="10" fillId="0" borderId="0" xfId="0" applyNumberFormat="1" applyFont="1" applyFill="1" applyAlignment="1">
      <alignment horizontal="right" vertical="top" wrapText="1"/>
    </xf>
    <xf numFmtId="165" fontId="10" fillId="0" borderId="0" xfId="0" applyNumberFormat="1" applyFont="1" applyFill="1" applyAlignment="1">
      <alignment horizontal="center" vertical="top" wrapText="1"/>
    </xf>
    <xf numFmtId="0" fontId="0" fillId="0" borderId="10" xfId="0" applyFill="1" applyBorder="1"/>
    <xf numFmtId="165" fontId="18" fillId="0" borderId="0" xfId="0" applyNumberFormat="1" applyFont="1" applyFill="1" applyAlignment="1">
      <alignment horizontal="left" vertical="top" wrapText="1"/>
    </xf>
    <xf numFmtId="165" fontId="26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Alignment="1">
      <alignment horizontal="left" wrapText="1" indent="4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center" wrapText="1"/>
    </xf>
    <xf numFmtId="165" fontId="20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Alignment="1">
      <alignment horizontal="left" wrapText="1"/>
    </xf>
    <xf numFmtId="165" fontId="2" fillId="0" borderId="0" xfId="0" applyNumberFormat="1" applyFont="1" applyFill="1" applyBorder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66</xdr:row>
      <xdr:rowOff>0</xdr:rowOff>
    </xdr:from>
    <xdr:to>
      <xdr:col>1</xdr:col>
      <xdr:colOff>1495425</xdr:colOff>
      <xdr:row>66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4"/>
  <sheetViews>
    <sheetView workbookViewId="0">
      <selection activeCell="F27" sqref="F27"/>
    </sheetView>
  </sheetViews>
  <sheetFormatPr defaultRowHeight="12.75"/>
  <cols>
    <col min="1" max="1" width="9.140625" style="28"/>
    <col min="2" max="3" width="9.140625" style="48"/>
    <col min="4" max="4" width="29.28515625" style="48" customWidth="1"/>
    <col min="5" max="5" width="10.42578125" style="28" customWidth="1"/>
    <col min="6" max="6" width="16.7109375" style="78" customWidth="1"/>
    <col min="7" max="7" width="1" style="30" customWidth="1"/>
    <col min="8" max="8" width="18.28515625" style="29" customWidth="1"/>
    <col min="9" max="16384" width="9.140625" style="28"/>
  </cols>
  <sheetData>
    <row r="1" spans="2:8" ht="12.75" customHeight="1">
      <c r="B1" s="1"/>
      <c r="C1" s="1"/>
      <c r="D1" s="1"/>
    </row>
    <row r="2" spans="2:8" ht="68.25" customHeight="1">
      <c r="B2" s="113" t="s">
        <v>89</v>
      </c>
      <c r="C2" s="113"/>
      <c r="D2" s="113"/>
      <c r="E2" s="113"/>
      <c r="F2" s="110" t="s">
        <v>1</v>
      </c>
      <c r="G2" s="110"/>
      <c r="H2" s="110"/>
    </row>
    <row r="3" spans="2:8">
      <c r="B3" s="114"/>
      <c r="C3" s="114"/>
      <c r="D3" s="114"/>
      <c r="E3" s="31"/>
      <c r="F3" s="32"/>
      <c r="G3" s="33"/>
      <c r="H3" s="32"/>
    </row>
    <row r="4" spans="2:8" s="34" customFormat="1" ht="38.25" customHeight="1">
      <c r="B4" s="111"/>
      <c r="C4" s="111"/>
      <c r="D4" s="111"/>
      <c r="E4" s="35" t="s">
        <v>79</v>
      </c>
      <c r="F4" s="6" t="s">
        <v>90</v>
      </c>
      <c r="G4" s="36"/>
      <c r="H4" s="6" t="s">
        <v>91</v>
      </c>
    </row>
    <row r="5" spans="2:8" s="34" customFormat="1">
      <c r="B5" s="112"/>
      <c r="C5" s="112"/>
      <c r="D5" s="112"/>
      <c r="E5" s="37"/>
      <c r="F5" s="40"/>
      <c r="G5" s="39"/>
      <c r="H5" s="40"/>
    </row>
    <row r="6" spans="2:8" s="34" customFormat="1" ht="12.75" customHeight="1">
      <c r="B6" s="109" t="s">
        <v>44</v>
      </c>
      <c r="C6" s="109"/>
      <c r="D6" s="109"/>
      <c r="E6" s="41">
        <v>4</v>
      </c>
      <c r="F6" s="49">
        <v>7910541.44130373</v>
      </c>
      <c r="G6" s="50"/>
      <c r="H6" s="49">
        <v>7524933.8846263839</v>
      </c>
    </row>
    <row r="7" spans="2:8" s="34" customFormat="1" ht="12.75" customHeight="1">
      <c r="B7" s="109" t="s">
        <v>45</v>
      </c>
      <c r="C7" s="109"/>
      <c r="D7" s="109"/>
      <c r="E7" s="41">
        <v>5</v>
      </c>
      <c r="F7" s="51">
        <v>-4875429.0096123163</v>
      </c>
      <c r="G7" s="50"/>
      <c r="H7" s="51">
        <v>-4830225.7597327204</v>
      </c>
    </row>
    <row r="8" spans="2:8" s="34" customFormat="1" ht="12.75" customHeight="1">
      <c r="B8" s="109" t="s">
        <v>46</v>
      </c>
      <c r="C8" s="109"/>
      <c r="D8" s="109"/>
      <c r="E8" s="43"/>
      <c r="F8" s="49">
        <v>3035112.4316914137</v>
      </c>
      <c r="G8" s="49"/>
      <c r="H8" s="49">
        <v>2694708.1248936635</v>
      </c>
    </row>
    <row r="9" spans="2:8" s="34" customFormat="1" ht="12.75" customHeight="1">
      <c r="B9" s="109" t="s">
        <v>47</v>
      </c>
      <c r="C9" s="109"/>
      <c r="D9" s="109"/>
      <c r="E9" s="41">
        <v>6</v>
      </c>
      <c r="F9" s="80">
        <v>-1733719</v>
      </c>
      <c r="G9" s="42"/>
      <c r="H9" s="80">
        <v>-1289836</v>
      </c>
    </row>
    <row r="10" spans="2:8" s="34" customFormat="1" ht="12.75" customHeight="1">
      <c r="B10" s="109" t="s">
        <v>48</v>
      </c>
      <c r="C10" s="109"/>
      <c r="D10" s="109"/>
      <c r="E10" s="41">
        <v>7</v>
      </c>
      <c r="F10" s="80">
        <v>-729746</v>
      </c>
      <c r="G10" s="42"/>
      <c r="H10" s="80">
        <v>-643918</v>
      </c>
    </row>
    <row r="11" spans="2:8" s="34" customFormat="1" ht="12.75" customHeight="1">
      <c r="B11" s="116" t="s">
        <v>56</v>
      </c>
      <c r="C11" s="116"/>
      <c r="D11" s="116"/>
      <c r="E11" s="41"/>
      <c r="F11" s="76">
        <v>571647.43169141375</v>
      </c>
      <c r="G11" s="76"/>
      <c r="H11" s="76">
        <v>760954.12489366345</v>
      </c>
    </row>
    <row r="12" spans="2:8" s="34" customFormat="1" ht="12.75" customHeight="1">
      <c r="B12" s="109" t="s">
        <v>49</v>
      </c>
      <c r="C12" s="109"/>
      <c r="D12" s="109"/>
      <c r="E12" s="41">
        <v>8</v>
      </c>
      <c r="F12" s="80">
        <v>-255745.5</v>
      </c>
      <c r="G12" s="42"/>
      <c r="H12" s="80">
        <v>-253333.80000000002</v>
      </c>
    </row>
    <row r="13" spans="2:8" s="34" customFormat="1" ht="25.5" customHeight="1">
      <c r="B13" s="109" t="s">
        <v>80</v>
      </c>
      <c r="C13" s="109"/>
      <c r="D13" s="109"/>
      <c r="E13" s="41"/>
      <c r="F13" s="80">
        <v>-69283.799999999988</v>
      </c>
      <c r="G13" s="42"/>
      <c r="H13" s="80">
        <v>-1604619.9999999998</v>
      </c>
    </row>
    <row r="14" spans="2:8" s="34" customFormat="1" ht="12.75" customHeight="1">
      <c r="B14" s="109" t="s">
        <v>50</v>
      </c>
      <c r="C14" s="109"/>
      <c r="D14" s="109"/>
      <c r="E14" s="41"/>
      <c r="F14" s="80">
        <v>4335.1000000000004</v>
      </c>
      <c r="G14" s="42"/>
      <c r="H14" s="80">
        <v>-3618.5999999999995</v>
      </c>
    </row>
    <row r="15" spans="2:8" s="34" customFormat="1" ht="12.75" customHeight="1">
      <c r="B15" s="109" t="s">
        <v>51</v>
      </c>
      <c r="C15" s="109"/>
      <c r="D15" s="109"/>
      <c r="E15" s="41">
        <v>9</v>
      </c>
      <c r="F15" s="80">
        <v>-32685.889605610028</v>
      </c>
      <c r="G15" s="42"/>
      <c r="H15" s="81">
        <v>-23633.279655682483</v>
      </c>
    </row>
    <row r="16" spans="2:8" s="34" customFormat="1" ht="12.75" customHeight="1" thickBot="1">
      <c r="B16" s="109" t="s">
        <v>81</v>
      </c>
      <c r="C16" s="109"/>
      <c r="D16" s="109"/>
      <c r="E16" s="41"/>
      <c r="F16" s="45">
        <v>218267.34208580374</v>
      </c>
      <c r="G16" s="45"/>
      <c r="H16" s="81">
        <v>-1124251.5547620188</v>
      </c>
    </row>
    <row r="17" spans="2:8" s="34" customFormat="1" ht="12.75" customHeight="1">
      <c r="B17" s="117" t="s">
        <v>82</v>
      </c>
      <c r="C17" s="117"/>
      <c r="D17" s="117"/>
      <c r="E17" s="41"/>
      <c r="F17" s="77">
        <v>-77481.399999999994</v>
      </c>
      <c r="G17" s="42"/>
      <c r="H17" s="77">
        <v>-44178.8</v>
      </c>
    </row>
    <row r="18" spans="2:8" s="34" customFormat="1" ht="27.75" customHeight="1">
      <c r="B18" s="117" t="s">
        <v>83</v>
      </c>
      <c r="C18" s="117"/>
      <c r="D18" s="117"/>
      <c r="E18" s="41"/>
      <c r="F18" s="38">
        <v>140785.94208580375</v>
      </c>
      <c r="G18" s="40"/>
      <c r="H18" s="80">
        <v>-1168430.3547620189</v>
      </c>
    </row>
    <row r="19" spans="2:8" s="34" customFormat="1" ht="12.75" customHeight="1">
      <c r="B19" s="109" t="s">
        <v>52</v>
      </c>
      <c r="C19" s="109"/>
      <c r="D19" s="109"/>
      <c r="E19" s="41"/>
      <c r="F19" s="80">
        <v>14171</v>
      </c>
      <c r="G19" s="42"/>
      <c r="H19" s="80">
        <v>-40564</v>
      </c>
    </row>
    <row r="20" spans="2:8" s="34" customFormat="1" ht="12.75" customHeight="1">
      <c r="B20" s="109" t="s">
        <v>78</v>
      </c>
      <c r="C20" s="109"/>
      <c r="D20" s="109"/>
      <c r="E20" s="41"/>
      <c r="F20" s="80"/>
      <c r="G20" s="42"/>
      <c r="H20" s="80"/>
    </row>
    <row r="21" spans="2:8" s="34" customFormat="1" ht="12.75" customHeight="1">
      <c r="B21" s="117" t="s">
        <v>84</v>
      </c>
      <c r="C21" s="117"/>
      <c r="D21" s="117"/>
      <c r="E21" s="41"/>
      <c r="F21" s="38"/>
      <c r="G21" s="42"/>
      <c r="H21" s="38"/>
    </row>
    <row r="22" spans="2:8" s="34" customFormat="1" ht="12.75" customHeight="1" thickBot="1">
      <c r="B22" s="109" t="s">
        <v>85</v>
      </c>
      <c r="C22" s="109"/>
      <c r="D22" s="109"/>
      <c r="E22" s="41"/>
      <c r="F22" s="82">
        <v>154956.94208580375</v>
      </c>
      <c r="G22" s="42"/>
      <c r="H22" s="81">
        <v>-1208994.3547620189</v>
      </c>
    </row>
    <row r="23" spans="2:8" s="34" customFormat="1" ht="12.75" customHeight="1" thickTop="1">
      <c r="B23" s="109" t="s">
        <v>54</v>
      </c>
      <c r="C23" s="109"/>
      <c r="D23" s="109"/>
      <c r="E23" s="41"/>
      <c r="F23" s="40"/>
      <c r="G23" s="42"/>
      <c r="H23" s="40"/>
    </row>
    <row r="24" spans="2:8" s="34" customFormat="1" ht="12.75" customHeight="1">
      <c r="B24" s="109" t="s">
        <v>55</v>
      </c>
      <c r="C24" s="109"/>
      <c r="D24" s="109"/>
      <c r="E24" s="41"/>
      <c r="F24" s="40">
        <v>140785.94208580375</v>
      </c>
      <c r="G24" s="42"/>
      <c r="H24" s="80">
        <v>-1168430.3547620189</v>
      </c>
    </row>
    <row r="25" spans="2:8" s="34" customFormat="1" ht="12.75" customHeight="1">
      <c r="B25" s="109" t="s">
        <v>27</v>
      </c>
      <c r="C25" s="109"/>
      <c r="D25" s="109"/>
      <c r="E25" s="41"/>
      <c r="F25" s="44"/>
      <c r="G25" s="42"/>
      <c r="H25" s="44"/>
    </row>
    <row r="26" spans="2:8" s="34" customFormat="1" ht="12.75" customHeight="1" thickBot="1">
      <c r="B26" s="109"/>
      <c r="C26" s="109"/>
      <c r="D26" s="109"/>
      <c r="E26" s="41"/>
      <c r="F26" s="46">
        <v>140785.94208580375</v>
      </c>
      <c r="G26" s="47"/>
      <c r="H26" s="81">
        <v>-1168430.3547620189</v>
      </c>
    </row>
    <row r="27" spans="2:8" s="34" customFormat="1" ht="12.75" customHeight="1" thickTop="1">
      <c r="B27" s="115" t="s">
        <v>86</v>
      </c>
      <c r="C27" s="115"/>
      <c r="D27" s="115"/>
      <c r="E27" s="41">
        <v>10</v>
      </c>
      <c r="F27" s="40">
        <v>44.558252308383942</v>
      </c>
      <c r="G27" s="42"/>
      <c r="H27" s="80">
        <v>-369.80407120854454</v>
      </c>
    </row>
    <row r="28" spans="2:8" s="34" customFormat="1">
      <c r="B28" s="20"/>
      <c r="C28" s="4"/>
      <c r="D28" s="4"/>
      <c r="E28" s="41"/>
      <c r="F28" s="40"/>
      <c r="G28" s="39"/>
      <c r="H28" s="38"/>
    </row>
    <row r="29" spans="2:8" ht="12.75" customHeight="1">
      <c r="F29" s="79"/>
    </row>
    <row r="30" spans="2:8" ht="12.75" customHeight="1"/>
    <row r="31" spans="2:8" ht="12.75" customHeight="1"/>
    <row r="32" spans="2:8" ht="12.75" customHeight="1"/>
    <row r="33" ht="12.75" customHeight="1"/>
    <row r="34" ht="12.75" customHeight="1"/>
    <row r="35" ht="12.75" customHeight="1"/>
    <row r="37" ht="12.75" customHeight="1"/>
    <row r="38" ht="12.75" customHeight="1"/>
    <row r="40" ht="12.75" customHeight="1"/>
    <row r="41" ht="12.75" customHeight="1"/>
    <row r="42" ht="12.75" customHeight="1"/>
    <row r="43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2" ht="13.5" customHeight="1"/>
    <row r="53" ht="13.5" customHeight="1"/>
    <row r="54" ht="12.75" customHeight="1"/>
  </sheetData>
  <mergeCells count="27">
    <mergeCell ref="B26:D26"/>
    <mergeCell ref="B27:D27"/>
    <mergeCell ref="B11:D11"/>
    <mergeCell ref="B22:D22"/>
    <mergeCell ref="B25:D25"/>
    <mergeCell ref="B17:D17"/>
    <mergeCell ref="B18:D18"/>
    <mergeCell ref="B19:D19"/>
    <mergeCell ref="B21:D21"/>
    <mergeCell ref="B13:D13"/>
    <mergeCell ref="B14:D14"/>
    <mergeCell ref="B15:D15"/>
    <mergeCell ref="B16:D16"/>
    <mergeCell ref="B12:D12"/>
    <mergeCell ref="B20:D20"/>
    <mergeCell ref="B23:D23"/>
    <mergeCell ref="B24:D24"/>
    <mergeCell ref="F2:H2"/>
    <mergeCell ref="B4:D4"/>
    <mergeCell ref="B5:D5"/>
    <mergeCell ref="B6:D6"/>
    <mergeCell ref="B7:D7"/>
    <mergeCell ref="B8:D8"/>
    <mergeCell ref="B9:D9"/>
    <mergeCell ref="B10:D10"/>
    <mergeCell ref="B2:E2"/>
    <mergeCell ref="B3:D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16" workbookViewId="0">
      <selection activeCell="F55" sqref="F55"/>
    </sheetView>
  </sheetViews>
  <sheetFormatPr defaultRowHeight="12.75"/>
  <cols>
    <col min="1" max="1" width="9.140625" style="3"/>
    <col min="2" max="3" width="9.140625" style="25"/>
    <col min="4" max="4" width="28.28515625" style="25" customWidth="1"/>
    <col min="5" max="5" width="0.85546875" style="2" customWidth="1"/>
    <col min="6" max="6" width="14.7109375" style="3" customWidth="1"/>
    <col min="7" max="7" width="1" style="23" customWidth="1"/>
    <col min="8" max="8" width="13.85546875" style="3" customWidth="1"/>
    <col min="9" max="16384" width="9.140625" style="3"/>
  </cols>
  <sheetData>
    <row r="1" spans="1:9">
      <c r="A1" s="119" t="s">
        <v>0</v>
      </c>
      <c r="B1" s="119"/>
      <c r="C1" s="119"/>
      <c r="D1" s="119"/>
      <c r="E1" s="119"/>
      <c r="F1" s="120"/>
      <c r="G1" s="120"/>
      <c r="H1" s="120"/>
    </row>
    <row r="2" spans="1:9" ht="45" customHeight="1">
      <c r="A2" s="113" t="s">
        <v>92</v>
      </c>
      <c r="B2" s="113"/>
      <c r="C2" s="113"/>
      <c r="D2" s="113"/>
      <c r="E2" s="113"/>
      <c r="F2" s="121" t="s">
        <v>1</v>
      </c>
      <c r="G2" s="121"/>
      <c r="H2" s="121"/>
    </row>
    <row r="3" spans="1:9">
      <c r="B3" s="22"/>
      <c r="C3" s="22"/>
      <c r="D3" s="22"/>
    </row>
    <row r="4" spans="1:9" s="24" customFormat="1" ht="25.5">
      <c r="B4" s="122"/>
      <c r="C4" s="122"/>
      <c r="D4" s="122"/>
      <c r="E4" s="5"/>
      <c r="F4" s="6" t="s">
        <v>93</v>
      </c>
      <c r="G4" s="75"/>
      <c r="H4" s="6" t="s">
        <v>94</v>
      </c>
    </row>
    <row r="5" spans="1:9" s="8" customFormat="1">
      <c r="B5" s="118" t="s">
        <v>2</v>
      </c>
      <c r="C5" s="118"/>
      <c r="D5" s="118"/>
      <c r="E5" s="7"/>
      <c r="G5" s="21"/>
    </row>
    <row r="6" spans="1:9" s="8" customFormat="1">
      <c r="B6" s="117" t="s">
        <v>3</v>
      </c>
      <c r="C6" s="117"/>
      <c r="D6" s="117"/>
      <c r="E6" s="7"/>
      <c r="F6" s="9"/>
      <c r="G6" s="11"/>
      <c r="H6" s="9"/>
    </row>
    <row r="7" spans="1:9" s="8" customFormat="1">
      <c r="B7" s="117" t="s">
        <v>4</v>
      </c>
      <c r="C7" s="117"/>
      <c r="D7" s="117"/>
      <c r="E7" s="7"/>
      <c r="F7" s="9">
        <v>17704628.772121303</v>
      </c>
      <c r="G7" s="83"/>
      <c r="H7" s="9">
        <v>17685705.183397993</v>
      </c>
      <c r="I7" s="9"/>
    </row>
    <row r="8" spans="1:9" s="8" customFormat="1">
      <c r="B8" s="117" t="s">
        <v>5</v>
      </c>
      <c r="C8" s="117"/>
      <c r="D8" s="117"/>
      <c r="E8" s="7"/>
      <c r="F8" s="9">
        <v>133819.86041999998</v>
      </c>
      <c r="G8" s="83"/>
      <c r="H8" s="9">
        <v>220097.74180999998</v>
      </c>
    </row>
    <row r="9" spans="1:9" s="8" customFormat="1">
      <c r="B9" s="117" t="s">
        <v>6</v>
      </c>
      <c r="C9" s="117"/>
      <c r="D9" s="117"/>
      <c r="E9" s="7"/>
      <c r="F9" s="9">
        <v>44523.537267599997</v>
      </c>
      <c r="G9" s="83"/>
      <c r="H9" s="9">
        <v>50582.518830000015</v>
      </c>
    </row>
    <row r="10" spans="1:9" s="8" customFormat="1" ht="14.25" customHeight="1">
      <c r="B10" s="117" t="s">
        <v>7</v>
      </c>
      <c r="C10" s="117"/>
      <c r="D10" s="117"/>
      <c r="E10" s="7"/>
      <c r="F10" s="11">
        <v>68025.86</v>
      </c>
      <c r="G10" s="83"/>
      <c r="H10" s="11">
        <v>68025.86</v>
      </c>
    </row>
    <row r="11" spans="1:9" s="8" customFormat="1">
      <c r="B11" s="117" t="s">
        <v>9</v>
      </c>
      <c r="C11" s="117"/>
      <c r="D11" s="117"/>
      <c r="E11" s="7"/>
      <c r="F11" s="12">
        <v>17950998.029808901</v>
      </c>
      <c r="G11" s="83"/>
      <c r="H11" s="12">
        <v>18024412.304037999</v>
      </c>
    </row>
    <row r="12" spans="1:9" s="8" customFormat="1">
      <c r="B12" s="123"/>
      <c r="C12" s="123"/>
      <c r="D12" s="123"/>
      <c r="E12" s="7"/>
      <c r="F12" s="9"/>
      <c r="G12" s="21"/>
      <c r="I12" s="13"/>
    </row>
    <row r="13" spans="1:9" s="8" customFormat="1">
      <c r="B13" s="117" t="s">
        <v>10</v>
      </c>
      <c r="C13" s="117"/>
      <c r="D13" s="117"/>
      <c r="E13" s="7"/>
      <c r="F13" s="9"/>
      <c r="G13" s="11"/>
      <c r="H13" s="9"/>
    </row>
    <row r="14" spans="1:9" s="8" customFormat="1">
      <c r="B14" s="117" t="s">
        <v>11</v>
      </c>
      <c r="C14" s="117"/>
      <c r="D14" s="117"/>
      <c r="E14" s="7"/>
      <c r="F14" s="9">
        <v>6076488.1505013984</v>
      </c>
      <c r="G14" s="11"/>
      <c r="H14" s="9">
        <v>6780178.9487055996</v>
      </c>
      <c r="I14" s="9"/>
    </row>
    <row r="15" spans="1:9" s="8" customFormat="1">
      <c r="B15" s="117" t="s">
        <v>12</v>
      </c>
      <c r="C15" s="117"/>
      <c r="D15" s="117"/>
      <c r="E15" s="7"/>
      <c r="F15" s="9">
        <v>1463908.3736298997</v>
      </c>
      <c r="G15" s="11"/>
      <c r="H15" s="9">
        <v>1591947.6233959997</v>
      </c>
      <c r="I15" s="9"/>
    </row>
    <row r="16" spans="1:9" s="8" customFormat="1">
      <c r="B16" s="117" t="s">
        <v>5</v>
      </c>
      <c r="C16" s="117"/>
      <c r="D16" s="117"/>
      <c r="E16" s="7"/>
      <c r="F16" s="9">
        <v>264836.62542419997</v>
      </c>
      <c r="G16" s="11"/>
      <c r="H16" s="9">
        <v>222481.34860699996</v>
      </c>
      <c r="I16" s="9"/>
    </row>
    <row r="17" spans="2:9" s="8" customFormat="1">
      <c r="B17" s="117" t="s">
        <v>13</v>
      </c>
      <c r="C17" s="117"/>
      <c r="D17" s="117"/>
      <c r="E17" s="7"/>
      <c r="F17" s="9">
        <v>230218.26829000036</v>
      </c>
      <c r="G17" s="11"/>
      <c r="H17" s="9">
        <v>244758</v>
      </c>
      <c r="I17" s="9"/>
    </row>
    <row r="18" spans="2:9" s="8" customFormat="1">
      <c r="B18" s="117" t="s">
        <v>14</v>
      </c>
      <c r="C18" s="117"/>
      <c r="D18" s="117"/>
      <c r="E18" s="7"/>
      <c r="F18" s="9">
        <v>1203804.4957132009</v>
      </c>
      <c r="G18" s="11"/>
      <c r="H18" s="9">
        <v>1547989.7670774998</v>
      </c>
      <c r="I18" s="9"/>
    </row>
    <row r="19" spans="2:9" s="8" customFormat="1">
      <c r="B19" s="117" t="s">
        <v>8</v>
      </c>
      <c r="C19" s="117"/>
      <c r="D19" s="117"/>
      <c r="E19" s="14"/>
      <c r="F19" s="9">
        <v>1973</v>
      </c>
      <c r="G19" s="11"/>
      <c r="H19" s="9">
        <v>2393.7040000000002</v>
      </c>
      <c r="I19" s="9"/>
    </row>
    <row r="20" spans="2:9" s="8" customFormat="1">
      <c r="B20" s="117" t="s">
        <v>15</v>
      </c>
      <c r="C20" s="117"/>
      <c r="D20" s="117"/>
      <c r="E20" s="7"/>
      <c r="F20" s="11">
        <v>4249817.1985268006</v>
      </c>
      <c r="G20" s="11"/>
      <c r="H20" s="11">
        <v>1907359.1573203001</v>
      </c>
      <c r="I20" s="9"/>
    </row>
    <row r="21" spans="2:9" s="8" customFormat="1" ht="36" customHeight="1">
      <c r="B21" s="117" t="s">
        <v>16</v>
      </c>
      <c r="C21" s="117"/>
      <c r="D21" s="117"/>
      <c r="E21" s="7"/>
      <c r="F21" s="11">
        <v>1585284.38894</v>
      </c>
      <c r="G21" s="11"/>
      <c r="H21" s="11">
        <v>1585284.38894</v>
      </c>
    </row>
    <row r="22" spans="2:9" s="8" customFormat="1">
      <c r="B22" s="117" t="s">
        <v>17</v>
      </c>
      <c r="C22" s="117"/>
      <c r="D22" s="117"/>
      <c r="E22" s="7"/>
      <c r="F22" s="12">
        <v>15076330.501025498</v>
      </c>
      <c r="G22" s="11"/>
      <c r="H22" s="12">
        <v>13882391.514426399</v>
      </c>
    </row>
    <row r="23" spans="2:9" s="8" customFormat="1">
      <c r="B23" s="122"/>
      <c r="C23" s="122"/>
      <c r="D23" s="122"/>
      <c r="E23" s="7"/>
      <c r="F23" s="9"/>
      <c r="G23" s="11"/>
      <c r="H23" s="9"/>
    </row>
    <row r="24" spans="2:9" s="8" customFormat="1" ht="13.5" thickBot="1">
      <c r="B24" s="117" t="s">
        <v>18</v>
      </c>
      <c r="C24" s="117"/>
      <c r="D24" s="117"/>
      <c r="E24" s="7"/>
      <c r="F24" s="15">
        <v>33027328.530834399</v>
      </c>
      <c r="G24" s="11"/>
      <c r="H24" s="15">
        <v>31906805</v>
      </c>
    </row>
    <row r="25" spans="2:9" s="8" customFormat="1" ht="13.5" thickTop="1">
      <c r="B25" s="122"/>
      <c r="C25" s="122"/>
      <c r="D25" s="122"/>
      <c r="E25" s="7"/>
      <c r="F25" s="9"/>
      <c r="G25" s="11"/>
      <c r="H25" s="9"/>
    </row>
    <row r="26" spans="2:9" s="8" customFormat="1">
      <c r="B26" s="118" t="s">
        <v>19</v>
      </c>
      <c r="C26" s="118"/>
      <c r="D26" s="118"/>
      <c r="E26" s="7"/>
      <c r="F26" s="9"/>
      <c r="G26" s="11"/>
      <c r="H26" s="9"/>
    </row>
    <row r="27" spans="2:9" s="8" customFormat="1">
      <c r="B27" s="117" t="s">
        <v>20</v>
      </c>
      <c r="C27" s="117"/>
      <c r="D27" s="117"/>
      <c r="E27" s="7"/>
      <c r="F27" s="9"/>
      <c r="G27" s="11"/>
      <c r="H27" s="9"/>
    </row>
    <row r="28" spans="2:9" s="8" customFormat="1">
      <c r="B28" s="117" t="s">
        <v>21</v>
      </c>
      <c r="C28" s="117"/>
      <c r="D28" s="117"/>
      <c r="E28" s="7"/>
      <c r="F28" s="9">
        <v>2787695.7662549997</v>
      </c>
      <c r="G28" s="11"/>
      <c r="H28" s="9">
        <v>2787696</v>
      </c>
      <c r="I28" s="9"/>
    </row>
    <row r="29" spans="2:9" s="8" customFormat="1">
      <c r="B29" s="117" t="s">
        <v>22</v>
      </c>
      <c r="C29" s="117"/>
      <c r="D29" s="117"/>
      <c r="E29" s="7"/>
      <c r="F29" s="16">
        <v>-947400</v>
      </c>
      <c r="G29" s="11"/>
      <c r="H29" s="16">
        <v>-947400</v>
      </c>
      <c r="I29" s="9"/>
    </row>
    <row r="30" spans="2:9" s="8" customFormat="1">
      <c r="B30" s="117" t="s">
        <v>23</v>
      </c>
      <c r="C30" s="117"/>
      <c r="D30" s="117"/>
      <c r="E30" s="7"/>
      <c r="F30" s="16">
        <v>-152427.38634</v>
      </c>
      <c r="G30" s="11"/>
      <c r="H30" s="16">
        <v>-152427.38634</v>
      </c>
      <c r="I30" s="9"/>
    </row>
    <row r="31" spans="2:9" s="8" customFormat="1">
      <c r="B31" s="117" t="s">
        <v>24</v>
      </c>
      <c r="C31" s="117"/>
      <c r="D31" s="117"/>
      <c r="E31" s="7"/>
      <c r="F31" s="9">
        <v>2317522.0098000001</v>
      </c>
      <c r="G31" s="11"/>
      <c r="H31" s="9">
        <v>2357049.6253300002</v>
      </c>
      <c r="I31" s="9"/>
    </row>
    <row r="32" spans="2:9" s="8" customFormat="1">
      <c r="B32" s="117" t="s">
        <v>25</v>
      </c>
      <c r="C32" s="117"/>
      <c r="D32" s="117"/>
      <c r="E32" s="7"/>
      <c r="F32" s="17">
        <v>5432705.9354261011</v>
      </c>
      <c r="G32" s="11"/>
      <c r="H32" s="17">
        <v>5238219</v>
      </c>
      <c r="I32" s="9"/>
    </row>
    <row r="33" spans="2:9" s="8" customFormat="1">
      <c r="B33" s="122"/>
      <c r="C33" s="122"/>
      <c r="D33" s="122"/>
      <c r="E33" s="7"/>
      <c r="F33" s="9"/>
      <c r="G33" s="11"/>
      <c r="H33" s="9"/>
      <c r="I33" s="10"/>
    </row>
    <row r="34" spans="2:9" s="8" customFormat="1">
      <c r="B34" s="117" t="s">
        <v>26</v>
      </c>
      <c r="C34" s="117"/>
      <c r="D34" s="117"/>
      <c r="E34" s="7"/>
      <c r="F34" s="9">
        <v>9438096.2491411008</v>
      </c>
      <c r="G34" s="11"/>
      <c r="H34" s="9">
        <v>9283138</v>
      </c>
    </row>
    <row r="35" spans="2:9" s="8" customFormat="1">
      <c r="B35" s="117" t="s">
        <v>27</v>
      </c>
      <c r="C35" s="117"/>
      <c r="D35" s="117"/>
      <c r="E35" s="7"/>
      <c r="F35" s="17"/>
      <c r="G35" s="11"/>
      <c r="H35" s="17"/>
    </row>
    <row r="36" spans="2:9" s="8" customFormat="1">
      <c r="B36" s="117" t="s">
        <v>28</v>
      </c>
      <c r="C36" s="117"/>
      <c r="D36" s="117"/>
      <c r="E36" s="7"/>
      <c r="F36" s="12">
        <v>9438096.2491411008</v>
      </c>
      <c r="G36" s="11"/>
      <c r="H36" s="12">
        <v>9283138</v>
      </c>
      <c r="I36" s="9"/>
    </row>
    <row r="37" spans="2:9" s="8" customFormat="1">
      <c r="B37" s="123"/>
      <c r="C37" s="123"/>
      <c r="D37" s="123"/>
      <c r="E37" s="7"/>
      <c r="F37" s="9"/>
      <c r="G37" s="11"/>
      <c r="H37" s="9"/>
    </row>
    <row r="38" spans="2:9" s="8" customFormat="1">
      <c r="B38" s="117" t="s">
        <v>29</v>
      </c>
      <c r="C38" s="117"/>
      <c r="D38" s="117"/>
      <c r="E38" s="7"/>
      <c r="F38" s="9"/>
      <c r="G38" s="11"/>
      <c r="H38" s="9"/>
    </row>
    <row r="39" spans="2:9" s="8" customFormat="1">
      <c r="B39" s="117" t="s">
        <v>30</v>
      </c>
      <c r="C39" s="117"/>
      <c r="D39" s="117"/>
      <c r="E39" s="7"/>
      <c r="F39" s="11">
        <v>9974203.6317400001</v>
      </c>
      <c r="G39" s="11"/>
      <c r="H39" s="11">
        <v>9179014.7139975987</v>
      </c>
      <c r="I39" s="9"/>
    </row>
    <row r="40" spans="2:9" s="8" customFormat="1">
      <c r="B40" s="117" t="s">
        <v>31</v>
      </c>
      <c r="C40" s="117"/>
      <c r="D40" s="117"/>
      <c r="E40" s="7"/>
      <c r="F40" s="11">
        <v>1352416.47</v>
      </c>
      <c r="G40" s="11"/>
      <c r="H40" s="11">
        <v>1352416.47</v>
      </c>
      <c r="I40" s="9"/>
    </row>
    <row r="41" spans="2:9" s="8" customFormat="1">
      <c r="B41" s="117" t="s">
        <v>32</v>
      </c>
      <c r="C41" s="117"/>
      <c r="D41" s="117"/>
      <c r="E41" s="7"/>
      <c r="F41" s="9">
        <v>120563.42499</v>
      </c>
      <c r="G41" s="11"/>
      <c r="H41" s="9">
        <v>116810.61287000001</v>
      </c>
      <c r="I41" s="9"/>
    </row>
    <row r="42" spans="2:9" s="8" customFormat="1">
      <c r="B42" s="117" t="s">
        <v>33</v>
      </c>
      <c r="C42" s="117"/>
      <c r="D42" s="117"/>
      <c r="E42" s="7"/>
      <c r="F42" s="12">
        <v>11447183.526730001</v>
      </c>
      <c r="G42" s="11"/>
      <c r="H42" s="12">
        <v>10648243</v>
      </c>
    </row>
    <row r="43" spans="2:9" s="8" customFormat="1">
      <c r="B43" s="123"/>
      <c r="C43" s="123"/>
      <c r="D43" s="123"/>
      <c r="E43" s="7"/>
      <c r="F43" s="9"/>
      <c r="G43" s="11"/>
      <c r="H43" s="9"/>
    </row>
    <row r="44" spans="2:9" s="8" customFormat="1">
      <c r="B44" s="117" t="s">
        <v>34</v>
      </c>
      <c r="C44" s="117"/>
      <c r="D44" s="117"/>
      <c r="E44" s="7"/>
      <c r="F44" s="9"/>
      <c r="G44" s="11"/>
      <c r="H44" s="9"/>
    </row>
    <row r="45" spans="2:9" s="8" customFormat="1">
      <c r="B45" s="117" t="s">
        <v>32</v>
      </c>
      <c r="C45" s="117"/>
      <c r="D45" s="117"/>
      <c r="E45" s="7"/>
      <c r="F45" s="9">
        <v>5318748.5695318999</v>
      </c>
      <c r="G45" s="11"/>
      <c r="H45" s="9">
        <v>6867523.1029593013</v>
      </c>
      <c r="I45" s="9"/>
    </row>
    <row r="46" spans="2:9" s="8" customFormat="1">
      <c r="B46" s="117" t="s">
        <v>35</v>
      </c>
      <c r="C46" s="117"/>
      <c r="D46" s="117"/>
      <c r="E46" s="7"/>
      <c r="F46" s="9">
        <v>5754293.1452099998</v>
      </c>
      <c r="G46" s="11"/>
      <c r="H46" s="9">
        <v>4045755.0146124</v>
      </c>
      <c r="I46" s="9"/>
    </row>
    <row r="47" spans="2:9" s="8" customFormat="1">
      <c r="B47" s="117" t="s">
        <v>36</v>
      </c>
      <c r="C47" s="117"/>
      <c r="D47" s="117"/>
      <c r="E47" s="7"/>
      <c r="F47" s="9">
        <v>106585.93132999999</v>
      </c>
      <c r="G47" s="11"/>
      <c r="H47" s="9">
        <v>136703.42911</v>
      </c>
      <c r="I47" s="9"/>
    </row>
    <row r="48" spans="2:9" s="8" customFormat="1">
      <c r="B48" s="117" t="s">
        <v>37</v>
      </c>
      <c r="C48" s="117"/>
      <c r="D48" s="117"/>
      <c r="E48" s="7"/>
      <c r="F48" s="9"/>
      <c r="G48" s="11"/>
      <c r="H48" s="9"/>
      <c r="I48" s="9"/>
    </row>
    <row r="49" spans="2:9" s="8" customFormat="1">
      <c r="B49" s="117" t="s">
        <v>38</v>
      </c>
      <c r="C49" s="117"/>
      <c r="D49" s="117"/>
      <c r="E49" s="7"/>
      <c r="F49" s="9">
        <v>446765.71816440002</v>
      </c>
      <c r="G49" s="11"/>
      <c r="H49" s="9">
        <v>491000</v>
      </c>
      <c r="I49" s="9"/>
    </row>
    <row r="50" spans="2:9" s="8" customFormat="1">
      <c r="B50" s="117" t="s">
        <v>39</v>
      </c>
      <c r="C50" s="117"/>
      <c r="D50" s="117"/>
      <c r="E50" s="7"/>
      <c r="F50" s="17">
        <v>515655.39204830001</v>
      </c>
      <c r="G50" s="11"/>
      <c r="H50" s="17">
        <v>434443</v>
      </c>
      <c r="I50" s="9"/>
    </row>
    <row r="51" spans="2:9" s="8" customFormat="1">
      <c r="B51" s="117" t="s">
        <v>40</v>
      </c>
      <c r="C51" s="117"/>
      <c r="D51" s="117"/>
      <c r="E51" s="7"/>
      <c r="F51" s="12">
        <v>12142048.756284598</v>
      </c>
      <c r="G51" s="11"/>
      <c r="H51" s="12">
        <v>11975424</v>
      </c>
    </row>
    <row r="52" spans="2:9" s="8" customFormat="1">
      <c r="B52" s="117"/>
      <c r="C52" s="117"/>
      <c r="D52" s="117"/>
      <c r="E52" s="7"/>
      <c r="F52" s="9"/>
      <c r="G52" s="11"/>
      <c r="H52" s="9"/>
    </row>
    <row r="53" spans="2:9" s="8" customFormat="1" ht="13.5" thickBot="1">
      <c r="B53" s="117" t="s">
        <v>41</v>
      </c>
      <c r="C53" s="117"/>
      <c r="D53" s="117"/>
      <c r="E53" s="7"/>
      <c r="F53" s="15">
        <v>33027328.5321557</v>
      </c>
      <c r="G53" s="11"/>
      <c r="H53" s="15">
        <v>31906805</v>
      </c>
      <c r="I53" s="9"/>
    </row>
    <row r="54" spans="2:9" s="8" customFormat="1" ht="13.5" thickTop="1">
      <c r="B54" s="124" t="s">
        <v>42</v>
      </c>
      <c r="C54" s="124"/>
      <c r="D54" s="124"/>
      <c r="E54" s="7"/>
      <c r="F54" s="18">
        <v>2973.0325110076519</v>
      </c>
      <c r="G54" s="18"/>
      <c r="H54" s="18">
        <v>2922.0716933320764</v>
      </c>
      <c r="I54" s="9"/>
    </row>
    <row r="55" spans="2:9" s="8" customFormat="1">
      <c r="B55" s="124" t="s">
        <v>43</v>
      </c>
      <c r="C55" s="124"/>
      <c r="D55" s="124"/>
      <c r="E55" s="7"/>
      <c r="F55" s="18">
        <v>1200</v>
      </c>
      <c r="G55" s="18"/>
      <c r="H55" s="18">
        <v>1200</v>
      </c>
      <c r="I55" s="9"/>
    </row>
    <row r="57" spans="2:9">
      <c r="B57" s="26"/>
      <c r="F57" s="19"/>
      <c r="G57" s="27"/>
      <c r="H57" s="19"/>
    </row>
    <row r="58" spans="2:9">
      <c r="B58" s="26"/>
    </row>
    <row r="59" spans="2:9">
      <c r="B59" s="24"/>
      <c r="C59" s="24"/>
      <c r="D59" s="24"/>
      <c r="E59" s="7"/>
      <c r="F59" s="8"/>
      <c r="G59" s="21"/>
      <c r="H59" s="8"/>
    </row>
  </sheetData>
  <mergeCells count="56">
    <mergeCell ref="B54:D54"/>
    <mergeCell ref="B55:D55"/>
    <mergeCell ref="B49:D49"/>
    <mergeCell ref="B50:D50"/>
    <mergeCell ref="B51:D51"/>
    <mergeCell ref="B52:D52"/>
    <mergeCell ref="B53:D53"/>
    <mergeCell ref="B45:D45"/>
    <mergeCell ref="B46:D46"/>
    <mergeCell ref="B47:D47"/>
    <mergeCell ref="B48:D48"/>
    <mergeCell ref="B41:D41"/>
    <mergeCell ref="B42:D42"/>
    <mergeCell ref="B43:D43"/>
    <mergeCell ref="B44:D44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0:D10"/>
    <mergeCell ref="B11:D11"/>
    <mergeCell ref="B12:D12"/>
    <mergeCell ref="B13:D13"/>
    <mergeCell ref="B6:D6"/>
    <mergeCell ref="B7:D7"/>
    <mergeCell ref="B8:D8"/>
    <mergeCell ref="B9:D9"/>
    <mergeCell ref="B5:D5"/>
    <mergeCell ref="A1:E1"/>
    <mergeCell ref="F1:H1"/>
    <mergeCell ref="A2:E2"/>
    <mergeCell ref="F2:H2"/>
    <mergeCell ref="B4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0" workbookViewId="0">
      <selection activeCell="G42" sqref="G42"/>
    </sheetView>
  </sheetViews>
  <sheetFormatPr defaultRowHeight="12"/>
  <cols>
    <col min="1" max="1" width="3.5703125" style="84" customWidth="1"/>
    <col min="2" max="2" width="4.85546875" style="84" customWidth="1"/>
    <col min="3" max="4" width="9.140625" style="84"/>
    <col min="5" max="5" width="31.140625" style="84" customWidth="1"/>
    <col min="6" max="6" width="6.28515625" style="84" customWidth="1"/>
    <col min="7" max="7" width="14.7109375" style="84" customWidth="1"/>
    <col min="8" max="8" width="1.5703125" style="84" customWidth="1"/>
    <col min="9" max="9" width="14.28515625" style="84" customWidth="1"/>
    <col min="10" max="10" width="9.140625" style="84"/>
    <col min="11" max="11" width="11.5703125" style="84" customWidth="1"/>
    <col min="12" max="16384" width="9.140625" style="84"/>
  </cols>
  <sheetData>
    <row r="1" spans="1:9" ht="42.75" customHeight="1">
      <c r="A1" s="139" t="s">
        <v>95</v>
      </c>
      <c r="B1" s="139"/>
      <c r="C1" s="139"/>
      <c r="D1" s="139"/>
      <c r="E1" s="139"/>
      <c r="F1" s="98"/>
      <c r="G1" s="137" t="s">
        <v>1</v>
      </c>
      <c r="H1" s="137"/>
      <c r="I1" s="137"/>
    </row>
    <row r="2" spans="1:9">
      <c r="C2" s="99"/>
      <c r="D2" s="99"/>
      <c r="E2" s="99"/>
      <c r="F2" s="99"/>
    </row>
    <row r="3" spans="1:9" ht="25.5">
      <c r="A3" s="138" t="s">
        <v>96</v>
      </c>
      <c r="B3" s="138"/>
      <c r="C3" s="138"/>
      <c r="D3" s="138"/>
      <c r="E3" s="138"/>
      <c r="F3" s="100"/>
      <c r="G3" s="52" t="s">
        <v>97</v>
      </c>
      <c r="H3" s="53"/>
      <c r="I3" s="52" t="s">
        <v>98</v>
      </c>
    </row>
    <row r="4" spans="1:9" ht="12.75" customHeight="1">
      <c r="B4" s="125" t="s">
        <v>127</v>
      </c>
      <c r="C4" s="125"/>
      <c r="D4" s="125"/>
      <c r="E4" s="125"/>
      <c r="F4" s="97"/>
      <c r="G4" s="85">
        <v>218267.34208580374</v>
      </c>
      <c r="H4" s="86"/>
      <c r="I4" s="86">
        <v>-1124251.5547620188</v>
      </c>
    </row>
    <row r="5" spans="1:9" ht="12.75" customHeight="1">
      <c r="A5" s="125" t="s">
        <v>99</v>
      </c>
      <c r="B5" s="125"/>
      <c r="C5" s="125"/>
      <c r="D5" s="125"/>
      <c r="E5" s="125"/>
      <c r="F5" s="97"/>
      <c r="G5" s="85"/>
      <c r="H5" s="86"/>
      <c r="I5" s="85"/>
    </row>
    <row r="6" spans="1:9">
      <c r="C6" s="125" t="s">
        <v>100</v>
      </c>
      <c r="D6" s="125"/>
      <c r="E6" s="125"/>
      <c r="F6" s="97"/>
      <c r="G6" s="85">
        <v>377071.84878969641</v>
      </c>
      <c r="H6" s="86"/>
      <c r="I6" s="85">
        <v>338248.15692536411</v>
      </c>
    </row>
    <row r="7" spans="1:9">
      <c r="C7" s="125" t="s">
        <v>101</v>
      </c>
      <c r="D7" s="125"/>
      <c r="E7" s="125"/>
      <c r="F7" s="97"/>
      <c r="G7" s="86">
        <v>255745.5</v>
      </c>
      <c r="H7" s="86"/>
      <c r="I7" s="86">
        <v>253333.80000000002</v>
      </c>
    </row>
    <row r="8" spans="1:9" ht="12.75" customHeight="1">
      <c r="C8" s="125" t="s">
        <v>102</v>
      </c>
      <c r="D8" s="125"/>
      <c r="E8" s="125"/>
      <c r="F8" s="97"/>
      <c r="G8" s="86">
        <v>69283.799999999988</v>
      </c>
      <c r="H8" s="86"/>
      <c r="I8" s="86">
        <v>1604619.9999999998</v>
      </c>
    </row>
    <row r="9" spans="1:9">
      <c r="C9" s="125" t="s">
        <v>103</v>
      </c>
      <c r="D9" s="125"/>
      <c r="E9" s="125"/>
      <c r="F9" s="97"/>
      <c r="G9" s="86">
        <v>32685.889605610028</v>
      </c>
      <c r="H9" s="86"/>
      <c r="I9" s="86">
        <v>23633.279655682483</v>
      </c>
    </row>
    <row r="10" spans="1:9">
      <c r="C10" s="125" t="s">
        <v>104</v>
      </c>
      <c r="D10" s="125"/>
      <c r="E10" s="125"/>
      <c r="F10" s="97"/>
      <c r="G10" s="86">
        <v>-22915</v>
      </c>
      <c r="H10" s="86"/>
      <c r="I10" s="86">
        <v>0</v>
      </c>
    </row>
    <row r="11" spans="1:9" ht="12.75" thickBot="1">
      <c r="C11" s="125" t="s">
        <v>105</v>
      </c>
      <c r="D11" s="125"/>
      <c r="E11" s="125"/>
      <c r="F11" s="97"/>
      <c r="G11" s="86">
        <v>-4335.1000000000004</v>
      </c>
      <c r="H11" s="86"/>
      <c r="I11" s="86">
        <v>3618.5999999999995</v>
      </c>
    </row>
    <row r="12" spans="1:9" ht="12.75" thickBot="1">
      <c r="B12" s="125" t="s">
        <v>106</v>
      </c>
      <c r="C12" s="125"/>
      <c r="D12" s="125"/>
      <c r="E12" s="125"/>
      <c r="F12" s="97"/>
      <c r="G12" s="88">
        <v>925804.28048111033</v>
      </c>
      <c r="H12" s="86"/>
      <c r="I12" s="88">
        <v>1099202.2818190276</v>
      </c>
    </row>
    <row r="13" spans="1:9">
      <c r="C13" s="136"/>
      <c r="D13" s="136"/>
      <c r="E13" s="136"/>
      <c r="F13" s="55"/>
      <c r="G13" s="86"/>
      <c r="H13" s="86"/>
      <c r="I13" s="89"/>
    </row>
    <row r="14" spans="1:9">
      <c r="C14" s="125" t="s">
        <v>107</v>
      </c>
      <c r="D14" s="125"/>
      <c r="E14" s="125"/>
      <c r="F14" s="97"/>
      <c r="G14" s="86">
        <v>703690.79820420127</v>
      </c>
      <c r="H14" s="86"/>
      <c r="I14" s="86">
        <v>-250463.91450020112</v>
      </c>
    </row>
    <row r="15" spans="1:9">
      <c r="C15" s="125" t="s">
        <v>108</v>
      </c>
      <c r="D15" s="125"/>
      <c r="E15" s="125"/>
      <c r="F15" s="97"/>
      <c r="G15" s="86">
        <v>128039.24976609997</v>
      </c>
      <c r="H15" s="86"/>
      <c r="I15" s="86">
        <v>320211.1784645</v>
      </c>
    </row>
    <row r="16" spans="1:9">
      <c r="C16" s="125" t="s">
        <v>109</v>
      </c>
      <c r="D16" s="125"/>
      <c r="E16" s="125"/>
      <c r="F16" s="97"/>
      <c r="G16" s="86">
        <v>43922.698322799988</v>
      </c>
      <c r="H16" s="86"/>
      <c r="I16" s="86">
        <v>-243479.89650570008</v>
      </c>
    </row>
    <row r="17" spans="1:11">
      <c r="C17" s="125" t="s">
        <v>110</v>
      </c>
      <c r="D17" s="125"/>
      <c r="E17" s="125"/>
      <c r="F17" s="97"/>
      <c r="G17" s="86">
        <v>326580.96410429897</v>
      </c>
      <c r="H17" s="86"/>
      <c r="I17" s="86">
        <v>-1017860.444162</v>
      </c>
    </row>
    <row r="18" spans="1:11">
      <c r="C18" s="125" t="s">
        <v>111</v>
      </c>
      <c r="D18" s="125"/>
      <c r="E18" s="125"/>
      <c r="F18" s="97"/>
      <c r="G18" s="90">
        <v>-1522106.7213074015</v>
      </c>
      <c r="H18" s="86"/>
      <c r="I18" s="90">
        <v>86342.903871599236</v>
      </c>
    </row>
    <row r="19" spans="1:11">
      <c r="C19" s="125" t="s">
        <v>112</v>
      </c>
      <c r="D19" s="125"/>
      <c r="E19" s="125"/>
      <c r="F19" s="97"/>
      <c r="G19" s="86">
        <v>-44230.642440918891</v>
      </c>
      <c r="H19" s="16"/>
      <c r="I19" s="86">
        <v>-12985.922187999997</v>
      </c>
    </row>
    <row r="20" spans="1:11" ht="12.75" thickBot="1">
      <c r="C20" s="125" t="s">
        <v>113</v>
      </c>
      <c r="D20" s="125"/>
      <c r="E20" s="125"/>
      <c r="F20" s="97"/>
      <c r="G20" s="91">
        <v>58296.064318700053</v>
      </c>
      <c r="H20" s="86"/>
      <c r="I20" s="91">
        <v>47304.93235800002</v>
      </c>
    </row>
    <row r="21" spans="1:11">
      <c r="B21" s="125" t="s">
        <v>114</v>
      </c>
      <c r="C21" s="125"/>
      <c r="D21" s="125"/>
      <c r="E21" s="125"/>
      <c r="F21" s="97"/>
      <c r="G21" s="86">
        <v>619996.69144888991</v>
      </c>
      <c r="H21" s="86"/>
      <c r="I21" s="86">
        <v>28271.119157225708</v>
      </c>
    </row>
    <row r="22" spans="1:11">
      <c r="C22" s="125" t="s">
        <v>115</v>
      </c>
      <c r="D22" s="125"/>
      <c r="E22" s="125"/>
      <c r="F22" s="97"/>
      <c r="G22" s="92">
        <v>-208240.32860000001</v>
      </c>
      <c r="H22" s="86"/>
      <c r="I22" s="86">
        <v>147300.0497</v>
      </c>
    </row>
    <row r="23" spans="1:11" ht="12.75" thickBot="1">
      <c r="C23" s="125" t="s">
        <v>116</v>
      </c>
      <c r="D23" s="125"/>
      <c r="E23" s="125"/>
      <c r="F23" s="97"/>
      <c r="G23" s="93"/>
      <c r="H23" s="86"/>
      <c r="I23" s="93"/>
    </row>
    <row r="24" spans="1:11" ht="29.25" customHeight="1" thickBot="1">
      <c r="A24" s="135" t="s">
        <v>117</v>
      </c>
      <c r="B24" s="135"/>
      <c r="C24" s="135"/>
      <c r="D24" s="135"/>
      <c r="E24" s="135"/>
      <c r="F24" s="101"/>
      <c r="G24" s="93">
        <v>411756.3628488899</v>
      </c>
      <c r="H24" s="86"/>
      <c r="I24" s="93">
        <v>175571.16885722571</v>
      </c>
    </row>
    <row r="25" spans="1:11">
      <c r="A25" s="138" t="s">
        <v>118</v>
      </c>
      <c r="B25" s="138"/>
      <c r="C25" s="138"/>
      <c r="D25" s="138"/>
      <c r="E25" s="138"/>
      <c r="F25" s="100"/>
      <c r="G25" s="94"/>
      <c r="H25" s="94"/>
    </row>
    <row r="26" spans="1:11">
      <c r="C26" s="125"/>
      <c r="D26" s="125"/>
      <c r="E26" s="125"/>
      <c r="F26" s="97"/>
      <c r="G26" s="86"/>
      <c r="H26" s="86"/>
      <c r="I26" s="86"/>
    </row>
    <row r="27" spans="1:11" ht="23.25" customHeight="1">
      <c r="C27" s="125" t="s">
        <v>128</v>
      </c>
      <c r="D27" s="125"/>
      <c r="E27" s="125"/>
      <c r="F27" s="97"/>
      <c r="G27" s="86">
        <v>0</v>
      </c>
      <c r="H27" s="86"/>
      <c r="I27" s="86">
        <v>1040</v>
      </c>
    </row>
    <row r="28" spans="1:11">
      <c r="C28" s="125" t="s">
        <v>129</v>
      </c>
      <c r="D28" s="125"/>
      <c r="E28" s="125"/>
      <c r="F28" s="97"/>
      <c r="G28" s="86">
        <v>-675120.13837000006</v>
      </c>
      <c r="H28" s="86"/>
      <c r="I28" s="86">
        <v>-1717948.9870799999</v>
      </c>
    </row>
    <row r="29" spans="1:11" ht="12.75" thickBot="1">
      <c r="C29" s="125"/>
      <c r="D29" s="125"/>
      <c r="E29" s="125"/>
      <c r="F29" s="97"/>
      <c r="G29" s="93"/>
      <c r="H29" s="86"/>
      <c r="I29" s="93"/>
    </row>
    <row r="30" spans="1:11">
      <c r="C30" s="125"/>
      <c r="D30" s="125"/>
      <c r="E30" s="125"/>
      <c r="F30" s="97"/>
      <c r="G30" s="127">
        <v>-675120.13837000006</v>
      </c>
      <c r="H30" s="134"/>
      <c r="I30" s="127">
        <v>-1716908.9870799999</v>
      </c>
    </row>
    <row r="31" spans="1:11" ht="33" customHeight="1" thickBot="1">
      <c r="C31" s="135" t="s">
        <v>119</v>
      </c>
      <c r="D31" s="135"/>
      <c r="E31" s="135"/>
      <c r="F31" s="101"/>
      <c r="G31" s="128"/>
      <c r="H31" s="134"/>
      <c r="I31" s="128"/>
      <c r="K31" s="102"/>
    </row>
    <row r="32" spans="1:11" ht="12.75" customHeight="1">
      <c r="A32" s="132" t="s">
        <v>120</v>
      </c>
      <c r="B32" s="132"/>
      <c r="C32" s="132"/>
      <c r="D32" s="132"/>
      <c r="E32" s="132"/>
      <c r="F32" s="103"/>
      <c r="G32" s="86"/>
      <c r="H32" s="86"/>
    </row>
    <row r="33" spans="1:11" ht="12.75" customHeight="1">
      <c r="A33" s="103"/>
      <c r="B33" s="103"/>
      <c r="C33" s="133"/>
      <c r="D33" s="133"/>
      <c r="E33" s="133"/>
      <c r="F33" s="104"/>
      <c r="G33" s="87"/>
      <c r="H33" s="86"/>
    </row>
    <row r="34" spans="1:11" ht="12.75" customHeight="1">
      <c r="C34" s="125" t="s">
        <v>121</v>
      </c>
      <c r="D34" s="125"/>
      <c r="E34" s="125"/>
      <c r="F34" s="97"/>
      <c r="G34" s="86">
        <v>-1097883.34962</v>
      </c>
      <c r="H34" s="86"/>
      <c r="I34" s="86">
        <v>-2164667.8842099998</v>
      </c>
    </row>
    <row r="35" spans="1:11" ht="12.75" customHeight="1">
      <c r="C35" s="125" t="s">
        <v>122</v>
      </c>
      <c r="D35" s="125"/>
      <c r="E35" s="125"/>
      <c r="F35" s="97"/>
      <c r="G35" s="86">
        <v>-17075.9859</v>
      </c>
      <c r="H35" s="86"/>
      <c r="I35" s="86">
        <v>-17005.165199999989</v>
      </c>
    </row>
    <row r="36" spans="1:11" ht="12.75" thickBot="1">
      <c r="C36" s="125" t="s">
        <v>130</v>
      </c>
      <c r="D36" s="125"/>
      <c r="E36" s="125"/>
      <c r="F36" s="97"/>
      <c r="G36" s="93">
        <v>3720780.594</v>
      </c>
      <c r="H36" s="86"/>
      <c r="I36" s="86">
        <v>2936942.676</v>
      </c>
    </row>
    <row r="37" spans="1:11">
      <c r="C37" s="125"/>
      <c r="D37" s="125"/>
      <c r="E37" s="125"/>
      <c r="F37" s="97"/>
      <c r="G37" s="127">
        <v>2605821.2584800003</v>
      </c>
      <c r="H37" s="126"/>
      <c r="I37" s="127">
        <v>755269.62659</v>
      </c>
      <c r="K37" s="102"/>
    </row>
    <row r="38" spans="1:11" ht="27" customHeight="1" thickBot="1">
      <c r="C38" s="129" t="s">
        <v>123</v>
      </c>
      <c r="D38" s="129"/>
      <c r="E38" s="129"/>
      <c r="F38" s="105"/>
      <c r="G38" s="131"/>
      <c r="H38" s="126"/>
      <c r="I38" s="128"/>
      <c r="K38" s="102"/>
    </row>
    <row r="39" spans="1:11" ht="12.75" thickBot="1">
      <c r="C39" s="130" t="s">
        <v>124</v>
      </c>
      <c r="D39" s="130"/>
      <c r="E39" s="130"/>
      <c r="F39" s="89"/>
      <c r="G39" s="93">
        <v>0</v>
      </c>
      <c r="H39" s="86"/>
      <c r="I39" s="93"/>
    </row>
    <row r="40" spans="1:11" ht="24.75" customHeight="1" thickBot="1">
      <c r="A40" s="125" t="s">
        <v>58</v>
      </c>
      <c r="B40" s="125"/>
      <c r="C40" s="125"/>
      <c r="D40" s="125"/>
      <c r="E40" s="125"/>
      <c r="F40" s="97"/>
      <c r="G40" s="88">
        <v>2342457.48295889</v>
      </c>
      <c r="H40" s="86"/>
      <c r="I40" s="88">
        <v>-786068.19163277419</v>
      </c>
    </row>
    <row r="41" spans="1:11" ht="19.5" customHeight="1" thickBot="1">
      <c r="A41" s="125" t="s">
        <v>125</v>
      </c>
      <c r="B41" s="125"/>
      <c r="C41" s="125"/>
      <c r="D41" s="125"/>
      <c r="E41" s="125"/>
      <c r="F41" s="97"/>
      <c r="G41" s="93">
        <v>1907359.2399778001</v>
      </c>
      <c r="H41" s="86"/>
      <c r="I41" s="93">
        <v>1933318.1714945</v>
      </c>
    </row>
    <row r="42" spans="1:11" ht="20.25" customHeight="1" thickBot="1">
      <c r="A42" s="125" t="s">
        <v>126</v>
      </c>
      <c r="B42" s="125"/>
      <c r="C42" s="125"/>
      <c r="D42" s="125"/>
      <c r="E42" s="125"/>
      <c r="F42" s="97"/>
      <c r="G42" s="95">
        <v>4249816.7229366899</v>
      </c>
      <c r="H42" s="95"/>
      <c r="I42" s="95">
        <v>1147249.9798617258</v>
      </c>
    </row>
    <row r="43" spans="1:11" s="106" customFormat="1" ht="12.75" thickTop="1">
      <c r="G43" s="96"/>
      <c r="H43" s="96"/>
      <c r="I43" s="96"/>
    </row>
  </sheetData>
  <mergeCells count="48">
    <mergeCell ref="A24:E24"/>
    <mergeCell ref="A25:E25"/>
    <mergeCell ref="C26:E26"/>
    <mergeCell ref="C27:E27"/>
    <mergeCell ref="C28:E28"/>
    <mergeCell ref="B12:E12"/>
    <mergeCell ref="C13:E13"/>
    <mergeCell ref="G1:I1"/>
    <mergeCell ref="A3:E3"/>
    <mergeCell ref="B4:E4"/>
    <mergeCell ref="A5:E5"/>
    <mergeCell ref="C6:E6"/>
    <mergeCell ref="A1:E1"/>
    <mergeCell ref="C7:E7"/>
    <mergeCell ref="C8:E8"/>
    <mergeCell ref="C9:E9"/>
    <mergeCell ref="C10:E10"/>
    <mergeCell ref="C11:E11"/>
    <mergeCell ref="C14:E14"/>
    <mergeCell ref="C15:E15"/>
    <mergeCell ref="C16:E16"/>
    <mergeCell ref="C17:E17"/>
    <mergeCell ref="C18:E18"/>
    <mergeCell ref="C19:E19"/>
    <mergeCell ref="C20:E20"/>
    <mergeCell ref="B21:E21"/>
    <mergeCell ref="C22:E22"/>
    <mergeCell ref="C23:E23"/>
    <mergeCell ref="C29:E29"/>
    <mergeCell ref="C30:E30"/>
    <mergeCell ref="G30:G31"/>
    <mergeCell ref="H30:H31"/>
    <mergeCell ref="I30:I31"/>
    <mergeCell ref="C31:E31"/>
    <mergeCell ref="C36:E36"/>
    <mergeCell ref="C37:E37"/>
    <mergeCell ref="G37:G38"/>
    <mergeCell ref="A32:E32"/>
    <mergeCell ref="C33:E33"/>
    <mergeCell ref="C34:E34"/>
    <mergeCell ref="C35:E35"/>
    <mergeCell ref="A41:E41"/>
    <mergeCell ref="A42:E42"/>
    <mergeCell ref="H37:H38"/>
    <mergeCell ref="I37:I38"/>
    <mergeCell ref="C38:E38"/>
    <mergeCell ref="C39:E39"/>
    <mergeCell ref="A40:E4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26"/>
  <sheetViews>
    <sheetView topLeftCell="A10" workbookViewId="0">
      <selection activeCell="T25" sqref="T25"/>
    </sheetView>
  </sheetViews>
  <sheetFormatPr defaultRowHeight="12.75"/>
  <cols>
    <col min="1" max="1" width="4.7109375" style="59" customWidth="1"/>
    <col min="2" max="2" width="41.5703125" style="59" customWidth="1"/>
    <col min="3" max="3" width="12.28515625" style="59" customWidth="1"/>
    <col min="4" max="4" width="1.28515625" style="59" customWidth="1"/>
    <col min="5" max="5" width="10.42578125" style="59" customWidth="1"/>
    <col min="6" max="6" width="1" style="59" customWidth="1"/>
    <col min="7" max="7" width="1.140625" style="59" customWidth="1"/>
    <col min="8" max="8" width="13.42578125" style="59" customWidth="1"/>
    <col min="9" max="9" width="0.7109375" style="69" customWidth="1"/>
    <col min="10" max="10" width="12" style="59" customWidth="1"/>
    <col min="11" max="11" width="0.7109375" style="69" customWidth="1"/>
    <col min="12" max="12" width="12" style="69" customWidth="1"/>
    <col min="13" max="13" width="1" style="69" customWidth="1"/>
    <col min="14" max="14" width="14.42578125" style="59" customWidth="1"/>
    <col min="15" max="15" width="1.85546875" style="69" customWidth="1"/>
    <col min="16" max="16" width="9.140625" style="59"/>
    <col min="17" max="17" width="2.5703125" style="69" customWidth="1"/>
    <col min="18" max="18" width="13.7109375" style="59" customWidth="1"/>
    <col min="19" max="19" width="1" style="69" customWidth="1"/>
    <col min="20" max="20" width="12.140625" style="59" customWidth="1"/>
    <col min="21" max="16384" width="9.140625" style="59"/>
  </cols>
  <sheetData>
    <row r="1" spans="2:24" ht="12.75" customHeight="1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59"/>
      <c r="O1" s="59"/>
      <c r="Q1" s="59"/>
      <c r="S1" s="59"/>
    </row>
    <row r="2" spans="2:24" ht="20.25" customHeight="1">
      <c r="B2" s="142" t="s">
        <v>131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2:24" ht="12.75" customHeight="1">
      <c r="P3" s="141" t="s">
        <v>59</v>
      </c>
      <c r="Q3" s="141"/>
      <c r="R3" s="141"/>
      <c r="S3" s="141"/>
      <c r="T3" s="141"/>
    </row>
    <row r="4" spans="2:24" ht="48.75" thickBot="1">
      <c r="B4" s="54"/>
      <c r="C4" s="70" t="s">
        <v>60</v>
      </c>
      <c r="D4" s="70"/>
      <c r="E4" s="71" t="s">
        <v>61</v>
      </c>
      <c r="F4" s="71"/>
      <c r="G4" s="71"/>
      <c r="H4" s="71" t="s">
        <v>22</v>
      </c>
      <c r="I4" s="72"/>
      <c r="J4" s="70" t="s">
        <v>87</v>
      </c>
      <c r="K4" s="72"/>
      <c r="L4" s="70" t="s">
        <v>63</v>
      </c>
      <c r="M4" s="72"/>
      <c r="N4" s="70" t="s">
        <v>64</v>
      </c>
      <c r="O4" s="72"/>
      <c r="P4" s="70" t="s">
        <v>65</v>
      </c>
      <c r="Q4" s="72"/>
      <c r="R4" s="70" t="s">
        <v>66</v>
      </c>
      <c r="S4" s="72"/>
      <c r="T4" s="70" t="s">
        <v>67</v>
      </c>
    </row>
    <row r="5" spans="2:24" ht="23.25" customHeight="1" thickBot="1">
      <c r="B5" s="54" t="s">
        <v>132</v>
      </c>
      <c r="C5" s="73">
        <v>2787696</v>
      </c>
      <c r="D5" s="56"/>
      <c r="E5" s="73">
        <v>-152428</v>
      </c>
      <c r="F5" s="73">
        <v>0</v>
      </c>
      <c r="G5" s="73"/>
      <c r="H5" s="73">
        <v>-947400</v>
      </c>
      <c r="I5" s="56"/>
      <c r="J5" s="73"/>
      <c r="K5" s="56"/>
      <c r="L5" s="73">
        <v>1020052</v>
      </c>
      <c r="M5" s="56"/>
      <c r="N5" s="73">
        <v>944599</v>
      </c>
      <c r="O5" s="56"/>
      <c r="P5" s="108">
        <v>706</v>
      </c>
      <c r="Q5" s="56"/>
      <c r="R5" s="108">
        <v>4820513</v>
      </c>
      <c r="S5" s="56"/>
      <c r="T5" s="108">
        <v>8473738</v>
      </c>
    </row>
    <row r="6" spans="2:24" ht="23.25" customHeight="1">
      <c r="B6" s="54" t="s">
        <v>68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5">
        <v>-1168430.3547620189</v>
      </c>
      <c r="S6" s="56"/>
      <c r="T6" s="16">
        <v>-1168430.3547620189</v>
      </c>
    </row>
    <row r="7" spans="2:24" ht="23.25" customHeight="1">
      <c r="B7" s="54" t="s">
        <v>69</v>
      </c>
      <c r="C7" s="55"/>
      <c r="D7" s="56"/>
      <c r="E7" s="56"/>
      <c r="F7" s="56"/>
      <c r="G7" s="56"/>
      <c r="H7" s="56"/>
      <c r="I7" s="56"/>
      <c r="J7" s="55"/>
      <c r="K7" s="56"/>
      <c r="L7" s="55"/>
      <c r="M7" s="56"/>
      <c r="N7" s="55"/>
      <c r="O7" s="56"/>
      <c r="P7" s="55"/>
      <c r="Q7" s="56"/>
      <c r="R7" s="55"/>
      <c r="S7" s="56"/>
      <c r="T7" s="16">
        <v>0</v>
      </c>
    </row>
    <row r="8" spans="2:24" ht="23.25" customHeight="1">
      <c r="B8" s="57" t="s">
        <v>70</v>
      </c>
      <c r="C8" s="55"/>
      <c r="D8" s="56"/>
      <c r="E8" s="56"/>
      <c r="F8" s="56"/>
      <c r="G8" s="56"/>
      <c r="H8" s="56"/>
      <c r="I8" s="56"/>
      <c r="J8" s="55"/>
      <c r="K8" s="56"/>
      <c r="L8" s="55"/>
      <c r="M8" s="56"/>
      <c r="N8" s="55"/>
      <c r="O8" s="56"/>
      <c r="P8" s="55"/>
      <c r="Q8" s="56"/>
      <c r="R8" s="55"/>
      <c r="S8" s="56"/>
      <c r="T8" s="16">
        <v>0</v>
      </c>
    </row>
    <row r="9" spans="2:24" s="3" customFormat="1" ht="23.25" customHeight="1">
      <c r="B9" s="57" t="s">
        <v>77</v>
      </c>
      <c r="C9" s="55"/>
      <c r="D9" s="56"/>
      <c r="E9" s="56"/>
      <c r="F9" s="56"/>
      <c r="G9" s="56"/>
      <c r="H9" s="56"/>
      <c r="I9" s="56"/>
      <c r="J9" s="55"/>
      <c r="K9" s="56"/>
      <c r="L9" s="55">
        <v>750000</v>
      </c>
      <c r="M9" s="56"/>
      <c r="N9" s="55"/>
      <c r="O9" s="56"/>
      <c r="P9" s="55"/>
      <c r="Q9" s="56"/>
      <c r="R9" s="55"/>
      <c r="S9" s="56"/>
      <c r="T9" s="16">
        <v>750000</v>
      </c>
      <c r="U9" s="61"/>
      <c r="V9" s="66"/>
      <c r="W9" s="74"/>
      <c r="X9" s="74"/>
    </row>
    <row r="10" spans="2:24" s="3" customFormat="1" ht="23.25" customHeight="1">
      <c r="B10" s="54" t="s">
        <v>71</v>
      </c>
      <c r="C10" s="55"/>
      <c r="D10" s="56"/>
      <c r="E10" s="56"/>
      <c r="F10" s="56"/>
      <c r="G10" s="56"/>
      <c r="H10" s="56"/>
      <c r="I10" s="56"/>
      <c r="J10" s="55"/>
      <c r="K10" s="56"/>
      <c r="L10" s="55"/>
      <c r="M10" s="56"/>
      <c r="N10" s="55"/>
      <c r="O10" s="56"/>
      <c r="P10" s="55">
        <v>-40564</v>
      </c>
      <c r="Q10" s="56"/>
      <c r="R10" s="55"/>
      <c r="S10" s="56"/>
      <c r="T10" s="16">
        <f>P10</f>
        <v>-40564</v>
      </c>
      <c r="U10" s="61"/>
      <c r="V10" s="66"/>
      <c r="W10" s="74"/>
      <c r="X10" s="74"/>
    </row>
    <row r="11" spans="2:24" ht="23.25" customHeight="1">
      <c r="B11" s="54" t="s">
        <v>53</v>
      </c>
      <c r="C11" s="55"/>
      <c r="D11" s="56"/>
      <c r="E11" s="56"/>
      <c r="F11" s="56"/>
      <c r="G11" s="56"/>
      <c r="H11" s="56"/>
      <c r="I11" s="56"/>
      <c r="J11" s="55"/>
      <c r="K11" s="56"/>
      <c r="L11" s="59"/>
      <c r="M11" s="56"/>
      <c r="N11" s="55"/>
      <c r="O11" s="56"/>
      <c r="P11" s="55"/>
      <c r="Q11" s="56"/>
      <c r="R11" s="55"/>
      <c r="S11" s="56"/>
      <c r="T11" s="16">
        <v>0</v>
      </c>
    </row>
    <row r="12" spans="2:24" ht="23.25" customHeight="1">
      <c r="B12" s="54" t="s">
        <v>72</v>
      </c>
      <c r="C12" s="55"/>
      <c r="D12" s="56"/>
      <c r="E12" s="56"/>
      <c r="F12" s="56"/>
      <c r="G12" s="56"/>
      <c r="H12" s="56"/>
      <c r="I12" s="56"/>
      <c r="J12" s="55"/>
      <c r="K12" s="56"/>
      <c r="L12" s="55"/>
      <c r="M12" s="56"/>
      <c r="N12" s="55"/>
      <c r="O12" s="56"/>
      <c r="P12" s="55"/>
      <c r="Q12" s="56"/>
      <c r="R12" s="55"/>
      <c r="S12" s="56"/>
      <c r="T12" s="16">
        <v>0</v>
      </c>
    </row>
    <row r="13" spans="2:24" ht="23.25" customHeight="1" thickBot="1">
      <c r="B13" s="54" t="s">
        <v>73</v>
      </c>
      <c r="C13" s="55"/>
      <c r="D13" s="56"/>
      <c r="E13" s="56"/>
      <c r="F13" s="56"/>
      <c r="G13" s="56"/>
      <c r="H13" s="56"/>
      <c r="I13" s="56"/>
      <c r="J13" s="55"/>
      <c r="K13" s="56"/>
      <c r="L13" s="55">
        <v>-40248.255600000004</v>
      </c>
      <c r="M13" s="56"/>
      <c r="N13" s="55"/>
      <c r="O13" s="56"/>
      <c r="P13" s="55"/>
      <c r="Q13" s="56"/>
      <c r="R13" s="55">
        <f>-L13</f>
        <v>40248.255600000004</v>
      </c>
      <c r="S13" s="56"/>
      <c r="T13" s="16">
        <v>0</v>
      </c>
    </row>
    <row r="14" spans="2:24" ht="26.25" customHeight="1" thickBot="1">
      <c r="B14" s="107" t="s">
        <v>133</v>
      </c>
      <c r="C14" s="58">
        <f>SUM(C5:C13)</f>
        <v>2787696</v>
      </c>
      <c r="D14" s="58">
        <f t="shared" ref="D14:T14" si="0">SUM(D5:D13)</f>
        <v>0</v>
      </c>
      <c r="E14" s="58">
        <f t="shared" si="0"/>
        <v>-152428</v>
      </c>
      <c r="F14" s="58">
        <f t="shared" si="0"/>
        <v>0</v>
      </c>
      <c r="G14" s="58">
        <f t="shared" si="0"/>
        <v>0</v>
      </c>
      <c r="H14" s="58">
        <f t="shared" si="0"/>
        <v>-947400</v>
      </c>
      <c r="I14" s="58">
        <f t="shared" si="0"/>
        <v>0</v>
      </c>
      <c r="J14" s="58">
        <f t="shared" si="0"/>
        <v>0</v>
      </c>
      <c r="K14" s="58">
        <f t="shared" si="0"/>
        <v>0</v>
      </c>
      <c r="L14" s="58">
        <f t="shared" si="0"/>
        <v>1729803.7444</v>
      </c>
      <c r="M14" s="58">
        <f t="shared" si="0"/>
        <v>0</v>
      </c>
      <c r="N14" s="58">
        <f t="shared" si="0"/>
        <v>944599</v>
      </c>
      <c r="O14" s="58"/>
      <c r="P14" s="58">
        <f t="shared" si="0"/>
        <v>-39858</v>
      </c>
      <c r="Q14" s="58"/>
      <c r="R14" s="58">
        <f t="shared" si="0"/>
        <v>3692330.9008379811</v>
      </c>
      <c r="S14" s="58">
        <f t="shared" si="0"/>
        <v>0</v>
      </c>
      <c r="T14" s="58">
        <f t="shared" si="0"/>
        <v>8014743.6452379813</v>
      </c>
    </row>
    <row r="15" spans="2:24" ht="26.25" customHeight="1" thickTop="1" thickBot="1">
      <c r="B15" s="54" t="s">
        <v>134</v>
      </c>
      <c r="C15" s="58">
        <v>2787696</v>
      </c>
      <c r="D15" s="58"/>
      <c r="E15" s="58">
        <v>-152428</v>
      </c>
      <c r="F15" s="58"/>
      <c r="G15" s="58"/>
      <c r="H15" s="58">
        <v>-947400</v>
      </c>
      <c r="I15" s="58"/>
      <c r="J15" s="58"/>
      <c r="K15" s="58"/>
      <c r="L15" s="58">
        <v>1419391.37121</v>
      </c>
      <c r="M15" s="58"/>
      <c r="N15" s="58">
        <v>944599</v>
      </c>
      <c r="O15" s="58"/>
      <c r="P15" s="58">
        <v>-6942</v>
      </c>
      <c r="Q15" s="58"/>
      <c r="R15" s="58">
        <v>5238219.3445134778</v>
      </c>
      <c r="S15" s="58">
        <v>0</v>
      </c>
      <c r="T15" s="58">
        <v>9283137.9057268798</v>
      </c>
    </row>
    <row r="16" spans="2:24" ht="26.25" customHeight="1" thickTop="1">
      <c r="B16" s="57" t="s">
        <v>74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0"/>
      <c r="O16" s="60"/>
      <c r="P16" s="60"/>
      <c r="Q16" s="60"/>
      <c r="R16" s="55">
        <v>140785.94208580375</v>
      </c>
      <c r="S16" s="60"/>
      <c r="T16" s="62">
        <v>140785.94208580375</v>
      </c>
      <c r="U16" s="60"/>
      <c r="V16" s="62"/>
    </row>
    <row r="17" spans="2:22" ht="26.25" customHeight="1">
      <c r="B17" s="57" t="s">
        <v>75</v>
      </c>
      <c r="C17" s="3"/>
      <c r="D17" s="60"/>
      <c r="E17" s="63"/>
      <c r="F17" s="60"/>
      <c r="G17" s="60"/>
      <c r="H17" s="60"/>
      <c r="I17" s="60"/>
      <c r="J17" s="60"/>
      <c r="K17" s="60"/>
      <c r="L17" s="60"/>
      <c r="M17" s="61"/>
      <c r="N17" s="60"/>
      <c r="O17" s="60"/>
      <c r="P17" s="60"/>
      <c r="Q17" s="60"/>
      <c r="R17" s="64">
        <v>0</v>
      </c>
      <c r="S17" s="60"/>
      <c r="T17" s="62">
        <f t="shared" ref="T17:T24" si="1">SUM(C17:R17)</f>
        <v>0</v>
      </c>
      <c r="U17" s="60"/>
      <c r="V17" s="62"/>
    </row>
    <row r="18" spans="2:22" ht="26.25" customHeight="1">
      <c r="B18" s="57" t="s">
        <v>88</v>
      </c>
      <c r="C18" s="63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0"/>
      <c r="O18" s="60"/>
      <c r="P18" s="60"/>
      <c r="Q18" s="60"/>
      <c r="R18" s="65"/>
      <c r="S18" s="60"/>
      <c r="T18" s="62"/>
      <c r="U18" s="60"/>
      <c r="V18" s="62"/>
    </row>
    <row r="19" spans="2:22" ht="26.25" customHeight="1">
      <c r="B19" s="57" t="s">
        <v>76</v>
      </c>
      <c r="C19" s="63"/>
      <c r="D19" s="61"/>
      <c r="E19" s="61"/>
      <c r="F19" s="61"/>
      <c r="G19" s="61"/>
      <c r="H19" s="61"/>
      <c r="I19" s="61"/>
      <c r="J19" s="65"/>
      <c r="K19" s="61"/>
      <c r="L19" s="63"/>
      <c r="M19" s="61"/>
      <c r="N19" s="63"/>
      <c r="O19" s="61"/>
      <c r="P19" s="63"/>
      <c r="Q19" s="61"/>
      <c r="R19" s="63"/>
      <c r="S19" s="61"/>
      <c r="T19" s="62">
        <f t="shared" si="1"/>
        <v>0</v>
      </c>
      <c r="U19" s="61"/>
      <c r="V19" s="66"/>
    </row>
    <row r="20" spans="2:22" ht="26.25" customHeight="1">
      <c r="B20" s="57" t="s">
        <v>62</v>
      </c>
      <c r="C20" s="63"/>
      <c r="D20" s="61"/>
      <c r="E20" s="61"/>
      <c r="F20" s="61"/>
      <c r="G20" s="61"/>
      <c r="H20" s="61"/>
      <c r="I20" s="61"/>
      <c r="J20" s="63"/>
      <c r="K20" s="61"/>
      <c r="L20" s="63"/>
      <c r="M20" s="61"/>
      <c r="N20" s="63"/>
      <c r="O20" s="61"/>
      <c r="P20" s="63"/>
      <c r="Q20" s="61"/>
      <c r="R20" s="63"/>
      <c r="S20" s="61"/>
      <c r="T20" s="62">
        <f t="shared" si="1"/>
        <v>0</v>
      </c>
      <c r="U20" s="61"/>
      <c r="V20" s="66"/>
    </row>
    <row r="21" spans="2:22" ht="26.25" customHeight="1">
      <c r="B21" s="57" t="s">
        <v>77</v>
      </c>
      <c r="C21" s="63"/>
      <c r="D21" s="61"/>
      <c r="E21" s="61"/>
      <c r="F21" s="61"/>
      <c r="G21" s="61"/>
      <c r="H21" s="61"/>
      <c r="I21" s="61"/>
      <c r="J21" s="63"/>
      <c r="K21" s="61"/>
      <c r="L21" s="63"/>
      <c r="M21" s="61"/>
      <c r="N21" s="63"/>
      <c r="O21" s="61"/>
      <c r="P21" s="63"/>
      <c r="Q21" s="61"/>
      <c r="R21" s="63"/>
      <c r="S21" s="61"/>
      <c r="T21" s="62">
        <f t="shared" si="1"/>
        <v>0</v>
      </c>
      <c r="U21" s="61"/>
      <c r="V21" s="66"/>
    </row>
    <row r="22" spans="2:22" ht="22.5" customHeight="1">
      <c r="B22" s="57" t="s">
        <v>71</v>
      </c>
      <c r="C22" s="63"/>
      <c r="D22" s="61"/>
      <c r="E22" s="61"/>
      <c r="F22" s="61"/>
      <c r="G22" s="61"/>
      <c r="H22" s="61"/>
      <c r="I22" s="61"/>
      <c r="J22" s="63"/>
      <c r="K22" s="61"/>
      <c r="L22" s="67"/>
      <c r="M22" s="61"/>
      <c r="N22" s="63"/>
      <c r="O22" s="61"/>
      <c r="P22" s="64">
        <v>14171</v>
      </c>
      <c r="Q22" s="61"/>
      <c r="R22" s="63"/>
      <c r="S22" s="61"/>
      <c r="T22" s="62">
        <f t="shared" si="1"/>
        <v>14171</v>
      </c>
      <c r="U22" s="61"/>
      <c r="V22" s="66"/>
    </row>
    <row r="23" spans="2:22" ht="14.25" customHeight="1">
      <c r="B23" s="57" t="s">
        <v>57</v>
      </c>
      <c r="C23" s="63"/>
      <c r="D23" s="61"/>
      <c r="E23" s="61"/>
      <c r="F23" s="61"/>
      <c r="G23" s="61"/>
      <c r="H23" s="61"/>
      <c r="I23" s="61"/>
      <c r="J23" s="63"/>
      <c r="K23" s="61"/>
      <c r="L23" s="63"/>
      <c r="M23" s="61"/>
      <c r="N23" s="63"/>
      <c r="O23" s="61"/>
      <c r="P23" s="63"/>
      <c r="Q23" s="61"/>
      <c r="R23" s="63"/>
      <c r="S23" s="61"/>
      <c r="T23" s="62">
        <f t="shared" si="1"/>
        <v>0</v>
      </c>
      <c r="U23" s="61"/>
      <c r="V23" s="66"/>
    </row>
    <row r="24" spans="2:22" ht="22.5" customHeight="1" thickBot="1">
      <c r="B24" s="57" t="s">
        <v>73</v>
      </c>
      <c r="C24" s="63"/>
      <c r="D24" s="61"/>
      <c r="E24" s="61"/>
      <c r="F24" s="61"/>
      <c r="G24" s="61"/>
      <c r="H24" s="61"/>
      <c r="I24" s="61"/>
      <c r="J24" s="63"/>
      <c r="K24" s="61"/>
      <c r="L24" s="68">
        <v>-53698.432529999998</v>
      </c>
      <c r="M24" s="61"/>
      <c r="N24" s="63"/>
      <c r="O24" s="61"/>
      <c r="P24" s="63"/>
      <c r="Q24" s="61"/>
      <c r="R24" s="63">
        <f>-L24</f>
        <v>53698.432529999998</v>
      </c>
      <c r="S24" s="61"/>
      <c r="T24" s="62">
        <f t="shared" si="1"/>
        <v>0</v>
      </c>
      <c r="U24" s="61"/>
      <c r="V24" s="66"/>
    </row>
    <row r="25" spans="2:22" ht="22.5" customHeight="1" thickBot="1">
      <c r="B25" s="54" t="s">
        <v>135</v>
      </c>
      <c r="C25" s="58">
        <f>SUM(C15:C24)</f>
        <v>2787696</v>
      </c>
      <c r="D25" s="58">
        <f t="shared" ref="D25:S25" si="2">SUM(D15:D24)</f>
        <v>0</v>
      </c>
      <c r="E25" s="58">
        <f t="shared" si="2"/>
        <v>-152428</v>
      </c>
      <c r="F25" s="58">
        <f t="shared" si="2"/>
        <v>0</v>
      </c>
      <c r="G25" s="58">
        <f t="shared" si="2"/>
        <v>0</v>
      </c>
      <c r="H25" s="58">
        <f t="shared" si="2"/>
        <v>-947400</v>
      </c>
      <c r="I25" s="58">
        <f t="shared" si="2"/>
        <v>0</v>
      </c>
      <c r="J25" s="58">
        <f t="shared" si="2"/>
        <v>0</v>
      </c>
      <c r="K25" s="58">
        <f t="shared" si="2"/>
        <v>0</v>
      </c>
      <c r="L25" s="58">
        <f t="shared" si="2"/>
        <v>1365692.9386799999</v>
      </c>
      <c r="M25" s="58">
        <f t="shared" ref="M25" si="3">SUM(M15:M24)</f>
        <v>0</v>
      </c>
      <c r="N25" s="58">
        <f t="shared" ref="N25" si="4">SUM(N15:N24)</f>
        <v>944599</v>
      </c>
      <c r="O25" s="58"/>
      <c r="P25" s="58">
        <f>SUM(P15:P24)</f>
        <v>7229</v>
      </c>
      <c r="Q25" s="58"/>
      <c r="R25" s="58">
        <f t="shared" si="2"/>
        <v>5432703.7191292811</v>
      </c>
      <c r="S25" s="58">
        <f t="shared" si="2"/>
        <v>0</v>
      </c>
      <c r="T25" s="58">
        <f>SUM(T15:T24)</f>
        <v>9438094.8478126843</v>
      </c>
    </row>
    <row r="26" spans="2:22" ht="22.5" customHeight="1" thickTop="1">
      <c r="B26" s="54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</sheetData>
  <mergeCells count="3">
    <mergeCell ref="B1:L1"/>
    <mergeCell ref="P3:T3"/>
    <mergeCell ref="B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2015-05-15T04:24:45Z</dcterms:modified>
</cp:coreProperties>
</file>