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1290" windowWidth="10650" windowHeight="11265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2" l="1"/>
  <c r="C41" i="2"/>
  <c r="C35" i="2"/>
  <c r="C34" i="2"/>
  <c r="C29" i="2"/>
  <c r="C12" i="2"/>
  <c r="C31" i="10"/>
  <c r="B31" i="10"/>
  <c r="D18" i="2"/>
  <c r="D19" i="2" s="1"/>
  <c r="C18" i="2" l="1"/>
  <c r="C19" i="2" s="1"/>
</calcChain>
</file>

<file path=xl/sharedStrings.xml><?xml version="1.0" encoding="utf-8"?>
<sst xmlns="http://schemas.openxmlformats.org/spreadsheetml/2006/main" count="146" uniqueCount="120">
  <si>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</si>
  <si>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</si>
  <si>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</si>
  <si>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</si>
  <si>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</si>
  <si>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Краткосрочная дебиторская задолженность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</si>
  <si>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</si>
  <si>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</si>
  <si>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</si>
  <si>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</si>
  <si>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</si>
  <si>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</si>
  <si>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</si>
  <si>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</si>
  <si>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</si>
  <si>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</si>
  <si>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</si>
  <si>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</si>
  <si>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</si>
  <si>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</si>
  <si>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</si>
  <si>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</si>
  <si>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</si>
  <si>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</si>
  <si>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</si>
  <si>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</si>
  <si>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</si>
  <si>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</si>
  <si>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</si>
  <si>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Финансовые активы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</si>
  <si>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</si>
  <si>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</si>
  <si>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</si>
  <si>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</si>
  <si>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</si>
  <si>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Расходы по реализации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</si>
  <si>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</si>
  <si>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</si>
  <si>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</si>
  <si>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</si>
  <si>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</si>
  <si>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</si>
  <si>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</si>
  <si>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</si>
  <si>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</si>
  <si>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</si>
  <si>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</si>
  <si>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</si>
  <si>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</si>
  <si>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Сальдо на 31 декабря 2020 года</t>
  </si>
  <si>
    <t>Чистое движение денег от операционной деятельности до уплаты подоходного налога</t>
  </si>
  <si>
    <t xml:space="preserve">Чистое движение денег от операционной деятельности  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</si>
  <si>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</si>
  <si>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</si>
  <si>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</si>
  <si>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</si>
  <si>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</si>
  <si>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</si>
  <si>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</si>
  <si>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Резервы</t>
  </si>
  <si>
    <t xml:space="preserve">   31 декабря 2021 года   </t>
  </si>
  <si>
    <t>Активы в форме права пользования</t>
  </si>
  <si>
    <t>Краткосрочные обязательства по аренде</t>
  </si>
  <si>
    <t>Отложенные налоговые обязательства</t>
  </si>
  <si>
    <t>Финансовые доходы / (расходы), нетто</t>
  </si>
  <si>
    <t>Прочий совокупный доход, не подлежащий переклассификации в состав прибыли или убытка в последующих периодах</t>
  </si>
  <si>
    <t>Нереализованные доходы / (расходы) по операциям с финансовыми активами, оцениваемыми по справедливой стоимости через прочий совокупный доход</t>
  </si>
  <si>
    <t>Чистый прочий совокупный доход, не подлежащий переклассификации в состав прибыли или убытка в последующих периодах</t>
  </si>
  <si>
    <t>Сальдо на 31 декабря 2021 года</t>
  </si>
  <si>
    <t>Распределение дивидендов</t>
  </si>
  <si>
    <t>Резерв по переоценке финансовых активов, учитываемых по справедливой стоимости через прочий совокупный доход</t>
  </si>
  <si>
    <t>Нераспределенная прибыль/(убыток)</t>
  </si>
  <si>
    <t>реализация  продукции</t>
  </si>
  <si>
    <t>субсидии полученные</t>
  </si>
  <si>
    <t>вознаграждения по депозитам и операциям "Авто РЕПО"</t>
  </si>
  <si>
    <t>авансы полученные</t>
  </si>
  <si>
    <t>прочие поступления</t>
  </si>
  <si>
    <t xml:space="preserve">Поступление денежных средств, всего 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</si>
  <si>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</si>
  <si>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</si>
  <si>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</si>
  <si>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</si>
  <si>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возврат средств за непредооставленный товар</t>
  </si>
  <si>
    <t>прочие выплаты</t>
  </si>
  <si>
    <t xml:space="preserve">Выбытие денежных средств, всего </t>
  </si>
  <si>
    <t>корпоративный подоходный налог</t>
  </si>
  <si>
    <t>I.  Движение денежных средств от операционной деятельности:</t>
  </si>
  <si>
    <t>II. Движение денег от инвестиционной деятельности:</t>
  </si>
  <si>
    <t>дивиденды полученные по финансовым активам</t>
  </si>
  <si>
    <t>полученные вознаграждения</t>
  </si>
  <si>
    <t>возврат предоставленных займов (обратное РЕПО)</t>
  </si>
  <si>
    <t>приобретение основных средств и нематериальных активов</t>
  </si>
  <si>
    <t>приобретение финансовых активов</t>
  </si>
  <si>
    <t>предоставление займов (обратное РЕПО)</t>
  </si>
  <si>
    <t xml:space="preserve">III. Движение денежных средств от финансовой деятельности </t>
  </si>
  <si>
    <t>поступление займов</t>
  </si>
  <si>
    <t>поступление средств по операциям "Обратное РЕПО"</t>
  </si>
  <si>
    <t>размещение облигаций выпущенных</t>
  </si>
  <si>
    <t>поступление государственных субсидий</t>
  </si>
  <si>
    <t>погашение займов</t>
  </si>
  <si>
    <t>погашение вознаграждений по займам</t>
  </si>
  <si>
    <t>отток средств по операциям "Обратное РЕПО"</t>
  </si>
  <si>
    <t>выкуп облигаций выпущенных</t>
  </si>
  <si>
    <t>погашение купона по облигациям выпущенным</t>
  </si>
  <si>
    <t>выплата дивидендов</t>
  </si>
  <si>
    <t>прочее выбытие</t>
  </si>
  <si>
    <t>Денежные средства на конец года</t>
  </si>
  <si>
    <t>ОТЧЕТ О ФИНАНСОВОМ ПОЛОЖЕНИИ по состоянию на 30 сентября 2022 года</t>
  </si>
  <si>
    <t xml:space="preserve">   30 сентября 2022 года   </t>
  </si>
  <si>
    <t>ОТЧЕТ О ПРИБЫЛЯХ И  УБЫТКАХ  И  СОВОКУПНОМ ДОХОДЕ                                                             за период с 01 января по 30 сентября 2022 года</t>
  </si>
  <si>
    <t>за 9 месяцев, закончившихся 30 сентября 2022 года</t>
  </si>
  <si>
    <t>за 9 месяцев, закончившихся 30 сентября 2021 года</t>
  </si>
  <si>
    <t>ОТЧЕТ ОБ ИЗМЕНЕНИЯХ В СОБСТВЕННОМ КАПИТАЛЕ за период с 01 января по 30 сентября 2022 года</t>
  </si>
  <si>
    <t>Сальдо на 30 сентября 2021 года</t>
  </si>
  <si>
    <t>Сальдо на 30 сентября 2022 года</t>
  </si>
  <si>
    <t>ОТЧЕТ О ДВИЖЕНИИ ДЕНЕЖНЫХ СРЕДСТВ                                                                                                     за период с 01 января по 30 сентября 2022 года</t>
  </si>
  <si>
    <t>Председатель Правления</t>
  </si>
  <si>
    <t>Рахметова К.Т.</t>
  </si>
  <si>
    <t>Главный бухгалтер</t>
  </si>
  <si>
    <t>Байжумартова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</si>
</sst>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164" fontId="5" fillId="3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165" fontId="2" fillId="0" borderId="0" xfId="0" applyNumberFormat="1" applyFont="1"/>
    <xf numFmtId="165" fontId="10" fillId="2" borderId="0" xfId="0" applyNumberFormat="1" applyFont="1" applyFill="1"/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abSelected="1" topLeftCell="A13" workbookViewId="0">
      <selection activeCell="F20" sqref="F20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4" ht="14.25" x14ac:dyDescent="0.25">
      <c r="A1" s="30" t="s">
        <v>0</v>
      </c>
    </row>
    <row r="2" spans="1:4" ht="15" customHeight="1" x14ac:dyDescent="0.25">
      <c r="A2" s="31" t="s">
        <v>107</v>
      </c>
    </row>
    <row r="3" spans="1:4" x14ac:dyDescent="0.25">
      <c r="A3" s="25"/>
      <c r="B3" s="32"/>
      <c r="C3" s="33"/>
      <c r="D3" s="24" t="s">
        <v>1</v>
      </c>
    </row>
    <row r="4" spans="1:4" ht="25.5" x14ac:dyDescent="0.25">
      <c r="A4" s="34" t="s">
        <v>2</v>
      </c>
      <c r="B4" s="9" t="s">
        <v>25</v>
      </c>
      <c r="C4" s="26" t="s">
        <v>108</v>
      </c>
      <c r="D4" s="26" t="s">
        <v>60</v>
      </c>
    </row>
    <row r="5" spans="1:4" x14ac:dyDescent="0.25">
      <c r="A5" s="15" t="s">
        <v>3</v>
      </c>
      <c r="B5" s="35"/>
      <c r="C5" s="29"/>
      <c r="D5" s="29"/>
    </row>
    <row r="6" spans="1:4" x14ac:dyDescent="0.25">
      <c r="A6" s="10" t="s">
        <v>4</v>
      </c>
      <c r="B6" s="36">
        <v>5</v>
      </c>
      <c r="C6" s="27">
        <v>86941</v>
      </c>
      <c r="D6" s="27">
        <v>115585</v>
      </c>
    </row>
    <row r="7" spans="1:4" x14ac:dyDescent="0.25">
      <c r="A7" s="10" t="s">
        <v>29</v>
      </c>
      <c r="B7" s="36">
        <v>6</v>
      </c>
      <c r="C7" s="27">
        <v>186154</v>
      </c>
      <c r="D7" s="27">
        <v>300721</v>
      </c>
    </row>
    <row r="8" spans="1:4" x14ac:dyDescent="0.25">
      <c r="A8" s="10" t="s">
        <v>5</v>
      </c>
      <c r="B8" s="36">
        <v>7</v>
      </c>
      <c r="C8" s="27">
        <v>151335</v>
      </c>
      <c r="D8" s="27">
        <v>0</v>
      </c>
    </row>
    <row r="9" spans="1:4" x14ac:dyDescent="0.25">
      <c r="A9" s="10" t="s">
        <v>6</v>
      </c>
      <c r="B9" s="36">
        <v>8</v>
      </c>
      <c r="C9" s="27">
        <v>704518</v>
      </c>
      <c r="D9" s="27">
        <v>719606</v>
      </c>
    </row>
    <row r="10" spans="1:4" x14ac:dyDescent="0.25">
      <c r="A10" s="10" t="s">
        <v>7</v>
      </c>
      <c r="B10" s="35"/>
      <c r="C10" s="27">
        <v>4598</v>
      </c>
      <c r="D10" s="27">
        <v>3200</v>
      </c>
    </row>
    <row r="11" spans="1:4" x14ac:dyDescent="0.25">
      <c r="A11" s="10" t="s">
        <v>8</v>
      </c>
      <c r="B11" s="36">
        <v>9</v>
      </c>
      <c r="C11" s="27">
        <v>312221</v>
      </c>
      <c r="D11" s="27">
        <v>25231</v>
      </c>
    </row>
    <row r="12" spans="1:4" x14ac:dyDescent="0.25">
      <c r="A12" s="3" t="s">
        <v>9</v>
      </c>
      <c r="B12" s="4"/>
      <c r="C12" s="5">
        <f>SUM(C6:C11)</f>
        <v>1445767</v>
      </c>
      <c r="D12" s="5">
        <v>1164343</v>
      </c>
    </row>
    <row r="13" spans="1:4" ht="13.9" x14ac:dyDescent="0.3">
      <c r="A13" s="37"/>
      <c r="B13" s="35"/>
      <c r="C13" s="29"/>
      <c r="D13" s="29"/>
    </row>
    <row r="14" spans="1:4" x14ac:dyDescent="0.25">
      <c r="A14" s="15" t="s">
        <v>10</v>
      </c>
      <c r="B14" s="35"/>
      <c r="C14" s="29"/>
      <c r="D14" s="29"/>
    </row>
    <row r="15" spans="1:4" x14ac:dyDescent="0.25">
      <c r="A15" s="10" t="s">
        <v>11</v>
      </c>
      <c r="B15" s="36">
        <v>10</v>
      </c>
      <c r="C15" s="27">
        <v>576736</v>
      </c>
      <c r="D15" s="27">
        <v>570141</v>
      </c>
    </row>
    <row r="16" spans="1:4" x14ac:dyDescent="0.25">
      <c r="A16" s="10" t="s">
        <v>61</v>
      </c>
      <c r="B16" s="36">
        <v>11</v>
      </c>
      <c r="C16" s="27">
        <v>9226</v>
      </c>
      <c r="D16" s="27">
        <v>11113</v>
      </c>
    </row>
    <row r="17" spans="1:4" x14ac:dyDescent="0.25">
      <c r="A17" s="10" t="s">
        <v>12</v>
      </c>
      <c r="B17" s="36">
        <v>12</v>
      </c>
      <c r="C17" s="27">
        <v>2161</v>
      </c>
      <c r="D17" s="27">
        <v>319</v>
      </c>
    </row>
    <row r="18" spans="1:4" x14ac:dyDescent="0.25">
      <c r="A18" s="15" t="s">
        <v>13</v>
      </c>
      <c r="B18" s="35"/>
      <c r="C18" s="50">
        <f>SUM(C15:C17)</f>
        <v>588123</v>
      </c>
      <c r="D18" s="50">
        <f>SUM(D15:D17)</f>
        <v>581573</v>
      </c>
    </row>
    <row r="19" spans="1:4" x14ac:dyDescent="0.25">
      <c r="A19" s="3" t="s">
        <v>14</v>
      </c>
      <c r="B19" s="4"/>
      <c r="C19" s="51">
        <f>C12+C18</f>
        <v>2033890</v>
      </c>
      <c r="D19" s="51">
        <f>D12+D18</f>
        <v>1745916</v>
      </c>
    </row>
    <row r="20" spans="1:4" ht="13.9" x14ac:dyDescent="0.3">
      <c r="A20" s="37"/>
      <c r="B20" s="35"/>
      <c r="C20" s="29"/>
      <c r="D20" s="29"/>
    </row>
    <row r="21" spans="1:4" x14ac:dyDescent="0.25">
      <c r="A21" s="15" t="s">
        <v>15</v>
      </c>
      <c r="B21" s="35"/>
      <c r="C21" s="29"/>
      <c r="D21" s="29"/>
    </row>
    <row r="22" spans="1:4" x14ac:dyDescent="0.25">
      <c r="A22" s="15" t="s">
        <v>16</v>
      </c>
      <c r="B22" s="35"/>
      <c r="C22" s="29"/>
      <c r="D22" s="29"/>
    </row>
    <row r="23" spans="1:4" ht="25.5" x14ac:dyDescent="0.25">
      <c r="A23" s="10" t="s">
        <v>57</v>
      </c>
      <c r="B23" s="36">
        <v>13</v>
      </c>
      <c r="C23" s="27">
        <v>832601</v>
      </c>
      <c r="D23" s="27">
        <v>623923</v>
      </c>
    </row>
    <row r="24" spans="1:4" ht="25.5" x14ac:dyDescent="0.25">
      <c r="A24" s="10" t="s">
        <v>17</v>
      </c>
      <c r="B24" s="36">
        <v>14</v>
      </c>
      <c r="C24" s="27">
        <v>2766</v>
      </c>
      <c r="D24" s="27">
        <v>2193</v>
      </c>
    </row>
    <row r="25" spans="1:4" x14ac:dyDescent="0.25">
      <c r="A25" s="10" t="s">
        <v>18</v>
      </c>
      <c r="B25" s="36">
        <v>15</v>
      </c>
      <c r="C25" s="27">
        <v>29773</v>
      </c>
      <c r="D25" s="27">
        <v>35934</v>
      </c>
    </row>
    <row r="26" spans="1:4" x14ac:dyDescent="0.25">
      <c r="A26" s="10" t="s">
        <v>62</v>
      </c>
      <c r="B26" s="36">
        <v>18</v>
      </c>
      <c r="C26" s="27">
        <v>1780</v>
      </c>
      <c r="D26" s="27">
        <v>3126</v>
      </c>
    </row>
    <row r="27" spans="1:4" x14ac:dyDescent="0.25">
      <c r="A27" s="10" t="s">
        <v>19</v>
      </c>
      <c r="B27" s="36">
        <v>16</v>
      </c>
      <c r="C27" s="27">
        <v>2472</v>
      </c>
      <c r="D27" s="27">
        <v>1510</v>
      </c>
    </row>
    <row r="28" spans="1:4" x14ac:dyDescent="0.25">
      <c r="A28" s="10" t="s">
        <v>20</v>
      </c>
      <c r="B28" s="36">
        <v>17</v>
      </c>
      <c r="C28" s="27">
        <v>24371</v>
      </c>
      <c r="D28" s="27">
        <v>228074</v>
      </c>
    </row>
    <row r="29" spans="1:4" x14ac:dyDescent="0.25">
      <c r="A29" s="3" t="s">
        <v>26</v>
      </c>
      <c r="B29" s="6"/>
      <c r="C29" s="5">
        <f>SUM(C23:C28)</f>
        <v>893763</v>
      </c>
      <c r="D29" s="5">
        <v>894760</v>
      </c>
    </row>
    <row r="30" spans="1:4" x14ac:dyDescent="0.25">
      <c r="A30" s="15" t="s">
        <v>27</v>
      </c>
      <c r="B30" s="36"/>
      <c r="C30" s="27"/>
      <c r="D30" s="27"/>
    </row>
    <row r="31" spans="1:4" x14ac:dyDescent="0.25">
      <c r="A31" s="10" t="s">
        <v>30</v>
      </c>
      <c r="B31" s="36">
        <v>18</v>
      </c>
      <c r="C31" s="27">
        <v>9204</v>
      </c>
      <c r="D31" s="27">
        <v>9204</v>
      </c>
    </row>
    <row r="32" spans="1:4" x14ac:dyDescent="0.25">
      <c r="A32" s="10" t="s">
        <v>30</v>
      </c>
      <c r="B32" s="36">
        <v>19</v>
      </c>
      <c r="C32" s="27">
        <v>732607</v>
      </c>
      <c r="D32" s="27">
        <v>293179</v>
      </c>
    </row>
    <row r="33" spans="1:4" x14ac:dyDescent="0.25">
      <c r="A33" s="10" t="s">
        <v>63</v>
      </c>
      <c r="B33" s="36"/>
      <c r="C33" s="27">
        <v>101855</v>
      </c>
      <c r="D33" s="27">
        <v>101855</v>
      </c>
    </row>
    <row r="34" spans="1:4" x14ac:dyDescent="0.25">
      <c r="A34" s="15" t="s">
        <v>28</v>
      </c>
      <c r="B34" s="38"/>
      <c r="C34" s="28">
        <f>SUM(C31:C33)</f>
        <v>843666</v>
      </c>
      <c r="D34" s="28">
        <v>404238</v>
      </c>
    </row>
    <row r="35" spans="1:4" x14ac:dyDescent="0.25">
      <c r="A35" s="15" t="s">
        <v>21</v>
      </c>
      <c r="B35" s="28"/>
      <c r="C35" s="28">
        <f>C29+C34</f>
        <v>1737429</v>
      </c>
      <c r="D35" s="28">
        <v>1298998</v>
      </c>
    </row>
    <row r="36" spans="1:4" ht="13.9" x14ac:dyDescent="0.3">
      <c r="A36" s="37"/>
      <c r="B36" s="35"/>
      <c r="C36" s="29"/>
      <c r="D36" s="29"/>
    </row>
    <row r="37" spans="1:4" x14ac:dyDescent="0.25">
      <c r="A37" s="10" t="s">
        <v>22</v>
      </c>
      <c r="B37" s="36">
        <v>20</v>
      </c>
      <c r="C37" s="27">
        <v>174477</v>
      </c>
      <c r="D37" s="27">
        <v>174477</v>
      </c>
    </row>
    <row r="38" spans="1:4" x14ac:dyDescent="0.25">
      <c r="A38" s="10" t="s">
        <v>31</v>
      </c>
      <c r="B38" s="36"/>
      <c r="C38" s="27">
        <v>17353</v>
      </c>
      <c r="D38" s="27">
        <v>17353</v>
      </c>
    </row>
    <row r="39" spans="1:4" x14ac:dyDescent="0.25">
      <c r="A39" s="10" t="s">
        <v>59</v>
      </c>
      <c r="B39" s="36"/>
      <c r="C39" s="27">
        <v>-35870</v>
      </c>
      <c r="D39" s="27">
        <v>78698</v>
      </c>
    </row>
    <row r="40" spans="1:4" x14ac:dyDescent="0.25">
      <c r="A40" s="10" t="s">
        <v>58</v>
      </c>
      <c r="B40" s="48"/>
      <c r="C40" s="27">
        <v>140501</v>
      </c>
      <c r="D40" s="27">
        <v>176390</v>
      </c>
    </row>
    <row r="41" spans="1:4" x14ac:dyDescent="0.25">
      <c r="A41" s="15" t="s">
        <v>23</v>
      </c>
      <c r="B41" s="39"/>
      <c r="C41" s="28">
        <f>SUM(C37:C40)</f>
        <v>296461</v>
      </c>
      <c r="D41" s="28">
        <v>446918</v>
      </c>
    </row>
    <row r="42" spans="1:4" x14ac:dyDescent="0.25">
      <c r="A42" s="15" t="s">
        <v>24</v>
      </c>
      <c r="B42" s="35"/>
      <c r="C42" s="28">
        <f>C35+C41</f>
        <v>2033890</v>
      </c>
      <c r="D42" s="28">
        <v>1745916</v>
      </c>
    </row>
    <row r="44" spans="1:4" x14ac:dyDescent="0.25">
      <c r="A44" s="1" t="s">
        <v>116</v>
      </c>
      <c r="C44" s="2" t="s">
        <v>117</v>
      </c>
    </row>
    <row r="46" spans="1:4" x14ac:dyDescent="0.25">
      <c r="A46" s="1" t="s">
        <v>118</v>
      </c>
      <c r="C46" s="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workbookViewId="0">
      <selection activeCell="B10" sqref="B10"/>
    </sheetView>
  </sheetViews>
  <sheetFormatPr defaultColWidth="17.85546875" defaultRowHeight="12.75" x14ac:dyDescent="0.25"/>
  <cols>
    <col min="1" max="1" width="39.5703125" style="40" customWidth="1"/>
    <col min="2" max="2" width="7.7109375" style="17" customWidth="1"/>
    <col min="3" max="3" width="16.85546875" style="17" customWidth="1"/>
    <col min="4" max="4" width="16.7109375" style="17" customWidth="1"/>
    <col min="5" max="5" width="17.85546875" style="17"/>
    <col min="6" max="16384" width="17.85546875" style="40"/>
  </cols>
  <sheetData>
    <row r="1" spans="1:4" x14ac:dyDescent="0.25">
      <c r="A1" s="46" t="s">
        <v>0</v>
      </c>
    </row>
    <row r="2" spans="1:4" ht="37.15" customHeight="1" x14ac:dyDescent="0.25">
      <c r="A2" s="65" t="s">
        <v>109</v>
      </c>
      <c r="B2" s="65"/>
      <c r="C2" s="65"/>
      <c r="D2" s="65"/>
    </row>
    <row r="3" spans="1:4" x14ac:dyDescent="0.25">
      <c r="A3" s="47"/>
      <c r="B3" s="19"/>
      <c r="C3" s="19"/>
      <c r="D3" s="41" t="s">
        <v>44</v>
      </c>
    </row>
    <row r="4" spans="1:4" ht="51" x14ac:dyDescent="0.25">
      <c r="A4" s="18"/>
      <c r="B4" s="42" t="s">
        <v>43</v>
      </c>
      <c r="C4" s="49" t="s">
        <v>110</v>
      </c>
      <c r="D4" s="49" t="s">
        <v>111</v>
      </c>
    </row>
    <row r="5" spans="1:4" x14ac:dyDescent="0.25">
      <c r="A5" s="20" t="s">
        <v>32</v>
      </c>
      <c r="B5" s="43">
        <v>21</v>
      </c>
      <c r="C5" s="17">
        <v>265552</v>
      </c>
      <c r="D5" s="44">
        <v>1483279</v>
      </c>
    </row>
    <row r="6" spans="1:4" x14ac:dyDescent="0.25">
      <c r="A6" s="20" t="s">
        <v>33</v>
      </c>
      <c r="B6" s="43">
        <v>22</v>
      </c>
      <c r="C6" s="17">
        <v>-176560</v>
      </c>
      <c r="D6" s="44">
        <v>-926188</v>
      </c>
    </row>
    <row r="7" spans="1:4" x14ac:dyDescent="0.25">
      <c r="A7" s="21" t="s">
        <v>34</v>
      </c>
      <c r="B7" s="40"/>
      <c r="C7" s="45">
        <v>88992</v>
      </c>
      <c r="D7" s="45">
        <v>557091</v>
      </c>
    </row>
    <row r="8" spans="1:4" ht="16.149999999999999" customHeight="1" x14ac:dyDescent="0.25">
      <c r="A8" s="20" t="s">
        <v>35</v>
      </c>
      <c r="B8" s="43">
        <v>23</v>
      </c>
      <c r="C8" s="17">
        <v>-210</v>
      </c>
      <c r="D8" s="44">
        <v>-6561</v>
      </c>
    </row>
    <row r="9" spans="1:4" ht="16.149999999999999" customHeight="1" x14ac:dyDescent="0.25">
      <c r="A9" s="20" t="s">
        <v>64</v>
      </c>
      <c r="B9" s="43">
        <v>24</v>
      </c>
      <c r="C9" s="17">
        <v>-129710</v>
      </c>
      <c r="D9" s="44">
        <v>-4418</v>
      </c>
    </row>
    <row r="10" spans="1:4" ht="18" customHeight="1" x14ac:dyDescent="0.25">
      <c r="A10" s="20" t="s">
        <v>45</v>
      </c>
      <c r="B10" s="43">
        <v>25</v>
      </c>
      <c r="C10" s="17">
        <v>39039</v>
      </c>
      <c r="D10" s="44">
        <v>17967</v>
      </c>
    </row>
    <row r="11" spans="1:4" x14ac:dyDescent="0.25">
      <c r="A11" s="20" t="s">
        <v>36</v>
      </c>
      <c r="B11" s="43">
        <v>26</v>
      </c>
      <c r="C11" s="17">
        <v>-19000</v>
      </c>
      <c r="D11" s="44">
        <v>-122400</v>
      </c>
    </row>
    <row r="12" spans="1:4" x14ac:dyDescent="0.25">
      <c r="A12" s="20" t="s">
        <v>37</v>
      </c>
      <c r="B12" s="43">
        <v>27</v>
      </c>
      <c r="C12" s="17">
        <v>8400</v>
      </c>
      <c r="D12" s="44">
        <v>4557</v>
      </c>
    </row>
    <row r="13" spans="1:4" x14ac:dyDescent="0.25">
      <c r="A13" s="20" t="s">
        <v>38</v>
      </c>
      <c r="B13" s="43">
        <v>28</v>
      </c>
      <c r="C13" s="17">
        <v>-22670</v>
      </c>
      <c r="D13" s="44">
        <v>-51611</v>
      </c>
    </row>
    <row r="14" spans="1:4" x14ac:dyDescent="0.25">
      <c r="A14" s="21" t="s">
        <v>39</v>
      </c>
      <c r="B14" s="40"/>
      <c r="C14" s="45">
        <v>-35159</v>
      </c>
      <c r="D14" s="45">
        <v>394625</v>
      </c>
    </row>
    <row r="15" spans="1:4" x14ac:dyDescent="0.25">
      <c r="A15" s="20" t="s">
        <v>40</v>
      </c>
      <c r="B15" s="43">
        <v>29</v>
      </c>
      <c r="C15" s="17">
        <v>-730</v>
      </c>
      <c r="D15" s="44">
        <v>-298</v>
      </c>
    </row>
    <row r="16" spans="1:4" ht="25.5" x14ac:dyDescent="0.25">
      <c r="A16" s="21" t="s">
        <v>41</v>
      </c>
      <c r="B16" s="40"/>
      <c r="C16" s="45">
        <v>-35889</v>
      </c>
      <c r="D16" s="45">
        <v>394327</v>
      </c>
    </row>
    <row r="17" spans="1:7" ht="38.25" x14ac:dyDescent="0.25">
      <c r="A17" s="21" t="s">
        <v>65</v>
      </c>
      <c r="B17" s="43"/>
      <c r="C17" s="22">
        <v>-114568</v>
      </c>
      <c r="D17" s="22">
        <v>75303</v>
      </c>
    </row>
    <row r="18" spans="1:7" ht="51" x14ac:dyDescent="0.25">
      <c r="A18" s="20" t="s">
        <v>66</v>
      </c>
      <c r="B18" s="40"/>
      <c r="C18" s="17">
        <v>-114568</v>
      </c>
      <c r="D18" s="44">
        <v>75303</v>
      </c>
    </row>
    <row r="19" spans="1:7" ht="38.25" x14ac:dyDescent="0.25">
      <c r="A19" s="21" t="s">
        <v>67</v>
      </c>
      <c r="B19" s="16"/>
      <c r="C19" s="22">
        <v>-114568</v>
      </c>
      <c r="D19" s="45">
        <v>75303</v>
      </c>
    </row>
    <row r="20" spans="1:7" x14ac:dyDescent="0.25">
      <c r="A20" s="21" t="s">
        <v>42</v>
      </c>
      <c r="B20" s="40"/>
      <c r="C20" s="45">
        <v>-150457</v>
      </c>
      <c r="D20" s="45">
        <v>469630</v>
      </c>
    </row>
    <row r="22" spans="1:7" s="1" customFormat="1" x14ac:dyDescent="0.25">
      <c r="A22" s="1" t="s">
        <v>116</v>
      </c>
      <c r="B22" s="2"/>
      <c r="C22" s="2" t="s">
        <v>117</v>
      </c>
      <c r="D22" s="2"/>
      <c r="E22" s="2"/>
      <c r="F22" s="2"/>
      <c r="G22" s="2"/>
    </row>
    <row r="23" spans="1:7" s="1" customFormat="1" ht="13.15" x14ac:dyDescent="0.3">
      <c r="B23" s="2"/>
      <c r="C23" s="2"/>
      <c r="D23" s="2"/>
      <c r="E23" s="2"/>
      <c r="F23" s="2"/>
      <c r="G23" s="2"/>
    </row>
    <row r="24" spans="1:7" s="1" customFormat="1" x14ac:dyDescent="0.25">
      <c r="A24" s="1" t="s">
        <v>118</v>
      </c>
      <c r="B24" s="2"/>
      <c r="C24" s="2" t="s">
        <v>119</v>
      </c>
      <c r="D24" s="2"/>
      <c r="E24" s="2"/>
      <c r="F24" s="2"/>
      <c r="G24" s="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4"/>
  <sheetViews>
    <sheetView topLeftCell="A34" workbookViewId="0">
      <selection activeCell="A52" sqref="A52:XFD54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3" x14ac:dyDescent="0.25">
      <c r="A1" s="46" t="s">
        <v>0</v>
      </c>
    </row>
    <row r="2" spans="1:3" ht="33" customHeight="1" x14ac:dyDescent="0.25">
      <c r="A2" s="65" t="s">
        <v>115</v>
      </c>
      <c r="B2" s="65"/>
      <c r="C2" s="65"/>
    </row>
    <row r="3" spans="1:3" x14ac:dyDescent="0.25">
      <c r="A3" s="18"/>
      <c r="B3" s="7"/>
      <c r="C3" s="24" t="s">
        <v>44</v>
      </c>
    </row>
    <row r="4" spans="1:3" ht="51" x14ac:dyDescent="0.25">
      <c r="A4" s="18"/>
      <c r="B4" s="49" t="s">
        <v>110</v>
      </c>
      <c r="C4" s="49" t="s">
        <v>111</v>
      </c>
    </row>
    <row r="5" spans="1:3" x14ac:dyDescent="0.25">
      <c r="A5" s="16" t="s">
        <v>86</v>
      </c>
      <c r="B5" s="22"/>
      <c r="C5" s="17"/>
    </row>
    <row r="6" spans="1:3" x14ac:dyDescent="0.25">
      <c r="A6" s="20" t="s">
        <v>72</v>
      </c>
      <c r="B6" s="23">
        <v>24620</v>
      </c>
      <c r="C6" s="23">
        <v>1446518</v>
      </c>
    </row>
    <row r="7" spans="1:3" x14ac:dyDescent="0.25">
      <c r="A7" s="10" t="s">
        <v>73</v>
      </c>
      <c r="B7" s="23">
        <v>6761</v>
      </c>
      <c r="C7" s="23">
        <v>0</v>
      </c>
    </row>
    <row r="8" spans="1:3" ht="25.5" x14ac:dyDescent="0.25">
      <c r="A8" s="20" t="s">
        <v>74</v>
      </c>
      <c r="B8" s="23">
        <v>4245</v>
      </c>
      <c r="C8" s="23">
        <v>0</v>
      </c>
    </row>
    <row r="9" spans="1:3" x14ac:dyDescent="0.25">
      <c r="A9" s="20" t="s">
        <v>75</v>
      </c>
      <c r="B9" s="23">
        <v>0</v>
      </c>
      <c r="C9" s="23">
        <v>0</v>
      </c>
    </row>
    <row r="10" spans="1:3" x14ac:dyDescent="0.25">
      <c r="A10" s="20" t="s">
        <v>76</v>
      </c>
      <c r="B10" s="23">
        <v>4532</v>
      </c>
      <c r="C10" s="23">
        <v>338</v>
      </c>
    </row>
    <row r="11" spans="1:3" ht="13.5" x14ac:dyDescent="0.25">
      <c r="A11" s="52" t="s">
        <v>77</v>
      </c>
      <c r="B11" s="64">
        <v>40158</v>
      </c>
      <c r="C11" s="64">
        <v>1446856</v>
      </c>
    </row>
    <row r="12" spans="1:3" x14ac:dyDescent="0.25">
      <c r="A12" s="20" t="s">
        <v>78</v>
      </c>
      <c r="B12" s="23">
        <v>-20514</v>
      </c>
      <c r="C12" s="17">
        <v>-13759</v>
      </c>
    </row>
    <row r="13" spans="1:3" ht="15.6" customHeight="1" x14ac:dyDescent="0.25">
      <c r="A13" s="20" t="s">
        <v>79</v>
      </c>
      <c r="B13" s="23">
        <v>-11573</v>
      </c>
      <c r="C13" s="17">
        <v>-12064</v>
      </c>
    </row>
    <row r="14" spans="1:3" ht="12.6" customHeight="1" x14ac:dyDescent="0.25">
      <c r="A14" s="20" t="s">
        <v>80</v>
      </c>
      <c r="B14" s="23">
        <v>-146603</v>
      </c>
      <c r="C14" s="17">
        <v>-137104</v>
      </c>
    </row>
    <row r="15" spans="1:3" x14ac:dyDescent="0.25">
      <c r="A15" s="20" t="s">
        <v>81</v>
      </c>
      <c r="B15" s="23">
        <v>-423060</v>
      </c>
      <c r="C15" s="17">
        <v>-430179</v>
      </c>
    </row>
    <row r="16" spans="1:3" x14ac:dyDescent="0.25">
      <c r="A16" s="20" t="s">
        <v>82</v>
      </c>
      <c r="B16" s="23">
        <v>0</v>
      </c>
      <c r="C16" s="17">
        <v>-325717</v>
      </c>
    </row>
    <row r="17" spans="1:3" x14ac:dyDescent="0.25">
      <c r="A17" s="20" t="s">
        <v>83</v>
      </c>
      <c r="B17" s="23">
        <v>0</v>
      </c>
      <c r="C17" s="17">
        <v>-5188</v>
      </c>
    </row>
    <row r="18" spans="1:3" ht="13.5" x14ac:dyDescent="0.25">
      <c r="A18" s="52" t="s">
        <v>84</v>
      </c>
      <c r="B18" s="56">
        <v>-601750</v>
      </c>
      <c r="C18" s="56">
        <v>-924011</v>
      </c>
    </row>
    <row r="19" spans="1:3" ht="31.15" customHeight="1" x14ac:dyDescent="0.25">
      <c r="A19" s="53" t="s">
        <v>50</v>
      </c>
      <c r="B19" s="55">
        <v>-561592</v>
      </c>
      <c r="C19" s="55">
        <v>522845</v>
      </c>
    </row>
    <row r="20" spans="1:3" x14ac:dyDescent="0.25">
      <c r="A20" s="20" t="s">
        <v>85</v>
      </c>
      <c r="B20" s="23">
        <v>0</v>
      </c>
      <c r="C20" s="23">
        <v>0</v>
      </c>
    </row>
    <row r="21" spans="1:3" ht="25.5" x14ac:dyDescent="0.25">
      <c r="A21" s="54" t="s">
        <v>51</v>
      </c>
      <c r="B21" s="57">
        <v>-561592</v>
      </c>
      <c r="C21" s="57">
        <v>522845</v>
      </c>
    </row>
    <row r="22" spans="1:3" x14ac:dyDescent="0.25">
      <c r="A22" s="16" t="s">
        <v>87</v>
      </c>
      <c r="B22" s="22"/>
      <c r="C22" s="17"/>
    </row>
    <row r="23" spans="1:3" x14ac:dyDescent="0.25">
      <c r="A23" s="20" t="s">
        <v>88</v>
      </c>
      <c r="B23" s="23">
        <v>0</v>
      </c>
      <c r="C23" s="23">
        <v>26901</v>
      </c>
    </row>
    <row r="24" spans="1:3" x14ac:dyDescent="0.25">
      <c r="A24" s="20" t="s">
        <v>89</v>
      </c>
      <c r="B24" s="23">
        <v>0</v>
      </c>
      <c r="C24" s="23">
        <v>1014</v>
      </c>
    </row>
    <row r="25" spans="1:3" x14ac:dyDescent="0.25">
      <c r="A25" s="20" t="s">
        <v>90</v>
      </c>
      <c r="B25" s="23">
        <v>0</v>
      </c>
      <c r="C25" s="23">
        <v>16861286</v>
      </c>
    </row>
    <row r="26" spans="1:3" ht="13.5" x14ac:dyDescent="0.25">
      <c r="A26" s="52" t="s">
        <v>77</v>
      </c>
      <c r="B26" s="55">
        <v>0</v>
      </c>
      <c r="C26" s="55">
        <v>16889201</v>
      </c>
    </row>
    <row r="27" spans="1:3" ht="25.5" x14ac:dyDescent="0.25">
      <c r="A27" s="20" t="s">
        <v>91</v>
      </c>
      <c r="B27" s="23">
        <v>-5400</v>
      </c>
      <c r="C27" s="23">
        <v>-469526</v>
      </c>
    </row>
    <row r="28" spans="1:3" x14ac:dyDescent="0.25">
      <c r="A28" s="20" t="s">
        <v>92</v>
      </c>
      <c r="B28" s="23">
        <v>0</v>
      </c>
      <c r="C28" s="23">
        <v>-221956</v>
      </c>
    </row>
    <row r="29" spans="1:3" x14ac:dyDescent="0.25">
      <c r="A29" s="20" t="s">
        <v>93</v>
      </c>
      <c r="B29" s="23">
        <v>0</v>
      </c>
      <c r="C29" s="23">
        <v>-16847391</v>
      </c>
    </row>
    <row r="30" spans="1:3" ht="13.5" x14ac:dyDescent="0.25">
      <c r="A30" s="52" t="s">
        <v>84</v>
      </c>
      <c r="B30" s="56">
        <v>-5400</v>
      </c>
      <c r="C30" s="56">
        <v>-17538873</v>
      </c>
    </row>
    <row r="31" spans="1:3" ht="25.5" x14ac:dyDescent="0.25">
      <c r="A31" s="54" t="s">
        <v>52</v>
      </c>
      <c r="B31" s="57">
        <f>B26+B30</f>
        <v>-5400</v>
      </c>
      <c r="C31" s="57">
        <f>C26+C30</f>
        <v>-649672</v>
      </c>
    </row>
    <row r="32" spans="1:3" x14ac:dyDescent="0.25">
      <c r="A32" s="58" t="s">
        <v>94</v>
      </c>
      <c r="B32" s="22"/>
      <c r="C32" s="22"/>
    </row>
    <row r="33" spans="1:3" x14ac:dyDescent="0.25">
      <c r="A33" s="20" t="s">
        <v>95</v>
      </c>
      <c r="B33" s="23">
        <v>1153094</v>
      </c>
      <c r="C33" s="23">
        <v>763586</v>
      </c>
    </row>
    <row r="34" spans="1:3" ht="25.5" x14ac:dyDescent="0.25">
      <c r="A34" s="20" t="s">
        <v>96</v>
      </c>
      <c r="B34" s="23">
        <v>1113344</v>
      </c>
      <c r="C34" s="23">
        <v>0</v>
      </c>
    </row>
    <row r="35" spans="1:3" x14ac:dyDescent="0.25">
      <c r="A35" s="20" t="s">
        <v>97</v>
      </c>
      <c r="B35" s="23">
        <v>469103</v>
      </c>
      <c r="C35" s="23">
        <v>200000</v>
      </c>
    </row>
    <row r="36" spans="1:3" ht="17.45" customHeight="1" x14ac:dyDescent="0.25">
      <c r="A36" s="20" t="s">
        <v>98</v>
      </c>
      <c r="B36" s="23">
        <v>0</v>
      </c>
      <c r="C36" s="23">
        <v>11306</v>
      </c>
    </row>
    <row r="37" spans="1:3" ht="17.45" customHeight="1" x14ac:dyDescent="0.25">
      <c r="A37" s="52" t="s">
        <v>77</v>
      </c>
      <c r="B37" s="56">
        <v>2735541</v>
      </c>
      <c r="C37" s="56">
        <v>974892</v>
      </c>
    </row>
    <row r="38" spans="1:3" ht="17.45" customHeight="1" x14ac:dyDescent="0.25">
      <c r="A38" s="20" t="s">
        <v>99</v>
      </c>
      <c r="B38" s="23">
        <v>-904222</v>
      </c>
      <c r="C38" s="23">
        <v>-296559</v>
      </c>
    </row>
    <row r="39" spans="1:3" ht="17.45" customHeight="1" x14ac:dyDescent="0.25">
      <c r="A39" s="20" t="s">
        <v>100</v>
      </c>
      <c r="B39" s="23">
        <v>-44782</v>
      </c>
      <c r="C39" s="23">
        <v>-24219</v>
      </c>
    </row>
    <row r="40" spans="1:3" ht="18" customHeight="1" x14ac:dyDescent="0.25">
      <c r="A40" s="20" t="s">
        <v>101</v>
      </c>
      <c r="B40" s="23">
        <v>-1167851</v>
      </c>
      <c r="C40" s="23">
        <v>0</v>
      </c>
    </row>
    <row r="41" spans="1:3" ht="18" customHeight="1" x14ac:dyDescent="0.2">
      <c r="A41" s="59" t="s">
        <v>102</v>
      </c>
      <c r="B41" s="60">
        <v>-38904</v>
      </c>
      <c r="C41" s="60">
        <v>-189104</v>
      </c>
    </row>
    <row r="42" spans="1:3" ht="18" customHeight="1" x14ac:dyDescent="0.2">
      <c r="A42" s="59" t="s">
        <v>103</v>
      </c>
      <c r="B42" s="60">
        <v>-41436</v>
      </c>
      <c r="C42" s="60">
        <v>0</v>
      </c>
    </row>
    <row r="43" spans="1:3" ht="18" customHeight="1" x14ac:dyDescent="0.2">
      <c r="A43" s="10" t="s">
        <v>104</v>
      </c>
      <c r="B43" s="60">
        <v>0</v>
      </c>
      <c r="C43" s="60">
        <v>-11171</v>
      </c>
    </row>
    <row r="44" spans="1:3" x14ac:dyDescent="0.2">
      <c r="A44" s="10" t="s">
        <v>105</v>
      </c>
      <c r="B44" s="60"/>
      <c r="C44" s="60">
        <v>0</v>
      </c>
    </row>
    <row r="45" spans="1:3" ht="13.5" x14ac:dyDescent="0.2">
      <c r="A45" s="52" t="s">
        <v>84</v>
      </c>
      <c r="B45" s="61">
        <v>-2197195</v>
      </c>
      <c r="C45" s="61">
        <v>-521053</v>
      </c>
    </row>
    <row r="46" spans="1:3" ht="25.5" x14ac:dyDescent="0.25">
      <c r="A46" s="54" t="s">
        <v>53</v>
      </c>
      <c r="B46" s="57">
        <v>538346</v>
      </c>
      <c r="C46" s="57">
        <v>453839</v>
      </c>
    </row>
    <row r="47" spans="1:3" ht="14.45" customHeight="1" x14ac:dyDescent="0.25">
      <c r="A47" s="21" t="s">
        <v>54</v>
      </c>
      <c r="B47" s="22">
        <v>-28646</v>
      </c>
      <c r="C47" s="22">
        <v>327012</v>
      </c>
    </row>
    <row r="48" spans="1:3" ht="19.899999999999999" customHeight="1" x14ac:dyDescent="0.25">
      <c r="A48" s="20" t="s">
        <v>55</v>
      </c>
      <c r="B48" s="23">
        <v>2</v>
      </c>
      <c r="C48" s="23">
        <v>4295</v>
      </c>
    </row>
    <row r="49" spans="1:7" x14ac:dyDescent="0.25">
      <c r="A49" s="20" t="s">
        <v>56</v>
      </c>
      <c r="B49" s="23">
        <v>115585</v>
      </c>
      <c r="C49" s="23">
        <v>23932</v>
      </c>
    </row>
    <row r="50" spans="1:7" x14ac:dyDescent="0.25">
      <c r="A50" s="21" t="s">
        <v>106</v>
      </c>
      <c r="B50" s="22">
        <v>86941</v>
      </c>
      <c r="C50" s="22">
        <v>355239</v>
      </c>
    </row>
    <row r="52" spans="1:7" x14ac:dyDescent="0.25">
      <c r="A52" s="1" t="s">
        <v>116</v>
      </c>
      <c r="C52" s="2" t="s">
        <v>117</v>
      </c>
      <c r="F52" s="2"/>
      <c r="G52" s="2"/>
    </row>
    <row r="53" spans="1:7" ht="13.15" x14ac:dyDescent="0.3">
      <c r="F53" s="2"/>
      <c r="G53" s="2"/>
    </row>
    <row r="54" spans="1:7" x14ac:dyDescent="0.25">
      <c r="A54" s="1" t="s">
        <v>118</v>
      </c>
      <c r="C54" s="2" t="s">
        <v>119</v>
      </c>
      <c r="F54" s="2"/>
      <c r="G54" s="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"/>
  <sheetViews>
    <sheetView workbookViewId="0">
      <selection activeCell="B14" sqref="A14:XFD16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6" t="s">
        <v>0</v>
      </c>
    </row>
    <row r="2" spans="1:9" x14ac:dyDescent="0.25">
      <c r="A2" s="16" t="s">
        <v>112</v>
      </c>
    </row>
    <row r="4" spans="1:9" x14ac:dyDescent="0.25">
      <c r="A4" s="8"/>
      <c r="B4" s="8"/>
      <c r="C4" s="8"/>
      <c r="D4" s="8"/>
      <c r="E4" s="8"/>
      <c r="F4" s="11" t="s">
        <v>46</v>
      </c>
    </row>
    <row r="5" spans="1:9" ht="114.75" x14ac:dyDescent="0.25">
      <c r="A5" s="12"/>
      <c r="B5" s="9" t="s">
        <v>47</v>
      </c>
      <c r="C5" s="9" t="s">
        <v>31</v>
      </c>
      <c r="D5" s="9" t="s">
        <v>70</v>
      </c>
      <c r="E5" s="9" t="s">
        <v>71</v>
      </c>
      <c r="F5" s="9" t="s">
        <v>23</v>
      </c>
    </row>
    <row r="6" spans="1:9" x14ac:dyDescent="0.25">
      <c r="A6" s="15" t="s">
        <v>49</v>
      </c>
      <c r="B6" s="13">
        <v>174477</v>
      </c>
      <c r="C6" s="13">
        <v>17353</v>
      </c>
      <c r="D6" s="13">
        <v>0</v>
      </c>
      <c r="E6" s="13">
        <v>-73849</v>
      </c>
      <c r="F6" s="13">
        <v>117981</v>
      </c>
      <c r="G6" s="2"/>
      <c r="H6" s="2"/>
      <c r="I6" s="2"/>
    </row>
    <row r="7" spans="1:9" x14ac:dyDescent="0.25">
      <c r="A7" s="10" t="s">
        <v>69</v>
      </c>
      <c r="B7" s="2">
        <v>0</v>
      </c>
      <c r="C7" s="2">
        <v>0</v>
      </c>
      <c r="D7" s="2">
        <v>0</v>
      </c>
      <c r="E7" s="2">
        <v>-11172</v>
      </c>
      <c r="F7" s="14">
        <v>-11172</v>
      </c>
      <c r="G7" s="2"/>
      <c r="H7" s="2"/>
      <c r="I7" s="2"/>
    </row>
    <row r="8" spans="1:9" ht="21.6" customHeight="1" x14ac:dyDescent="0.25">
      <c r="A8" s="10" t="s">
        <v>48</v>
      </c>
      <c r="B8" s="2">
        <v>0</v>
      </c>
      <c r="C8" s="2">
        <v>0</v>
      </c>
      <c r="D8" s="2">
        <v>75303</v>
      </c>
      <c r="E8" s="2">
        <v>394327</v>
      </c>
      <c r="F8" s="14">
        <v>469630</v>
      </c>
      <c r="G8" s="2"/>
      <c r="H8" s="2"/>
      <c r="I8" s="2"/>
    </row>
    <row r="9" spans="1:9" x14ac:dyDescent="0.25">
      <c r="A9" s="15" t="s">
        <v>113</v>
      </c>
      <c r="B9" s="13">
        <v>174477</v>
      </c>
      <c r="C9" s="13">
        <v>17353</v>
      </c>
      <c r="D9" s="13">
        <v>75303</v>
      </c>
      <c r="E9" s="13">
        <v>309307</v>
      </c>
      <c r="F9" s="13">
        <v>576440</v>
      </c>
      <c r="G9" s="2"/>
      <c r="H9" s="2"/>
      <c r="I9" s="2"/>
    </row>
    <row r="10" spans="1:9" x14ac:dyDescent="0.25">
      <c r="A10" s="15" t="s">
        <v>68</v>
      </c>
      <c r="B10" s="13">
        <v>174477</v>
      </c>
      <c r="C10" s="13">
        <v>17353</v>
      </c>
      <c r="D10" s="13">
        <v>78698</v>
      </c>
      <c r="E10" s="13">
        <v>176390</v>
      </c>
      <c r="F10" s="13">
        <v>446918</v>
      </c>
      <c r="G10" s="2"/>
      <c r="H10" s="2"/>
      <c r="I10" s="2"/>
    </row>
    <row r="11" spans="1:9" ht="22.15" customHeight="1" x14ac:dyDescent="0.25">
      <c r="A11" s="10" t="s">
        <v>48</v>
      </c>
      <c r="B11" s="14">
        <v>0</v>
      </c>
      <c r="C11" s="14">
        <v>0</v>
      </c>
      <c r="D11" s="14">
        <v>-114568</v>
      </c>
      <c r="E11" s="14">
        <v>-35889</v>
      </c>
      <c r="F11" s="14">
        <v>-150457</v>
      </c>
      <c r="G11" s="2"/>
      <c r="H11" s="2"/>
      <c r="I11" s="2"/>
    </row>
    <row r="12" spans="1:9" s="63" customFormat="1" x14ac:dyDescent="0.25">
      <c r="A12" s="15" t="s">
        <v>114</v>
      </c>
      <c r="B12" s="62">
        <v>174477</v>
      </c>
      <c r="C12" s="62">
        <v>17353</v>
      </c>
      <c r="D12" s="62">
        <v>-35870</v>
      </c>
      <c r="E12" s="62">
        <v>140501</v>
      </c>
      <c r="F12" s="62">
        <v>296461</v>
      </c>
      <c r="G12" s="62"/>
      <c r="H12" s="62"/>
      <c r="I12" s="62"/>
    </row>
    <row r="13" spans="1:9" ht="13.15" x14ac:dyDescent="0.3"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" t="s">
        <v>116</v>
      </c>
      <c r="B14" s="2"/>
      <c r="C14" s="2" t="s">
        <v>117</v>
      </c>
      <c r="D14" s="2"/>
      <c r="E14" s="2"/>
      <c r="F14" s="2"/>
      <c r="G14" s="2"/>
    </row>
    <row r="15" spans="1:9" ht="13.15" x14ac:dyDescent="0.3">
      <c r="B15" s="2"/>
      <c r="C15" s="2"/>
      <c r="D15" s="2"/>
      <c r="E15" s="2"/>
      <c r="F15" s="2"/>
      <c r="G15" s="2"/>
    </row>
    <row r="16" spans="1:9" x14ac:dyDescent="0.25">
      <c r="A16" s="1" t="s">
        <v>118</v>
      </c>
      <c r="B16" s="2"/>
      <c r="C16" s="2" t="s">
        <v>119</v>
      </c>
      <c r="D16" s="2"/>
      <c r="E16" s="2"/>
      <c r="F16" s="2"/>
      <c r="G16" s="2"/>
    </row>
    <row r="17" spans="2:9" ht="13.15" x14ac:dyDescent="0.3">
      <c r="B17" s="2"/>
      <c r="C17" s="2"/>
      <c r="D17" s="2"/>
      <c r="E17" s="2"/>
      <c r="F17" s="2"/>
      <c r="G17" s="2"/>
      <c r="H17" s="2"/>
      <c r="I17" s="2"/>
    </row>
    <row r="18" spans="2:9" ht="13.15" x14ac:dyDescent="0.3">
      <c r="B18" s="2"/>
      <c r="C18" s="2"/>
      <c r="D18" s="2"/>
      <c r="E18" s="2"/>
      <c r="F18" s="2"/>
      <c r="G18" s="2"/>
      <c r="H18" s="2"/>
      <c r="I18" s="2"/>
    </row>
    <row r="19" spans="2:9" ht="13.15" x14ac:dyDescent="0.3">
      <c r="B19" s="2"/>
      <c r="C19" s="2"/>
      <c r="D19" s="2"/>
      <c r="E19" s="2"/>
      <c r="F19" s="2"/>
      <c r="G19" s="2"/>
      <c r="H19" s="2"/>
      <c r="I19" s="2"/>
    </row>
    <row r="20" spans="2:9" ht="13.15" x14ac:dyDescent="0.3">
      <c r="B20" s="2"/>
      <c r="C20" s="2"/>
      <c r="D20" s="2"/>
      <c r="E20" s="2"/>
      <c r="F20" s="2"/>
      <c r="G20" s="2"/>
      <c r="H20" s="2"/>
      <c r="I20" s="2"/>
    </row>
    <row r="21" spans="2:9" ht="13.15" x14ac:dyDescent="0.3">
      <c r="B21" s="2"/>
      <c r="C21" s="2"/>
      <c r="D21" s="2"/>
      <c r="E21" s="2"/>
      <c r="F21" s="2"/>
      <c r="G21" s="2"/>
      <c r="H21" s="2"/>
      <c r="I21" s="2"/>
    </row>
    <row r="22" spans="2:9" ht="13.15" x14ac:dyDescent="0.3">
      <c r="G22" s="2"/>
      <c r="H22" s="2"/>
      <c r="I2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2022-11-15T09:08:32Z</dcterms:modified>
</cp:coreProperties>
</file>