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45621"/>
</workbook>
</file>

<file path=xl/calcChain.xml><?xml version="1.0" encoding="utf-8"?>
<calcChain xmlns="http://schemas.openxmlformats.org/spreadsheetml/2006/main">
  <c r="BB2" i="5" l="1"/>
  <c r="AD54" i="3" l="1"/>
  <c r="F91" i="2" l="1"/>
  <c r="L86" i="2" l="1"/>
  <c r="U54" i="3"/>
  <c r="J70" i="2"/>
  <c r="J90" i="2" s="1"/>
  <c r="J29" i="2"/>
  <c r="J38" i="2" l="1"/>
  <c r="J39" i="2" s="1"/>
  <c r="J57" i="2" s="1"/>
  <c r="I50" i="2"/>
  <c r="I56" i="2" s="1"/>
  <c r="I70" i="2"/>
  <c r="I90" i="2" s="1"/>
  <c r="I38" i="2"/>
  <c r="I39" i="2" s="1"/>
  <c r="I57" i="2" l="1"/>
</calcChain>
</file>

<file path=xl/sharedStrings.xml><?xml version="1.0" encoding="utf-8"?>
<sst xmlns="http://schemas.openxmlformats.org/spreadsheetml/2006/main" count="749" uniqueCount="229">
  <si>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</si>
  <si>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</si>
  <si>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</si>
  <si>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 xml:space="preserve">АО "Phystech II" </t>
  </si>
  <si>
    <t>Сведения о реорганизации</t>
  </si>
  <si>
    <t>Вид деятельности организации</t>
  </si>
  <si>
    <t>КОНТРАКТ НА ДОБЫЧУ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</si>
  <si>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</si>
  <si>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</si>
  <si>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</si>
  <si>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</si>
  <si>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</si>
  <si>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</si>
  <si>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</si>
  <si>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</si>
  <si>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</si>
  <si>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 xml:space="preserve">г.Актау, 12 мкр 28 А дом 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</si>
  <si>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</si>
  <si>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</si>
  <si>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</si>
  <si>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</si>
  <si>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</si>
  <si>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</si>
  <si>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</si>
  <si>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</si>
  <si>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</si>
  <si>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</si>
  <si>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</si>
  <si>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</si>
  <si>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</si>
  <si>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</si>
  <si>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</si>
  <si>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</si>
  <si>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</si>
  <si>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</si>
  <si>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</si>
  <si>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</si>
  <si>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</si>
  <si>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</si>
  <si>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</si>
  <si>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</si>
  <si>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</si>
  <si>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</si>
  <si>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</si>
  <si>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</si>
  <si>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</si>
  <si>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</si>
  <si>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</si>
  <si>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</si>
  <si>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</si>
  <si>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</si>
  <si>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</si>
  <si>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</si>
  <si>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</si>
  <si>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</si>
  <si>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</si>
  <si>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</si>
  <si>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</si>
  <si>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</si>
  <si>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</si>
  <si>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</si>
  <si>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</si>
  <si>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</si>
  <si>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</si>
  <si>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</si>
  <si>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</si>
  <si>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</si>
  <si>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</si>
  <si>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</si>
  <si>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</si>
  <si>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</si>
  <si>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</si>
  <si>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</si>
  <si>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</si>
  <si>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</si>
  <si>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</si>
  <si>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</si>
  <si>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</si>
  <si>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</si>
  <si>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Молдабеков Алибек Сартаевич</t>
  </si>
  <si>
    <t>(фамилия, имя, отчество)</t>
  </si>
  <si>
    <t>(подпись)</t>
  </si>
  <si>
    <t>Главный бухгалтер</t>
  </si>
  <si>
    <t>Муршудова Маруся Махузар кызы</t>
  </si>
  <si>
    <t>М.П.</t>
  </si>
  <si>
    <t>АО "Phystech II"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</si>
  <si>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</si>
  <si>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</si>
  <si>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</si>
  <si>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</si>
  <si>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</si>
  <si>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</si>
  <si>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</si>
  <si>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</si>
  <si>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</si>
  <si>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</si>
  <si>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</si>
  <si>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</si>
  <si>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</si>
  <si>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</si>
  <si>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</si>
  <si>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</si>
  <si>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</si>
  <si>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</si>
  <si>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</si>
  <si>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</si>
  <si>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</si>
  <si>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</si>
  <si>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</si>
  <si>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</si>
  <si>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</si>
  <si>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</si>
  <si>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</si>
  <si>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</si>
  <si>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</si>
  <si>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</si>
  <si>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</si>
  <si>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</si>
  <si>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</si>
  <si>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</si>
  <si>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</si>
  <si>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</si>
  <si>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</si>
  <si>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</si>
  <si>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</si>
  <si>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</si>
  <si>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</si>
  <si>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</si>
  <si>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</si>
  <si>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</si>
  <si>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</si>
  <si>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</si>
  <si>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</si>
  <si>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</si>
  <si>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</si>
  <si>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</si>
  <si>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</si>
  <si>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</si>
  <si>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</si>
  <si>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</si>
  <si>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</si>
  <si>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</si>
  <si>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</si>
  <si>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</si>
  <si>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</si>
  <si>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</si>
  <si>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</si>
  <si>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</si>
  <si>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</si>
  <si>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</si>
  <si>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</si>
  <si>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</si>
  <si>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</si>
  <si>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</si>
  <si>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</si>
  <si>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</si>
  <si>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</si>
  <si>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</si>
  <si>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</si>
  <si>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</si>
  <si>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</si>
  <si>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</si>
  <si>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</si>
  <si>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</si>
  <si>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</si>
  <si>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</si>
  <si>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</si>
  <si>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</si>
  <si>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</si>
  <si>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</si>
  <si>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</si>
  <si>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</si>
  <si>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</si>
  <si>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</si>
  <si>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</si>
  <si>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</si>
  <si>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</si>
  <si>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</si>
  <si>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</si>
  <si>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</si>
  <si>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</si>
  <si>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</si>
  <si>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</si>
  <si>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</si>
  <si>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</si>
  <si>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</si>
  <si>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</si>
  <si>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</si>
  <si>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</si>
  <si>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</si>
  <si>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</si>
  <si>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</si>
  <si>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</si>
  <si>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</si>
  <si>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</si>
  <si>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</si>
  <si>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</si>
  <si>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</si>
  <si>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</si>
  <si>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</si>
  <si>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</si>
  <si>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</si>
  <si>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</si>
  <si>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</si>
  <si>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</si>
  <si>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</si>
  <si>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</si>
  <si>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</si>
  <si>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</si>
  <si>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</si>
  <si>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</si>
  <si>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</si>
  <si>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</si>
  <si>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</si>
  <si>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</si>
  <si>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</si>
  <si>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</si>
  <si>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</si>
  <si>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</si>
  <si>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</si>
  <si>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(cумма строк с 710 по 718)</t>
  </si>
  <si>
    <t>Вознаграждения работников акциями
в том числе:</t>
  </si>
  <si>
    <t>за год, заканчивающийся 1 квартал 2016 года</t>
  </si>
  <si>
    <t>по состоянию на 1 квартал 2016 года</t>
  </si>
  <si>
    <t>за год, заканчивающийся  1 квартал 2016 года</t>
  </si>
  <si>
    <t>за год, заканчивающийся  1 квартал 2016 г.</t>
  </si>
  <si>
    <t>Сальдо на 31 марта отчетного года 
(строка 500 + строка 600 + строка 700)</t>
  </si>
  <si>
    <t xml:space="preserve">Отчет составлен в соответствии с требованиями к содержанию и раскрытию информации МСФО  </t>
  </si>
  <si>
    <t>Балансовая стоимость простой акции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</si>
</sst>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[=0]&quot;&quot;;General"/>
    <numFmt numFmtId="166" formatCode="000"/>
    <numFmt numFmtId="167" formatCode="#,##0,"/>
    <numFmt numFmtId="168" formatCode="[=0]&quot;-&quot;;General"/>
    <numFmt numFmtId="169" formatCode="[=-27721]&quot;(28)&quot;;General"/>
    <numFmt numFmtId="170" formatCode="[=-3600]&quot;(4)&quot;;General"/>
    <numFmt numFmtId="171" formatCode="0,"/>
    <numFmt numFmtId="172" formatCode="[=-5894812965.3]&quot;(5 894 813)&quot;;General"/>
    <numFmt numFmtId="173" formatCode="[=-55635193.61]&quot;(55 635)&quot;;General"/>
    <numFmt numFmtId="174" formatCode="[=-55348327.29]&quot;(55 348)&quot;;General"/>
    <numFmt numFmtId="175" formatCode="[=-57748841.29]&quot;(57 749)&quot;;General"/>
    <numFmt numFmtId="176" formatCode="[=-11881882.84]&quot;(11 882)&quot;;General"/>
    <numFmt numFmtId="177" formatCode="[=-1056406.38]&quot;(1 056)&quot;;General"/>
    <numFmt numFmtId="178" formatCode="[=-20644832.09]&quot;(20 645)&quot;;General"/>
    <numFmt numFmtId="179" formatCode="[=-159575133.68]&quot;(159 575)&quot;;General"/>
    <numFmt numFmtId="180" formatCode="[=-155377866.32]&quot;(155 378)&quot;;General"/>
    <numFmt numFmtId="181" formatCode="#,##0_ ;[Red]\-#,##0\ "/>
    <numFmt numFmtId="182" formatCode="0.0000000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186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3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Continuous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3" borderId="26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42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9" fillId="4" borderId="26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4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0" fillId="2" borderId="0" xfId="0" applyNumberFormat="1" applyFont="1" applyFill="1" applyAlignment="1">
      <alignment horizontal="right"/>
    </xf>
    <xf numFmtId="0" fontId="13" fillId="2" borderId="3" xfId="0" applyNumberFormat="1" applyFont="1" applyFill="1" applyBorder="1" applyAlignment="1">
      <alignment horizontal="center" vertical="top" wrapText="1"/>
    </xf>
    <xf numFmtId="1" fontId="17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/>
    </xf>
    <xf numFmtId="166" fontId="13" fillId="2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6" fontId="13" fillId="2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top"/>
    </xf>
    <xf numFmtId="168" fontId="13" fillId="2" borderId="3" xfId="0" applyNumberFormat="1" applyFont="1" applyFill="1" applyBorder="1" applyAlignment="1">
      <alignment horizontal="center" vertical="top"/>
    </xf>
    <xf numFmtId="169" fontId="13" fillId="2" borderId="3" xfId="0" applyNumberFormat="1" applyFont="1" applyFill="1" applyBorder="1" applyAlignment="1">
      <alignment horizontal="center" vertical="center"/>
    </xf>
    <xf numFmtId="170" fontId="13" fillId="2" borderId="3" xfId="0" applyNumberFormat="1" applyFont="1" applyFill="1" applyBorder="1" applyAlignment="1">
      <alignment horizontal="center" vertical="center"/>
    </xf>
    <xf numFmtId="168" fontId="13" fillId="2" borderId="3" xfId="0" applyNumberFormat="1" applyFont="1" applyFill="1" applyBorder="1" applyAlignment="1">
      <alignment horizontal="center" vertical="center"/>
    </xf>
    <xf numFmtId="167" fontId="13" fillId="2" borderId="3" xfId="0" applyNumberFormat="1" applyFont="1" applyFill="1" applyBorder="1" applyAlignment="1">
      <alignment horizontal="center" vertical="top"/>
    </xf>
    <xf numFmtId="1" fontId="13" fillId="2" borderId="3" xfId="0" applyNumberFormat="1" applyFont="1" applyFill="1" applyBorder="1" applyAlignment="1">
      <alignment horizontal="center" vertical="top"/>
    </xf>
    <xf numFmtId="167" fontId="13" fillId="2" borderId="3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 vertical="center"/>
    </xf>
    <xf numFmtId="168" fontId="13" fillId="2" borderId="6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167" fontId="14" fillId="2" borderId="3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left"/>
    </xf>
    <xf numFmtId="1" fontId="13" fillId="2" borderId="3" xfId="0" applyNumberFormat="1" applyFont="1" applyFill="1" applyBorder="1" applyAlignment="1">
      <alignment horizontal="center"/>
    </xf>
    <xf numFmtId="0" fontId="13" fillId="2" borderId="3" xfId="0" applyNumberFormat="1" applyFont="1" applyFill="1" applyBorder="1" applyAlignment="1">
      <alignment horizontal="center" vertical="center"/>
    </xf>
    <xf numFmtId="171" fontId="13" fillId="2" borderId="3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left" vertical="top"/>
    </xf>
    <xf numFmtId="0" fontId="10" fillId="2" borderId="4" xfId="0" applyNumberFormat="1" applyFont="1" applyFill="1" applyBorder="1" applyAlignment="1">
      <alignment horizontal="center" vertical="top"/>
    </xf>
    <xf numFmtId="168" fontId="14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172" fontId="13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centerContinuous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/>
    </xf>
    <xf numFmtId="0" fontId="18" fillId="2" borderId="0" xfId="0" applyFont="1" applyFill="1" applyAlignment="1">
      <alignment horizontal="centerContinuous" vertical="top"/>
    </xf>
    <xf numFmtId="0" fontId="14" fillId="2" borderId="0" xfId="0" applyFont="1" applyFill="1" applyAlignment="1">
      <alignment horizontal="right"/>
    </xf>
    <xf numFmtId="0" fontId="19" fillId="2" borderId="0" xfId="0" applyFont="1" applyFill="1" applyAlignment="1">
      <alignment horizontal="left"/>
    </xf>
    <xf numFmtId="0" fontId="19" fillId="2" borderId="0" xfId="0" applyFont="1" applyFill="1"/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left" wrapText="1"/>
    </xf>
    <xf numFmtId="0" fontId="19" fillId="2" borderId="9" xfId="0" applyFont="1" applyFill="1" applyBorder="1" applyAlignment="1">
      <alignment horizontal="left"/>
    </xf>
    <xf numFmtId="0" fontId="13" fillId="2" borderId="0" xfId="0" applyFont="1" applyFill="1" applyAlignment="1">
      <alignment horizontal="centerContinuous" vertical="top"/>
    </xf>
    <xf numFmtId="0" fontId="16" fillId="2" borderId="0" xfId="0" applyFont="1" applyFill="1" applyAlignment="1">
      <alignment horizontal="left" vertical="top"/>
    </xf>
    <xf numFmtId="0" fontId="13" fillId="2" borderId="16" xfId="0" applyFont="1" applyFill="1" applyBorder="1" applyAlignment="1">
      <alignment horizontal="centerContinuous" vertical="top"/>
    </xf>
    <xf numFmtId="0" fontId="13" fillId="2" borderId="18" xfId="0" applyFont="1" applyFill="1" applyBorder="1" applyAlignment="1">
      <alignment horizontal="centerContinuous" vertical="top"/>
    </xf>
    <xf numFmtId="0" fontId="13" fillId="2" borderId="17" xfId="0" applyFont="1" applyFill="1" applyBorder="1" applyAlignment="1">
      <alignment horizontal="centerContinuous" vertical="top"/>
    </xf>
    <xf numFmtId="0" fontId="13" fillId="2" borderId="16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Continuous" vertical="center"/>
    </xf>
    <xf numFmtId="0" fontId="13" fillId="2" borderId="18" xfId="0" applyFont="1" applyFill="1" applyBorder="1" applyAlignment="1">
      <alignment horizontal="centerContinuous" vertical="center"/>
    </xf>
    <xf numFmtId="0" fontId="13" fillId="2" borderId="17" xfId="0" applyFont="1" applyFill="1" applyBorder="1" applyAlignment="1">
      <alignment horizontal="centerContinuous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13" fillId="2" borderId="19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right" vertical="top"/>
    </xf>
    <xf numFmtId="0" fontId="13" fillId="2" borderId="18" xfId="0" applyFont="1" applyFill="1" applyBorder="1" applyAlignment="1">
      <alignment horizontal="right" vertical="top"/>
    </xf>
    <xf numFmtId="0" fontId="13" fillId="2" borderId="17" xfId="0" applyFont="1" applyFill="1" applyBorder="1" applyAlignment="1">
      <alignment horizontal="right" vertical="top"/>
    </xf>
    <xf numFmtId="0" fontId="13" fillId="2" borderId="19" xfId="0" applyFont="1" applyFill="1" applyBorder="1" applyAlignment="1">
      <alignment horizontal="right" vertical="top"/>
    </xf>
    <xf numFmtId="0" fontId="20" fillId="0" borderId="0" xfId="1"/>
    <xf numFmtId="0" fontId="2" fillId="0" borderId="0" xfId="1" applyFont="1" applyAlignment="1">
      <alignment horizontal="left"/>
    </xf>
    <xf numFmtId="0" fontId="1" fillId="0" borderId="0" xfId="2" applyNumberFormat="1" applyFont="1" applyAlignment="1">
      <alignment horizontal="center" vertical="center" wrapText="1"/>
    </xf>
    <xf numFmtId="3" fontId="10" fillId="2" borderId="0" xfId="0" applyNumberFormat="1" applyFont="1" applyFill="1" applyAlignment="1">
      <alignment horizontal="left"/>
    </xf>
    <xf numFmtId="167" fontId="10" fillId="2" borderId="0" xfId="0" applyNumberFormat="1" applyFont="1" applyFill="1" applyAlignment="1">
      <alignment horizontal="left"/>
    </xf>
    <xf numFmtId="0" fontId="19" fillId="6" borderId="0" xfId="0" applyFont="1" applyFill="1" applyAlignment="1">
      <alignment horizontal="left" wrapText="1"/>
    </xf>
    <xf numFmtId="167" fontId="10" fillId="2" borderId="0" xfId="0" applyNumberFormat="1" applyFont="1" applyFill="1"/>
    <xf numFmtId="0" fontId="14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Border="1" applyAlignment="1">
      <alignment horizontal="center" vertical="center"/>
    </xf>
    <xf numFmtId="0" fontId="14" fillId="7" borderId="46" xfId="0" applyNumberFormat="1" applyFont="1" applyFill="1" applyBorder="1" applyAlignment="1">
      <alignment horizontal="left" vertical="center"/>
    </xf>
    <xf numFmtId="0" fontId="14" fillId="7" borderId="47" xfId="0" applyNumberFormat="1" applyFont="1" applyFill="1" applyBorder="1" applyAlignment="1">
      <alignment horizontal="left" vertical="center"/>
    </xf>
    <xf numFmtId="2" fontId="14" fillId="7" borderId="48" xfId="0" applyNumberFormat="1" applyFont="1" applyFill="1" applyBorder="1" applyAlignment="1">
      <alignment horizontal="left" vertical="center"/>
    </xf>
    <xf numFmtId="182" fontId="14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1" fontId="14" fillId="2" borderId="0" xfId="0" applyNumberFormat="1" applyFont="1" applyFill="1" applyBorder="1" applyAlignment="1">
      <alignment horizontal="center" vertical="center"/>
    </xf>
    <xf numFmtId="0" fontId="4" fillId="0" borderId="0" xfId="2" applyNumberFormat="1" applyFont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wrapText="1"/>
    </xf>
    <xf numFmtId="0" fontId="11" fillId="2" borderId="0" xfId="0" applyNumberFormat="1" applyFont="1" applyFill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left" vertical="top"/>
    </xf>
    <xf numFmtId="165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left" vertical="center"/>
    </xf>
    <xf numFmtId="0" fontId="13" fillId="2" borderId="5" xfId="0" applyNumberFormat="1" applyFont="1" applyFill="1" applyBorder="1" applyAlignment="1">
      <alignment horizontal="left" vertical="center"/>
    </xf>
    <xf numFmtId="0" fontId="13" fillId="2" borderId="5" xfId="0" applyNumberFormat="1" applyFont="1" applyFill="1" applyBorder="1" applyAlignment="1">
      <alignment horizontal="left" vertical="top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4" fillId="2" borderId="3" xfId="0" applyNumberFormat="1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left" vertical="center"/>
    </xf>
    <xf numFmtId="0" fontId="14" fillId="2" borderId="5" xfId="0" applyNumberFormat="1" applyFont="1" applyFill="1" applyBorder="1" applyAlignment="1">
      <alignment horizontal="left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left" vertical="center"/>
    </xf>
    <xf numFmtId="0" fontId="18" fillId="2" borderId="0" xfId="0" applyNumberFormat="1" applyFont="1" applyFill="1" applyAlignment="1">
      <alignment horizontal="center" vertical="top"/>
    </xf>
    <xf numFmtId="0" fontId="14" fillId="2" borderId="9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vertical="top"/>
    </xf>
    <xf numFmtId="0" fontId="13" fillId="2" borderId="13" xfId="0" applyFont="1" applyFill="1" applyBorder="1" applyAlignment="1">
      <alignment horizontal="left" wrapText="1"/>
    </xf>
    <xf numFmtId="168" fontId="13" fillId="2" borderId="14" xfId="0" applyNumberFormat="1" applyFont="1" applyFill="1" applyBorder="1" applyAlignment="1">
      <alignment horizontal="right" vertical="center" wrapText="1"/>
    </xf>
    <xf numFmtId="168" fontId="13" fillId="2" borderId="15" xfId="0" applyNumberFormat="1" applyFont="1" applyFill="1" applyBorder="1" applyAlignment="1">
      <alignment horizontal="right" vertical="center" wrapText="1"/>
    </xf>
    <xf numFmtId="0" fontId="13" fillId="2" borderId="20" xfId="0" applyFont="1" applyFill="1" applyBorder="1" applyAlignment="1">
      <alignment horizontal="left" wrapText="1"/>
    </xf>
    <xf numFmtId="168" fontId="13" fillId="2" borderId="21" xfId="0" applyNumberFormat="1" applyFont="1" applyFill="1" applyBorder="1" applyAlignment="1">
      <alignment horizontal="right" vertical="center" wrapText="1"/>
    </xf>
    <xf numFmtId="168" fontId="13" fillId="2" borderId="22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1" fontId="14" fillId="6" borderId="14" xfId="0" applyNumberFormat="1" applyFont="1" applyFill="1" applyBorder="1" applyAlignment="1">
      <alignment horizontal="center" vertical="center" wrapText="1"/>
    </xf>
    <xf numFmtId="181" fontId="14" fillId="6" borderId="16" xfId="0" applyNumberFormat="1" applyFont="1" applyFill="1" applyBorder="1" applyAlignment="1">
      <alignment horizontal="center" vertical="center" wrapText="1"/>
    </xf>
    <xf numFmtId="181" fontId="14" fillId="6" borderId="18" xfId="0" applyNumberFormat="1" applyFont="1" applyFill="1" applyBorder="1" applyAlignment="1">
      <alignment horizontal="center" vertical="center" wrapText="1"/>
    </xf>
    <xf numFmtId="181" fontId="14" fillId="6" borderId="17" xfId="0" applyNumberFormat="1" applyFont="1" applyFill="1" applyBorder="1" applyAlignment="1">
      <alignment horizontal="center" vertical="center" wrapText="1"/>
    </xf>
    <xf numFmtId="168" fontId="13" fillId="6" borderId="15" xfId="0" applyNumberFormat="1" applyFont="1" applyFill="1" applyBorder="1" applyAlignment="1">
      <alignment horizontal="right" vertical="center" wrapText="1"/>
    </xf>
    <xf numFmtId="165" fontId="13" fillId="2" borderId="14" xfId="0" applyNumberFormat="1" applyFont="1" applyFill="1" applyBorder="1" applyAlignment="1">
      <alignment horizontal="right" vertical="center" wrapText="1"/>
    </xf>
    <xf numFmtId="165" fontId="13" fillId="2" borderId="15" xfId="0" applyNumberFormat="1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1" fontId="13" fillId="2" borderId="13" xfId="0" applyNumberFormat="1" applyFont="1" applyFill="1" applyBorder="1" applyAlignment="1">
      <alignment horizontal="center" vertical="center" wrapText="1"/>
    </xf>
    <xf numFmtId="1" fontId="13" fillId="2" borderId="14" xfId="0" applyNumberFormat="1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168" fontId="13" fillId="2" borderId="14" xfId="0" applyNumberFormat="1" applyFont="1" applyFill="1" applyBorder="1" applyAlignment="1">
      <alignment horizontal="center" vertical="center" wrapText="1"/>
    </xf>
    <xf numFmtId="168" fontId="13" fillId="2" borderId="15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 wrapText="1"/>
    </xf>
    <xf numFmtId="1" fontId="14" fillId="2" borderId="21" xfId="0" applyNumberFormat="1" applyFont="1" applyFill="1" applyBorder="1" applyAlignment="1">
      <alignment horizontal="center" vertical="center" wrapText="1"/>
    </xf>
    <xf numFmtId="175" fontId="14" fillId="2" borderId="21" xfId="0" applyNumberFormat="1" applyFont="1" applyFill="1" applyBorder="1" applyAlignment="1">
      <alignment horizontal="center" vertical="center" wrapText="1"/>
    </xf>
    <xf numFmtId="167" fontId="14" fillId="2" borderId="22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" fontId="14" fillId="2" borderId="14" xfId="0" applyNumberFormat="1" applyFont="1" applyFill="1" applyBorder="1" applyAlignment="1">
      <alignment horizontal="center" vertical="center" wrapText="1"/>
    </xf>
    <xf numFmtId="168" fontId="14" fillId="2" borderId="14" xfId="0" applyNumberFormat="1" applyFont="1" applyFill="1" applyBorder="1" applyAlignment="1">
      <alignment horizontal="center" vertical="center" wrapText="1"/>
    </xf>
    <xf numFmtId="168" fontId="14" fillId="2" borderId="15" xfId="0" applyNumberFormat="1" applyFont="1" applyFill="1" applyBorder="1" applyAlignment="1">
      <alignment horizontal="center" vertical="center" wrapText="1"/>
    </xf>
    <xf numFmtId="175" fontId="14" fillId="2" borderId="14" xfId="0" applyNumberFormat="1" applyFont="1" applyFill="1" applyBorder="1" applyAlignment="1">
      <alignment horizontal="center" vertical="center" wrapText="1"/>
    </xf>
    <xf numFmtId="167" fontId="14" fillId="2" borderId="15" xfId="0" applyNumberFormat="1" applyFont="1" applyFill="1" applyBorder="1" applyAlignment="1">
      <alignment horizontal="center" vertical="center" wrapText="1"/>
    </xf>
    <xf numFmtId="174" fontId="14" fillId="2" borderId="14" xfId="0" applyNumberFormat="1" applyFont="1" applyFill="1" applyBorder="1" applyAlignment="1">
      <alignment horizontal="center" vertical="center" wrapText="1"/>
    </xf>
    <xf numFmtId="167" fontId="13" fillId="2" borderId="14" xfId="0" applyNumberFormat="1" applyFont="1" applyFill="1" applyBorder="1" applyAlignment="1">
      <alignment horizontal="center" vertical="center" wrapText="1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4" fillId="2" borderId="14" xfId="0" applyNumberFormat="1" applyFont="1" applyFill="1" applyBorder="1" applyAlignment="1">
      <alignment horizontal="center" vertical="center" wrapText="1"/>
    </xf>
    <xf numFmtId="173" fontId="14" fillId="2" borderId="14" xfId="0" applyNumberFormat="1" applyFont="1" applyFill="1" applyBorder="1" applyAlignment="1">
      <alignment horizontal="center" vertical="center" wrapText="1"/>
    </xf>
    <xf numFmtId="171" fontId="13" fillId="2" borderId="14" xfId="0" applyNumberFormat="1" applyFont="1" applyFill="1" applyBorder="1" applyAlignment="1">
      <alignment horizontal="center" vertical="center" wrapText="1"/>
    </xf>
    <xf numFmtId="171" fontId="13" fillId="2" borderId="15" xfId="0" applyNumberFormat="1" applyFont="1" applyFill="1" applyBorder="1" applyAlignment="1">
      <alignment horizontal="center" vertical="center" wrapText="1"/>
    </xf>
    <xf numFmtId="167" fontId="13" fillId="2" borderId="14" xfId="0" applyNumberFormat="1" applyFont="1" applyFill="1" applyBorder="1" applyAlignment="1">
      <alignment horizontal="center" vertical="top" wrapText="1"/>
    </xf>
    <xf numFmtId="171" fontId="13" fillId="2" borderId="15" xfId="0" applyNumberFormat="1" applyFont="1" applyFill="1" applyBorder="1" applyAlignment="1">
      <alignment horizontal="center" vertical="top" wrapText="1"/>
    </xf>
    <xf numFmtId="166" fontId="13" fillId="2" borderId="14" xfId="0" applyNumberFormat="1" applyFont="1" applyFill="1" applyBorder="1" applyAlignment="1">
      <alignment horizontal="center" vertical="top" wrapText="1"/>
    </xf>
    <xf numFmtId="167" fontId="13" fillId="2" borderId="15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top" wrapText="1"/>
    </xf>
    <xf numFmtId="168" fontId="13" fillId="2" borderId="14" xfId="0" applyNumberFormat="1" applyFont="1" applyFill="1" applyBorder="1" applyAlignment="1">
      <alignment horizontal="center" vertical="top" wrapText="1"/>
    </xf>
    <xf numFmtId="168" fontId="13" fillId="2" borderId="15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top"/>
    </xf>
    <xf numFmtId="0" fontId="13" fillId="2" borderId="33" xfId="0" applyFont="1" applyFill="1" applyBorder="1" applyAlignment="1">
      <alignment horizontal="left" vertical="center" wrapText="1"/>
    </xf>
    <xf numFmtId="1" fontId="14" fillId="2" borderId="34" xfId="0" applyNumberFormat="1" applyFont="1" applyFill="1" applyBorder="1" applyAlignment="1">
      <alignment horizontal="center" vertical="center"/>
    </xf>
    <xf numFmtId="167" fontId="14" fillId="2" borderId="34" xfId="0" applyNumberFormat="1" applyFont="1" applyFill="1" applyBorder="1" applyAlignment="1">
      <alignment horizontal="center" vertical="center"/>
    </xf>
    <xf numFmtId="167" fontId="14" fillId="2" borderId="35" xfId="0" applyNumberFormat="1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 wrapText="1"/>
    </xf>
    <xf numFmtId="1" fontId="14" fillId="2" borderId="30" xfId="0" applyNumberFormat="1" applyFont="1" applyFill="1" applyBorder="1" applyAlignment="1">
      <alignment horizontal="center" vertical="center"/>
    </xf>
    <xf numFmtId="180" fontId="14" fillId="2" borderId="30" xfId="0" applyNumberFormat="1" applyFont="1" applyFill="1" applyBorder="1" applyAlignment="1">
      <alignment horizontal="center" vertical="center"/>
    </xf>
    <xf numFmtId="167" fontId="14" fillId="2" borderId="31" xfId="0" applyNumberFormat="1" applyFont="1" applyFill="1" applyBorder="1" applyAlignment="1">
      <alignment horizontal="center" vertical="center"/>
    </xf>
    <xf numFmtId="167" fontId="14" fillId="2" borderId="30" xfId="0" applyNumberFormat="1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left" vertical="center" wrapText="1"/>
    </xf>
    <xf numFmtId="179" fontId="14" fillId="2" borderId="30" xfId="0" applyNumberFormat="1" applyFont="1" applyFill="1" applyBorder="1" applyAlignment="1">
      <alignment horizontal="center" vertical="center"/>
    </xf>
    <xf numFmtId="171" fontId="14" fillId="2" borderId="31" xfId="0" applyNumberFormat="1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left" vertical="center"/>
    </xf>
    <xf numFmtId="1" fontId="13" fillId="2" borderId="14" xfId="0" applyNumberFormat="1" applyFont="1" applyFill="1" applyBorder="1" applyAlignment="1">
      <alignment horizontal="center" vertical="center"/>
    </xf>
    <xf numFmtId="168" fontId="13" fillId="2" borderId="14" xfId="0" applyNumberFormat="1" applyFont="1" applyFill="1" applyBorder="1" applyAlignment="1">
      <alignment horizontal="center" vertical="center"/>
    </xf>
    <xf numFmtId="168" fontId="13" fillId="2" borderId="15" xfId="0" applyNumberFormat="1" applyFont="1" applyFill="1" applyBorder="1" applyAlignment="1">
      <alignment horizontal="center" vertical="center"/>
    </xf>
    <xf numFmtId="167" fontId="13" fillId="2" borderId="14" xfId="0" applyNumberFormat="1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left" vertical="top"/>
    </xf>
    <xf numFmtId="165" fontId="13" fillId="2" borderId="14" xfId="0" applyNumberFormat="1" applyFont="1" applyFill="1" applyBorder="1" applyAlignment="1">
      <alignment horizontal="center" vertical="top"/>
    </xf>
    <xf numFmtId="165" fontId="13" fillId="2" borderId="15" xfId="0" applyNumberFormat="1" applyFont="1" applyFill="1" applyBorder="1" applyAlignment="1">
      <alignment horizontal="center" vertical="top"/>
    </xf>
    <xf numFmtId="166" fontId="13" fillId="2" borderId="14" xfId="0" applyNumberFormat="1" applyFont="1" applyFill="1" applyBorder="1" applyAlignment="1">
      <alignment horizontal="center" vertical="top"/>
    </xf>
    <xf numFmtId="171" fontId="13" fillId="2" borderId="14" xfId="0" applyNumberFormat="1" applyFont="1" applyFill="1" applyBorder="1" applyAlignment="1">
      <alignment horizontal="center" vertical="center"/>
    </xf>
    <xf numFmtId="168" fontId="14" fillId="2" borderId="31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/>
    </xf>
    <xf numFmtId="171" fontId="13" fillId="2" borderId="15" xfId="0" applyNumberFormat="1" applyFont="1" applyFill="1" applyBorder="1" applyAlignment="1">
      <alignment horizontal="center" vertical="center"/>
    </xf>
    <xf numFmtId="1" fontId="17" fillId="2" borderId="26" xfId="0" applyNumberFormat="1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left" vertical="center"/>
    </xf>
    <xf numFmtId="166" fontId="14" fillId="2" borderId="14" xfId="0" applyNumberFormat="1" applyFont="1" applyFill="1" applyBorder="1" applyAlignment="1">
      <alignment horizontal="center" vertical="center"/>
    </xf>
    <xf numFmtId="167" fontId="14" fillId="2" borderId="14" xfId="0" applyNumberFormat="1" applyFont="1" applyFill="1" applyBorder="1" applyAlignment="1">
      <alignment horizontal="center" vertical="center"/>
    </xf>
    <xf numFmtId="171" fontId="14" fillId="2" borderId="15" xfId="0" applyNumberFormat="1" applyFont="1" applyFill="1" applyBorder="1" applyAlignment="1">
      <alignment horizontal="center" vertical="center"/>
    </xf>
    <xf numFmtId="166" fontId="14" fillId="2" borderId="34" xfId="0" applyNumberFormat="1" applyFont="1" applyFill="1" applyBorder="1" applyAlignment="1">
      <alignment horizontal="center" vertical="center"/>
    </xf>
    <xf numFmtId="168" fontId="14" fillId="2" borderId="34" xfId="0" applyNumberFormat="1" applyFont="1" applyFill="1" applyBorder="1" applyAlignment="1">
      <alignment horizontal="right" vertical="center"/>
    </xf>
    <xf numFmtId="168" fontId="14" fillId="2" borderId="35" xfId="0" applyNumberFormat="1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center" vertical="center"/>
    </xf>
    <xf numFmtId="168" fontId="13" fillId="2" borderId="14" xfId="0" applyNumberFormat="1" applyFont="1" applyFill="1" applyBorder="1" applyAlignment="1">
      <alignment horizontal="right" vertical="center"/>
    </xf>
    <xf numFmtId="168" fontId="13" fillId="2" borderId="15" xfId="0" applyNumberFormat="1" applyFont="1" applyFill="1" applyBorder="1" applyAlignment="1">
      <alignment horizontal="right" vertical="center"/>
    </xf>
    <xf numFmtId="0" fontId="13" fillId="2" borderId="32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right" vertical="center"/>
    </xf>
    <xf numFmtId="0" fontId="13" fillId="2" borderId="32" xfId="0" applyFont="1" applyFill="1" applyBorder="1" applyAlignment="1">
      <alignment horizontal="left" wrapText="1"/>
    </xf>
    <xf numFmtId="166" fontId="13" fillId="2" borderId="30" xfId="0" applyNumberFormat="1" applyFont="1" applyFill="1" applyBorder="1" applyAlignment="1">
      <alignment horizontal="center" vertical="center"/>
    </xf>
    <xf numFmtId="168" fontId="13" fillId="2" borderId="30" xfId="0" applyNumberFormat="1" applyFont="1" applyFill="1" applyBorder="1" applyAlignment="1">
      <alignment horizontal="right" vertical="center"/>
    </xf>
    <xf numFmtId="168" fontId="13" fillId="2" borderId="31" xfId="0" applyNumberFormat="1" applyFont="1" applyFill="1" applyBorder="1" applyAlignment="1">
      <alignment horizontal="right" vertical="center"/>
    </xf>
    <xf numFmtId="165" fontId="13" fillId="2" borderId="14" xfId="0" applyNumberFormat="1" applyFont="1" applyFill="1" applyBorder="1" applyAlignment="1">
      <alignment horizontal="right" vertical="top"/>
    </xf>
    <xf numFmtId="165" fontId="13" fillId="2" borderId="15" xfId="0" applyNumberFormat="1" applyFont="1" applyFill="1" applyBorder="1" applyAlignment="1">
      <alignment horizontal="right" vertical="top"/>
    </xf>
    <xf numFmtId="166" fontId="14" fillId="2" borderId="30" xfId="0" applyNumberFormat="1" applyFont="1" applyFill="1" applyBorder="1" applyAlignment="1">
      <alignment horizontal="center" vertical="center"/>
    </xf>
    <xf numFmtId="168" fontId="14" fillId="2" borderId="30" xfId="0" applyNumberFormat="1" applyFont="1" applyFill="1" applyBorder="1" applyAlignment="1">
      <alignment horizontal="right" vertical="center"/>
    </xf>
    <xf numFmtId="168" fontId="14" fillId="2" borderId="31" xfId="0" applyNumberFormat="1" applyFont="1" applyFill="1" applyBorder="1" applyAlignment="1">
      <alignment horizontal="right" vertical="center"/>
    </xf>
    <xf numFmtId="0" fontId="13" fillId="2" borderId="30" xfId="0" applyFont="1" applyFill="1" applyBorder="1" applyAlignment="1">
      <alignment horizontal="right" vertical="center"/>
    </xf>
    <xf numFmtId="0" fontId="13" fillId="2" borderId="31" xfId="0" applyFont="1" applyFill="1" applyBorder="1" applyAlignment="1">
      <alignment horizontal="right" vertical="center"/>
    </xf>
    <xf numFmtId="177" fontId="14" fillId="2" borderId="30" xfId="0" applyNumberFormat="1" applyFont="1" applyFill="1" applyBorder="1" applyAlignment="1">
      <alignment horizontal="center" vertical="center"/>
    </xf>
    <xf numFmtId="178" fontId="14" fillId="2" borderId="31" xfId="0" applyNumberFormat="1" applyFont="1" applyFill="1" applyBorder="1" applyAlignment="1">
      <alignment horizontal="center" vertical="center"/>
    </xf>
    <xf numFmtId="168" fontId="14" fillId="2" borderId="14" xfId="0" applyNumberFormat="1" applyFont="1" applyFill="1" applyBorder="1" applyAlignment="1">
      <alignment horizontal="right" vertical="center"/>
    </xf>
    <xf numFmtId="168" fontId="14" fillId="2" borderId="15" xfId="0" applyNumberFormat="1" applyFont="1" applyFill="1" applyBorder="1" applyAlignment="1">
      <alignment horizontal="right" vertical="center"/>
    </xf>
    <xf numFmtId="171" fontId="13" fillId="2" borderId="30" xfId="0" applyNumberFormat="1" applyFont="1" applyFill="1" applyBorder="1" applyAlignment="1">
      <alignment horizontal="center" vertical="center"/>
    </xf>
    <xf numFmtId="171" fontId="13" fillId="2" borderId="31" xfId="0" applyNumberFormat="1" applyFont="1" applyFill="1" applyBorder="1" applyAlignment="1">
      <alignment horizontal="center" vertical="center"/>
    </xf>
    <xf numFmtId="176" fontId="13" fillId="2" borderId="31" xfId="0" applyNumberFormat="1" applyFont="1" applyFill="1" applyBorder="1" applyAlignment="1">
      <alignment horizontal="center" vertical="center"/>
    </xf>
    <xf numFmtId="167" fontId="13" fillId="2" borderId="1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" fillId="3" borderId="9" xfId="0" applyFont="1" applyFill="1" applyBorder="1" applyAlignment="1">
      <alignment horizontal="left" wrapText="1"/>
    </xf>
    <xf numFmtId="0" fontId="9" fillId="4" borderId="38" xfId="0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1" fontId="9" fillId="0" borderId="44" xfId="0" applyNumberFormat="1" applyFont="1" applyBorder="1" applyAlignment="1">
      <alignment horizontal="center" vertical="center"/>
    </xf>
    <xf numFmtId="167" fontId="9" fillId="4" borderId="44" xfId="0" applyNumberFormat="1" applyFont="1" applyFill="1" applyBorder="1" applyAlignment="1">
      <alignment horizontal="right" vertical="center"/>
    </xf>
    <xf numFmtId="168" fontId="9" fillId="4" borderId="44" xfId="0" applyNumberFormat="1" applyFont="1" applyFill="1" applyBorder="1" applyAlignment="1">
      <alignment horizontal="right" vertical="center"/>
    </xf>
    <xf numFmtId="172" fontId="9" fillId="4" borderId="44" xfId="0" applyNumberFormat="1" applyFont="1" applyFill="1" applyBorder="1" applyAlignment="1">
      <alignment horizontal="right" vertical="center"/>
    </xf>
    <xf numFmtId="167" fontId="9" fillId="4" borderId="39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1" fontId="3" fillId="0" borderId="40" xfId="0" applyNumberFormat="1" applyFont="1" applyBorder="1" applyAlignment="1">
      <alignment horizontal="center" vertical="center"/>
    </xf>
    <xf numFmtId="0" fontId="3" fillId="3" borderId="40" xfId="0" applyFont="1" applyFill="1" applyBorder="1" applyAlignment="1">
      <alignment horizontal="right" vertical="center"/>
    </xf>
    <xf numFmtId="0" fontId="3" fillId="3" borderId="38" xfId="0" applyFont="1" applyFill="1" applyBorder="1" applyAlignment="1">
      <alignment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0" fillId="0" borderId="38" xfId="0" applyNumberFormat="1" applyBorder="1" applyAlignment="1">
      <alignment horizontal="center"/>
    </xf>
    <xf numFmtId="0" fontId="3" fillId="3" borderId="39" xfId="0" applyFont="1" applyFill="1" applyBorder="1" applyAlignment="1">
      <alignment vertical="center"/>
    </xf>
    <xf numFmtId="172" fontId="9" fillId="4" borderId="39" xfId="0" applyNumberFormat="1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1" fontId="3" fillId="0" borderId="44" xfId="0" applyNumberFormat="1" applyFont="1" applyBorder="1" applyAlignment="1">
      <alignment horizontal="center" vertical="center"/>
    </xf>
    <xf numFmtId="0" fontId="3" fillId="3" borderId="44" xfId="0" applyFont="1" applyFill="1" applyBorder="1" applyAlignment="1">
      <alignment horizontal="right" vertical="center"/>
    </xf>
    <xf numFmtId="172" fontId="3" fillId="3" borderId="39" xfId="0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center" wrapText="1"/>
    </xf>
    <xf numFmtId="0" fontId="3" fillId="0" borderId="43" xfId="0" applyFont="1" applyBorder="1" applyAlignment="1">
      <alignment horizontal="left" vertical="center" wrapText="1"/>
    </xf>
    <xf numFmtId="168" fontId="9" fillId="4" borderId="40" xfId="0" applyNumberFormat="1" applyFont="1" applyFill="1" applyBorder="1" applyAlignment="1">
      <alignment horizontal="right" vertical="center"/>
    </xf>
    <xf numFmtId="172" fontId="9" fillId="4" borderId="38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1" fontId="9" fillId="0" borderId="40" xfId="0" applyNumberFormat="1" applyFont="1" applyBorder="1" applyAlignment="1">
      <alignment horizontal="center" vertical="center"/>
    </xf>
    <xf numFmtId="172" fontId="9" fillId="4" borderId="40" xfId="0" applyNumberFormat="1" applyFont="1" applyFill="1" applyBorder="1" applyAlignment="1">
      <alignment horizontal="right" vertical="center"/>
    </xf>
    <xf numFmtId="1" fontId="3" fillId="0" borderId="44" xfId="0" applyNumberFormat="1" applyFont="1" applyBorder="1" applyAlignment="1">
      <alignment horizontal="center" vertical="center" wrapText="1"/>
    </xf>
    <xf numFmtId="168" fontId="3" fillId="3" borderId="44" xfId="0" applyNumberFormat="1" applyFont="1" applyFill="1" applyBorder="1" applyAlignment="1">
      <alignment horizontal="right" vertical="center" wrapText="1"/>
    </xf>
    <xf numFmtId="168" fontId="9" fillId="4" borderId="39" xfId="0" applyNumberFormat="1" applyFont="1" applyFill="1" applyBorder="1" applyAlignment="1">
      <alignment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right" vertical="center" wrapText="1"/>
    </xf>
    <xf numFmtId="168" fontId="3" fillId="3" borderId="38" xfId="0" applyNumberFormat="1" applyFont="1" applyFill="1" applyBorder="1" applyAlignment="1">
      <alignment vertical="center" wrapText="1"/>
    </xf>
    <xf numFmtId="168" fontId="9" fillId="4" borderId="38" xfId="0" applyNumberFormat="1" applyFont="1" applyFill="1" applyBorder="1" applyAlignment="1">
      <alignment vertical="center" wrapText="1"/>
    </xf>
    <xf numFmtId="165" fontId="3" fillId="3" borderId="38" xfId="0" applyNumberFormat="1" applyFont="1" applyFill="1" applyBorder="1" applyAlignment="1">
      <alignment vertical="center" wrapText="1"/>
    </xf>
    <xf numFmtId="165" fontId="9" fillId="4" borderId="38" xfId="0" applyNumberFormat="1" applyFont="1" applyFill="1" applyBorder="1" applyAlignment="1">
      <alignment vertical="center" wrapText="1"/>
    </xf>
    <xf numFmtId="168" fontId="3" fillId="3" borderId="38" xfId="0" applyNumberFormat="1" applyFont="1" applyFill="1" applyBorder="1" applyAlignment="1">
      <alignment vertical="center"/>
    </xf>
    <xf numFmtId="168" fontId="9" fillId="4" borderId="38" xfId="0" applyNumberFormat="1" applyFont="1" applyFill="1" applyBorder="1" applyAlignment="1">
      <alignment vertical="center"/>
    </xf>
    <xf numFmtId="0" fontId="9" fillId="4" borderId="40" xfId="0" applyFont="1" applyFill="1" applyBorder="1" applyAlignment="1">
      <alignment horizontal="right" vertical="center"/>
    </xf>
    <xf numFmtId="168" fontId="4" fillId="4" borderId="38" xfId="0" applyNumberFormat="1" applyFont="1" applyFill="1" applyBorder="1" applyAlignment="1">
      <alignment vertical="center"/>
    </xf>
    <xf numFmtId="167" fontId="3" fillId="3" borderId="38" xfId="0" applyNumberFormat="1" applyFont="1" applyFill="1" applyBorder="1" applyAlignment="1">
      <alignment vertical="center"/>
    </xf>
    <xf numFmtId="167" fontId="9" fillId="4" borderId="38" xfId="0" applyNumberFormat="1" applyFont="1" applyFill="1" applyBorder="1" applyAlignment="1">
      <alignment vertical="center"/>
    </xf>
    <xf numFmtId="167" fontId="9" fillId="4" borderId="40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left" vertical="center" wrapText="1"/>
    </xf>
    <xf numFmtId="0" fontId="3" fillId="4" borderId="40" xfId="0" applyFont="1" applyFill="1" applyBorder="1" applyAlignment="1">
      <alignment horizontal="right" vertical="center"/>
    </xf>
    <xf numFmtId="0" fontId="3" fillId="4" borderId="38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68" fontId="3" fillId="3" borderId="20" xfId="0" applyNumberFormat="1" applyFont="1" applyFill="1" applyBorder="1" applyAlignment="1">
      <alignment horizontal="right" vertical="center" wrapText="1"/>
    </xf>
    <xf numFmtId="168" fontId="9" fillId="4" borderId="39" xfId="0" applyNumberFormat="1" applyFont="1" applyFill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right" vertical="center" wrapText="1"/>
    </xf>
    <xf numFmtId="168" fontId="3" fillId="3" borderId="13" xfId="0" applyNumberFormat="1" applyFont="1" applyFill="1" applyBorder="1" applyAlignment="1">
      <alignment vertical="center" wrapText="1"/>
    </xf>
    <xf numFmtId="168" fontId="3" fillId="3" borderId="13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168" fontId="4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165" fontId="3" fillId="3" borderId="13" xfId="0" applyNumberFormat="1" applyFont="1" applyFill="1" applyBorder="1" applyAlignment="1">
      <alignment vertical="center"/>
    </xf>
    <xf numFmtId="165" fontId="9" fillId="4" borderId="38" xfId="0" applyNumberFormat="1" applyFont="1" applyFill="1" applyBorder="1" applyAlignment="1">
      <alignment vertical="center"/>
    </xf>
    <xf numFmtId="1" fontId="4" fillId="0" borderId="26" xfId="0" applyNumberFormat="1" applyFont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right" vertical="center"/>
    </xf>
    <xf numFmtId="168" fontId="9" fillId="4" borderId="26" xfId="0" applyNumberFormat="1" applyFont="1" applyFill="1" applyBorder="1" applyAlignment="1">
      <alignment horizontal="right" vertical="center"/>
    </xf>
    <xf numFmtId="168" fontId="9" fillId="4" borderId="13" xfId="0" applyNumberFormat="1" applyFont="1" applyFill="1" applyBorder="1" applyAlignment="1">
      <alignment vertical="center"/>
    </xf>
    <xf numFmtId="167" fontId="3" fillId="3" borderId="13" xfId="0" applyNumberFormat="1" applyFont="1" applyFill="1" applyBorder="1" applyAlignment="1">
      <alignment vertical="center"/>
    </xf>
    <xf numFmtId="1" fontId="3" fillId="0" borderId="2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" fontId="3" fillId="0" borderId="26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center"/>
    </xf>
    <xf numFmtId="167" fontId="9" fillId="4" borderId="13" xfId="0" applyNumberFormat="1" applyFont="1" applyFill="1" applyBorder="1" applyAlignment="1">
      <alignment horizontal="right" vertical="center"/>
    </xf>
    <xf numFmtId="167" fontId="9" fillId="4" borderId="13" xfId="0" applyNumberFormat="1" applyFont="1" applyFill="1" applyBorder="1" applyAlignment="1">
      <alignment vertical="center"/>
    </xf>
    <xf numFmtId="166" fontId="3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</cellXfs>
  <cellStyles count="3">
    <cellStyle name="Обычный" xfId="0" builtinId="0"/>
    <cellStyle name="Обычный_Баланс" xfId="2"/>
    <cellStyle name="Обычный_ОПиУ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99</xdr:row>
      <xdr:rowOff>47625</xdr:rowOff>
    </xdr:from>
    <xdr:to>
      <xdr:col>11</xdr:col>
      <xdr:colOff>152400</xdr:colOff>
      <xdr:row>109</xdr:row>
      <xdr:rowOff>123825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3726775"/>
          <a:ext cx="1095375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B1" workbookViewId="0">
      <selection activeCell="E102" sqref="E102"/>
    </sheetView>
  </sheetViews>
  <sheetFormatPr defaultRowHeight="15" x14ac:dyDescent="0.25"/>
  <cols>
    <col min="1" max="1" width="1.28515625" style="30" customWidth="1"/>
    <col min="2" max="6" width="8.85546875" style="30" customWidth="1"/>
    <col min="7" max="7" width="9.42578125" style="30" customWidth="1"/>
    <col min="8" max="8" width="9.85546875" style="30" customWidth="1"/>
    <col min="9" max="10" width="15.85546875" style="30" customWidth="1"/>
    <col min="11" max="11" width="0.42578125" style="30" customWidth="1"/>
    <col min="12" max="12" width="12.5703125" style="29" customWidth="1"/>
    <col min="13" max="14" width="9.140625" style="29" customWidth="1"/>
    <col min="15" max="15" width="13.28515625" style="29" customWidth="1"/>
    <col min="16" max="252" width="9.140625" style="29" customWidth="1"/>
    <col min="253" max="253" width="1.28515625" style="29" customWidth="1"/>
    <col min="254" max="258" width="8.85546875" style="29" customWidth="1"/>
    <col min="259" max="259" width="9.42578125" style="29" customWidth="1"/>
    <col min="260" max="260" width="9.85546875" style="29" customWidth="1"/>
    <col min="261" max="262" width="15.85546875" style="29" customWidth="1"/>
    <col min="263" max="263" width="0.42578125" style="29" customWidth="1"/>
    <col min="264" max="508" width="9.140625" style="29" customWidth="1"/>
    <col min="509" max="509" width="1.28515625" style="29" customWidth="1"/>
    <col min="510" max="514" width="8.85546875" style="29" customWidth="1"/>
    <col min="515" max="515" width="9.42578125" style="29" customWidth="1"/>
    <col min="516" max="516" width="9.85546875" style="29" customWidth="1"/>
    <col min="517" max="518" width="15.85546875" style="29" customWidth="1"/>
    <col min="519" max="519" width="0.42578125" style="29" customWidth="1"/>
    <col min="520" max="764" width="9.140625" style="29" customWidth="1"/>
    <col min="765" max="765" width="1.28515625" style="29" customWidth="1"/>
    <col min="766" max="770" width="8.85546875" style="29" customWidth="1"/>
    <col min="771" max="771" width="9.42578125" style="29" customWidth="1"/>
    <col min="772" max="772" width="9.85546875" style="29" customWidth="1"/>
    <col min="773" max="774" width="15.85546875" style="29" customWidth="1"/>
    <col min="775" max="775" width="0.42578125" style="29" customWidth="1"/>
    <col min="776" max="1020" width="9.140625" style="29" customWidth="1"/>
    <col min="1021" max="1021" width="1.28515625" style="29" customWidth="1"/>
    <col min="1022" max="1026" width="8.85546875" style="29" customWidth="1"/>
    <col min="1027" max="1027" width="9.42578125" style="29" customWidth="1"/>
    <col min="1028" max="1028" width="9.85546875" style="29" customWidth="1"/>
    <col min="1029" max="1030" width="15.85546875" style="29" customWidth="1"/>
    <col min="1031" max="1031" width="0.42578125" style="29" customWidth="1"/>
    <col min="1032" max="1276" width="9.140625" style="29" customWidth="1"/>
    <col min="1277" max="1277" width="1.28515625" style="29" customWidth="1"/>
    <col min="1278" max="1282" width="8.85546875" style="29" customWidth="1"/>
    <col min="1283" max="1283" width="9.42578125" style="29" customWidth="1"/>
    <col min="1284" max="1284" width="9.85546875" style="29" customWidth="1"/>
    <col min="1285" max="1286" width="15.85546875" style="29" customWidth="1"/>
    <col min="1287" max="1287" width="0.42578125" style="29" customWidth="1"/>
    <col min="1288" max="1532" width="9.140625" style="29" customWidth="1"/>
    <col min="1533" max="1533" width="1.28515625" style="29" customWidth="1"/>
    <col min="1534" max="1538" width="8.85546875" style="29" customWidth="1"/>
    <col min="1539" max="1539" width="9.42578125" style="29" customWidth="1"/>
    <col min="1540" max="1540" width="9.85546875" style="29" customWidth="1"/>
    <col min="1541" max="1542" width="15.85546875" style="29" customWidth="1"/>
    <col min="1543" max="1543" width="0.42578125" style="29" customWidth="1"/>
    <col min="1544" max="1788" width="9.140625" style="29" customWidth="1"/>
    <col min="1789" max="1789" width="1.28515625" style="29" customWidth="1"/>
    <col min="1790" max="1794" width="8.85546875" style="29" customWidth="1"/>
    <col min="1795" max="1795" width="9.42578125" style="29" customWidth="1"/>
    <col min="1796" max="1796" width="9.85546875" style="29" customWidth="1"/>
    <col min="1797" max="1798" width="15.85546875" style="29" customWidth="1"/>
    <col min="1799" max="1799" width="0.42578125" style="29" customWidth="1"/>
    <col min="1800" max="2044" width="9.140625" style="29" customWidth="1"/>
    <col min="2045" max="2045" width="1.28515625" style="29" customWidth="1"/>
    <col min="2046" max="2050" width="8.85546875" style="29" customWidth="1"/>
    <col min="2051" max="2051" width="9.42578125" style="29" customWidth="1"/>
    <col min="2052" max="2052" width="9.85546875" style="29" customWidth="1"/>
    <col min="2053" max="2054" width="15.85546875" style="29" customWidth="1"/>
    <col min="2055" max="2055" width="0.42578125" style="29" customWidth="1"/>
    <col min="2056" max="2300" width="9.140625" style="29" customWidth="1"/>
    <col min="2301" max="2301" width="1.28515625" style="29" customWidth="1"/>
    <col min="2302" max="2306" width="8.85546875" style="29" customWidth="1"/>
    <col min="2307" max="2307" width="9.42578125" style="29" customWidth="1"/>
    <col min="2308" max="2308" width="9.85546875" style="29" customWidth="1"/>
    <col min="2309" max="2310" width="15.85546875" style="29" customWidth="1"/>
    <col min="2311" max="2311" width="0.42578125" style="29" customWidth="1"/>
    <col min="2312" max="2556" width="9.140625" style="29" customWidth="1"/>
    <col min="2557" max="2557" width="1.28515625" style="29" customWidth="1"/>
    <col min="2558" max="2562" width="8.85546875" style="29" customWidth="1"/>
    <col min="2563" max="2563" width="9.42578125" style="29" customWidth="1"/>
    <col min="2564" max="2564" width="9.85546875" style="29" customWidth="1"/>
    <col min="2565" max="2566" width="15.85546875" style="29" customWidth="1"/>
    <col min="2567" max="2567" width="0.42578125" style="29" customWidth="1"/>
    <col min="2568" max="2812" width="9.140625" style="29" customWidth="1"/>
    <col min="2813" max="2813" width="1.28515625" style="29" customWidth="1"/>
    <col min="2814" max="2818" width="8.85546875" style="29" customWidth="1"/>
    <col min="2819" max="2819" width="9.42578125" style="29" customWidth="1"/>
    <col min="2820" max="2820" width="9.85546875" style="29" customWidth="1"/>
    <col min="2821" max="2822" width="15.85546875" style="29" customWidth="1"/>
    <col min="2823" max="2823" width="0.42578125" style="29" customWidth="1"/>
    <col min="2824" max="3068" width="9.140625" style="29" customWidth="1"/>
    <col min="3069" max="3069" width="1.28515625" style="29" customWidth="1"/>
    <col min="3070" max="3074" width="8.85546875" style="29" customWidth="1"/>
    <col min="3075" max="3075" width="9.42578125" style="29" customWidth="1"/>
    <col min="3076" max="3076" width="9.85546875" style="29" customWidth="1"/>
    <col min="3077" max="3078" width="15.85546875" style="29" customWidth="1"/>
    <col min="3079" max="3079" width="0.42578125" style="29" customWidth="1"/>
    <col min="3080" max="3324" width="9.140625" style="29" customWidth="1"/>
    <col min="3325" max="3325" width="1.28515625" style="29" customWidth="1"/>
    <col min="3326" max="3330" width="8.85546875" style="29" customWidth="1"/>
    <col min="3331" max="3331" width="9.42578125" style="29" customWidth="1"/>
    <col min="3332" max="3332" width="9.85546875" style="29" customWidth="1"/>
    <col min="3333" max="3334" width="15.85546875" style="29" customWidth="1"/>
    <col min="3335" max="3335" width="0.42578125" style="29" customWidth="1"/>
    <col min="3336" max="3580" width="9.140625" style="29" customWidth="1"/>
    <col min="3581" max="3581" width="1.28515625" style="29" customWidth="1"/>
    <col min="3582" max="3586" width="8.85546875" style="29" customWidth="1"/>
    <col min="3587" max="3587" width="9.42578125" style="29" customWidth="1"/>
    <col min="3588" max="3588" width="9.85546875" style="29" customWidth="1"/>
    <col min="3589" max="3590" width="15.85546875" style="29" customWidth="1"/>
    <col min="3591" max="3591" width="0.42578125" style="29" customWidth="1"/>
    <col min="3592" max="3836" width="9.140625" style="29" customWidth="1"/>
    <col min="3837" max="3837" width="1.28515625" style="29" customWidth="1"/>
    <col min="3838" max="3842" width="8.85546875" style="29" customWidth="1"/>
    <col min="3843" max="3843" width="9.42578125" style="29" customWidth="1"/>
    <col min="3844" max="3844" width="9.85546875" style="29" customWidth="1"/>
    <col min="3845" max="3846" width="15.85546875" style="29" customWidth="1"/>
    <col min="3847" max="3847" width="0.42578125" style="29" customWidth="1"/>
    <col min="3848" max="4092" width="9.140625" style="29" customWidth="1"/>
    <col min="4093" max="4093" width="1.28515625" style="29" customWidth="1"/>
    <col min="4094" max="4098" width="8.85546875" style="29" customWidth="1"/>
    <col min="4099" max="4099" width="9.42578125" style="29" customWidth="1"/>
    <col min="4100" max="4100" width="9.85546875" style="29" customWidth="1"/>
    <col min="4101" max="4102" width="15.85546875" style="29" customWidth="1"/>
    <col min="4103" max="4103" width="0.42578125" style="29" customWidth="1"/>
    <col min="4104" max="4348" width="9.140625" style="29" customWidth="1"/>
    <col min="4349" max="4349" width="1.28515625" style="29" customWidth="1"/>
    <col min="4350" max="4354" width="8.85546875" style="29" customWidth="1"/>
    <col min="4355" max="4355" width="9.42578125" style="29" customWidth="1"/>
    <col min="4356" max="4356" width="9.85546875" style="29" customWidth="1"/>
    <col min="4357" max="4358" width="15.85546875" style="29" customWidth="1"/>
    <col min="4359" max="4359" width="0.42578125" style="29" customWidth="1"/>
    <col min="4360" max="4604" width="9.140625" style="29" customWidth="1"/>
    <col min="4605" max="4605" width="1.28515625" style="29" customWidth="1"/>
    <col min="4606" max="4610" width="8.85546875" style="29" customWidth="1"/>
    <col min="4611" max="4611" width="9.42578125" style="29" customWidth="1"/>
    <col min="4612" max="4612" width="9.85546875" style="29" customWidth="1"/>
    <col min="4613" max="4614" width="15.85546875" style="29" customWidth="1"/>
    <col min="4615" max="4615" width="0.42578125" style="29" customWidth="1"/>
    <col min="4616" max="4860" width="9.140625" style="29" customWidth="1"/>
    <col min="4861" max="4861" width="1.28515625" style="29" customWidth="1"/>
    <col min="4862" max="4866" width="8.85546875" style="29" customWidth="1"/>
    <col min="4867" max="4867" width="9.42578125" style="29" customWidth="1"/>
    <col min="4868" max="4868" width="9.85546875" style="29" customWidth="1"/>
    <col min="4869" max="4870" width="15.85546875" style="29" customWidth="1"/>
    <col min="4871" max="4871" width="0.42578125" style="29" customWidth="1"/>
    <col min="4872" max="5116" width="9.140625" style="29" customWidth="1"/>
    <col min="5117" max="5117" width="1.28515625" style="29" customWidth="1"/>
    <col min="5118" max="5122" width="8.85546875" style="29" customWidth="1"/>
    <col min="5123" max="5123" width="9.42578125" style="29" customWidth="1"/>
    <col min="5124" max="5124" width="9.85546875" style="29" customWidth="1"/>
    <col min="5125" max="5126" width="15.85546875" style="29" customWidth="1"/>
    <col min="5127" max="5127" width="0.42578125" style="29" customWidth="1"/>
    <col min="5128" max="5372" width="9.140625" style="29" customWidth="1"/>
    <col min="5373" max="5373" width="1.28515625" style="29" customWidth="1"/>
    <col min="5374" max="5378" width="8.85546875" style="29" customWidth="1"/>
    <col min="5379" max="5379" width="9.42578125" style="29" customWidth="1"/>
    <col min="5380" max="5380" width="9.85546875" style="29" customWidth="1"/>
    <col min="5381" max="5382" width="15.85546875" style="29" customWidth="1"/>
    <col min="5383" max="5383" width="0.42578125" style="29" customWidth="1"/>
    <col min="5384" max="5628" width="9.140625" style="29" customWidth="1"/>
    <col min="5629" max="5629" width="1.28515625" style="29" customWidth="1"/>
    <col min="5630" max="5634" width="8.85546875" style="29" customWidth="1"/>
    <col min="5635" max="5635" width="9.42578125" style="29" customWidth="1"/>
    <col min="5636" max="5636" width="9.85546875" style="29" customWidth="1"/>
    <col min="5637" max="5638" width="15.85546875" style="29" customWidth="1"/>
    <col min="5639" max="5639" width="0.42578125" style="29" customWidth="1"/>
    <col min="5640" max="5884" width="9.140625" style="29" customWidth="1"/>
    <col min="5885" max="5885" width="1.28515625" style="29" customWidth="1"/>
    <col min="5886" max="5890" width="8.85546875" style="29" customWidth="1"/>
    <col min="5891" max="5891" width="9.42578125" style="29" customWidth="1"/>
    <col min="5892" max="5892" width="9.85546875" style="29" customWidth="1"/>
    <col min="5893" max="5894" width="15.85546875" style="29" customWidth="1"/>
    <col min="5895" max="5895" width="0.42578125" style="29" customWidth="1"/>
    <col min="5896" max="6140" width="9.140625" style="29" customWidth="1"/>
    <col min="6141" max="6141" width="1.28515625" style="29" customWidth="1"/>
    <col min="6142" max="6146" width="8.85546875" style="29" customWidth="1"/>
    <col min="6147" max="6147" width="9.42578125" style="29" customWidth="1"/>
    <col min="6148" max="6148" width="9.85546875" style="29" customWidth="1"/>
    <col min="6149" max="6150" width="15.85546875" style="29" customWidth="1"/>
    <col min="6151" max="6151" width="0.42578125" style="29" customWidth="1"/>
    <col min="6152" max="6396" width="9.140625" style="29" customWidth="1"/>
    <col min="6397" max="6397" width="1.28515625" style="29" customWidth="1"/>
    <col min="6398" max="6402" width="8.85546875" style="29" customWidth="1"/>
    <col min="6403" max="6403" width="9.42578125" style="29" customWidth="1"/>
    <col min="6404" max="6404" width="9.85546875" style="29" customWidth="1"/>
    <col min="6405" max="6406" width="15.85546875" style="29" customWidth="1"/>
    <col min="6407" max="6407" width="0.42578125" style="29" customWidth="1"/>
    <col min="6408" max="6652" width="9.140625" style="29" customWidth="1"/>
    <col min="6653" max="6653" width="1.28515625" style="29" customWidth="1"/>
    <col min="6654" max="6658" width="8.85546875" style="29" customWidth="1"/>
    <col min="6659" max="6659" width="9.42578125" style="29" customWidth="1"/>
    <col min="6660" max="6660" width="9.85546875" style="29" customWidth="1"/>
    <col min="6661" max="6662" width="15.85546875" style="29" customWidth="1"/>
    <col min="6663" max="6663" width="0.42578125" style="29" customWidth="1"/>
    <col min="6664" max="6908" width="9.140625" style="29" customWidth="1"/>
    <col min="6909" max="6909" width="1.28515625" style="29" customWidth="1"/>
    <col min="6910" max="6914" width="8.85546875" style="29" customWidth="1"/>
    <col min="6915" max="6915" width="9.42578125" style="29" customWidth="1"/>
    <col min="6916" max="6916" width="9.85546875" style="29" customWidth="1"/>
    <col min="6917" max="6918" width="15.85546875" style="29" customWidth="1"/>
    <col min="6919" max="6919" width="0.42578125" style="29" customWidth="1"/>
    <col min="6920" max="7164" width="9.140625" style="29" customWidth="1"/>
    <col min="7165" max="7165" width="1.28515625" style="29" customWidth="1"/>
    <col min="7166" max="7170" width="8.85546875" style="29" customWidth="1"/>
    <col min="7171" max="7171" width="9.42578125" style="29" customWidth="1"/>
    <col min="7172" max="7172" width="9.85546875" style="29" customWidth="1"/>
    <col min="7173" max="7174" width="15.85546875" style="29" customWidth="1"/>
    <col min="7175" max="7175" width="0.42578125" style="29" customWidth="1"/>
    <col min="7176" max="7420" width="9.140625" style="29" customWidth="1"/>
    <col min="7421" max="7421" width="1.28515625" style="29" customWidth="1"/>
    <col min="7422" max="7426" width="8.85546875" style="29" customWidth="1"/>
    <col min="7427" max="7427" width="9.42578125" style="29" customWidth="1"/>
    <col min="7428" max="7428" width="9.85546875" style="29" customWidth="1"/>
    <col min="7429" max="7430" width="15.85546875" style="29" customWidth="1"/>
    <col min="7431" max="7431" width="0.42578125" style="29" customWidth="1"/>
    <col min="7432" max="7676" width="9.140625" style="29" customWidth="1"/>
    <col min="7677" max="7677" width="1.28515625" style="29" customWidth="1"/>
    <col min="7678" max="7682" width="8.85546875" style="29" customWidth="1"/>
    <col min="7683" max="7683" width="9.42578125" style="29" customWidth="1"/>
    <col min="7684" max="7684" width="9.85546875" style="29" customWidth="1"/>
    <col min="7685" max="7686" width="15.85546875" style="29" customWidth="1"/>
    <col min="7687" max="7687" width="0.42578125" style="29" customWidth="1"/>
    <col min="7688" max="7932" width="9.140625" style="29" customWidth="1"/>
    <col min="7933" max="7933" width="1.28515625" style="29" customWidth="1"/>
    <col min="7934" max="7938" width="8.85546875" style="29" customWidth="1"/>
    <col min="7939" max="7939" width="9.42578125" style="29" customWidth="1"/>
    <col min="7940" max="7940" width="9.85546875" style="29" customWidth="1"/>
    <col min="7941" max="7942" width="15.85546875" style="29" customWidth="1"/>
    <col min="7943" max="7943" width="0.42578125" style="29" customWidth="1"/>
    <col min="7944" max="8188" width="9.140625" style="29" customWidth="1"/>
    <col min="8189" max="8189" width="1.28515625" style="29" customWidth="1"/>
    <col min="8190" max="8194" width="8.85546875" style="29" customWidth="1"/>
    <col min="8195" max="8195" width="9.42578125" style="29" customWidth="1"/>
    <col min="8196" max="8196" width="9.85546875" style="29" customWidth="1"/>
    <col min="8197" max="8198" width="15.85546875" style="29" customWidth="1"/>
    <col min="8199" max="8199" width="0.42578125" style="29" customWidth="1"/>
    <col min="8200" max="8444" width="9.140625" style="29" customWidth="1"/>
    <col min="8445" max="8445" width="1.28515625" style="29" customWidth="1"/>
    <col min="8446" max="8450" width="8.85546875" style="29" customWidth="1"/>
    <col min="8451" max="8451" width="9.42578125" style="29" customWidth="1"/>
    <col min="8452" max="8452" width="9.85546875" style="29" customWidth="1"/>
    <col min="8453" max="8454" width="15.85546875" style="29" customWidth="1"/>
    <col min="8455" max="8455" width="0.42578125" style="29" customWidth="1"/>
    <col min="8456" max="8700" width="9.140625" style="29" customWidth="1"/>
    <col min="8701" max="8701" width="1.28515625" style="29" customWidth="1"/>
    <col min="8702" max="8706" width="8.85546875" style="29" customWidth="1"/>
    <col min="8707" max="8707" width="9.42578125" style="29" customWidth="1"/>
    <col min="8708" max="8708" width="9.85546875" style="29" customWidth="1"/>
    <col min="8709" max="8710" width="15.85546875" style="29" customWidth="1"/>
    <col min="8711" max="8711" width="0.42578125" style="29" customWidth="1"/>
    <col min="8712" max="8956" width="9.140625" style="29" customWidth="1"/>
    <col min="8957" max="8957" width="1.28515625" style="29" customWidth="1"/>
    <col min="8958" max="8962" width="8.85546875" style="29" customWidth="1"/>
    <col min="8963" max="8963" width="9.42578125" style="29" customWidth="1"/>
    <col min="8964" max="8964" width="9.85546875" style="29" customWidth="1"/>
    <col min="8965" max="8966" width="15.85546875" style="29" customWidth="1"/>
    <col min="8967" max="8967" width="0.42578125" style="29" customWidth="1"/>
    <col min="8968" max="9212" width="9.140625" style="29" customWidth="1"/>
    <col min="9213" max="9213" width="1.28515625" style="29" customWidth="1"/>
    <col min="9214" max="9218" width="8.85546875" style="29" customWidth="1"/>
    <col min="9219" max="9219" width="9.42578125" style="29" customWidth="1"/>
    <col min="9220" max="9220" width="9.85546875" style="29" customWidth="1"/>
    <col min="9221" max="9222" width="15.85546875" style="29" customWidth="1"/>
    <col min="9223" max="9223" width="0.42578125" style="29" customWidth="1"/>
    <col min="9224" max="9468" width="9.140625" style="29" customWidth="1"/>
    <col min="9469" max="9469" width="1.28515625" style="29" customWidth="1"/>
    <col min="9470" max="9474" width="8.85546875" style="29" customWidth="1"/>
    <col min="9475" max="9475" width="9.42578125" style="29" customWidth="1"/>
    <col min="9476" max="9476" width="9.85546875" style="29" customWidth="1"/>
    <col min="9477" max="9478" width="15.85546875" style="29" customWidth="1"/>
    <col min="9479" max="9479" width="0.42578125" style="29" customWidth="1"/>
    <col min="9480" max="9724" width="9.140625" style="29" customWidth="1"/>
    <col min="9725" max="9725" width="1.28515625" style="29" customWidth="1"/>
    <col min="9726" max="9730" width="8.85546875" style="29" customWidth="1"/>
    <col min="9731" max="9731" width="9.42578125" style="29" customWidth="1"/>
    <col min="9732" max="9732" width="9.85546875" style="29" customWidth="1"/>
    <col min="9733" max="9734" width="15.85546875" style="29" customWidth="1"/>
    <col min="9735" max="9735" width="0.42578125" style="29" customWidth="1"/>
    <col min="9736" max="9980" width="9.140625" style="29" customWidth="1"/>
    <col min="9981" max="9981" width="1.28515625" style="29" customWidth="1"/>
    <col min="9982" max="9986" width="8.85546875" style="29" customWidth="1"/>
    <col min="9987" max="9987" width="9.42578125" style="29" customWidth="1"/>
    <col min="9988" max="9988" width="9.85546875" style="29" customWidth="1"/>
    <col min="9989" max="9990" width="15.85546875" style="29" customWidth="1"/>
    <col min="9991" max="9991" width="0.42578125" style="29" customWidth="1"/>
    <col min="9992" max="10236" width="9.140625" style="29" customWidth="1"/>
    <col min="10237" max="10237" width="1.28515625" style="29" customWidth="1"/>
    <col min="10238" max="10242" width="8.85546875" style="29" customWidth="1"/>
    <col min="10243" max="10243" width="9.42578125" style="29" customWidth="1"/>
    <col min="10244" max="10244" width="9.85546875" style="29" customWidth="1"/>
    <col min="10245" max="10246" width="15.85546875" style="29" customWidth="1"/>
    <col min="10247" max="10247" width="0.42578125" style="29" customWidth="1"/>
    <col min="10248" max="10492" width="9.140625" style="29" customWidth="1"/>
    <col min="10493" max="10493" width="1.28515625" style="29" customWidth="1"/>
    <col min="10494" max="10498" width="8.85546875" style="29" customWidth="1"/>
    <col min="10499" max="10499" width="9.42578125" style="29" customWidth="1"/>
    <col min="10500" max="10500" width="9.85546875" style="29" customWidth="1"/>
    <col min="10501" max="10502" width="15.85546875" style="29" customWidth="1"/>
    <col min="10503" max="10503" width="0.42578125" style="29" customWidth="1"/>
    <col min="10504" max="10748" width="9.140625" style="29" customWidth="1"/>
    <col min="10749" max="10749" width="1.28515625" style="29" customWidth="1"/>
    <col min="10750" max="10754" width="8.85546875" style="29" customWidth="1"/>
    <col min="10755" max="10755" width="9.42578125" style="29" customWidth="1"/>
    <col min="10756" max="10756" width="9.85546875" style="29" customWidth="1"/>
    <col min="10757" max="10758" width="15.85546875" style="29" customWidth="1"/>
    <col min="10759" max="10759" width="0.42578125" style="29" customWidth="1"/>
    <col min="10760" max="11004" width="9.140625" style="29" customWidth="1"/>
    <col min="11005" max="11005" width="1.28515625" style="29" customWidth="1"/>
    <col min="11006" max="11010" width="8.85546875" style="29" customWidth="1"/>
    <col min="11011" max="11011" width="9.42578125" style="29" customWidth="1"/>
    <col min="11012" max="11012" width="9.85546875" style="29" customWidth="1"/>
    <col min="11013" max="11014" width="15.85546875" style="29" customWidth="1"/>
    <col min="11015" max="11015" width="0.42578125" style="29" customWidth="1"/>
    <col min="11016" max="11260" width="9.140625" style="29" customWidth="1"/>
    <col min="11261" max="11261" width="1.28515625" style="29" customWidth="1"/>
    <col min="11262" max="11266" width="8.85546875" style="29" customWidth="1"/>
    <col min="11267" max="11267" width="9.42578125" style="29" customWidth="1"/>
    <col min="11268" max="11268" width="9.85546875" style="29" customWidth="1"/>
    <col min="11269" max="11270" width="15.85546875" style="29" customWidth="1"/>
    <col min="11271" max="11271" width="0.42578125" style="29" customWidth="1"/>
    <col min="11272" max="11516" width="9.140625" style="29" customWidth="1"/>
    <col min="11517" max="11517" width="1.28515625" style="29" customWidth="1"/>
    <col min="11518" max="11522" width="8.85546875" style="29" customWidth="1"/>
    <col min="11523" max="11523" width="9.42578125" style="29" customWidth="1"/>
    <col min="11524" max="11524" width="9.85546875" style="29" customWidth="1"/>
    <col min="11525" max="11526" width="15.85546875" style="29" customWidth="1"/>
    <col min="11527" max="11527" width="0.42578125" style="29" customWidth="1"/>
    <col min="11528" max="11772" width="9.140625" style="29" customWidth="1"/>
    <col min="11773" max="11773" width="1.28515625" style="29" customWidth="1"/>
    <col min="11774" max="11778" width="8.85546875" style="29" customWidth="1"/>
    <col min="11779" max="11779" width="9.42578125" style="29" customWidth="1"/>
    <col min="11780" max="11780" width="9.85546875" style="29" customWidth="1"/>
    <col min="11781" max="11782" width="15.85546875" style="29" customWidth="1"/>
    <col min="11783" max="11783" width="0.42578125" style="29" customWidth="1"/>
    <col min="11784" max="12028" width="9.140625" style="29" customWidth="1"/>
    <col min="12029" max="12029" width="1.28515625" style="29" customWidth="1"/>
    <col min="12030" max="12034" width="8.85546875" style="29" customWidth="1"/>
    <col min="12035" max="12035" width="9.42578125" style="29" customWidth="1"/>
    <col min="12036" max="12036" width="9.85546875" style="29" customWidth="1"/>
    <col min="12037" max="12038" width="15.85546875" style="29" customWidth="1"/>
    <col min="12039" max="12039" width="0.42578125" style="29" customWidth="1"/>
    <col min="12040" max="12284" width="9.140625" style="29" customWidth="1"/>
    <col min="12285" max="12285" width="1.28515625" style="29" customWidth="1"/>
    <col min="12286" max="12290" width="8.85546875" style="29" customWidth="1"/>
    <col min="12291" max="12291" width="9.42578125" style="29" customWidth="1"/>
    <col min="12292" max="12292" width="9.85546875" style="29" customWidth="1"/>
    <col min="12293" max="12294" width="15.85546875" style="29" customWidth="1"/>
    <col min="12295" max="12295" width="0.42578125" style="29" customWidth="1"/>
    <col min="12296" max="12540" width="9.140625" style="29" customWidth="1"/>
    <col min="12541" max="12541" width="1.28515625" style="29" customWidth="1"/>
    <col min="12542" max="12546" width="8.85546875" style="29" customWidth="1"/>
    <col min="12547" max="12547" width="9.42578125" style="29" customWidth="1"/>
    <col min="12548" max="12548" width="9.85546875" style="29" customWidth="1"/>
    <col min="12549" max="12550" width="15.85546875" style="29" customWidth="1"/>
    <col min="12551" max="12551" width="0.42578125" style="29" customWidth="1"/>
    <col min="12552" max="12796" width="9.140625" style="29" customWidth="1"/>
    <col min="12797" max="12797" width="1.28515625" style="29" customWidth="1"/>
    <col min="12798" max="12802" width="8.85546875" style="29" customWidth="1"/>
    <col min="12803" max="12803" width="9.42578125" style="29" customWidth="1"/>
    <col min="12804" max="12804" width="9.85546875" style="29" customWidth="1"/>
    <col min="12805" max="12806" width="15.85546875" style="29" customWidth="1"/>
    <col min="12807" max="12807" width="0.42578125" style="29" customWidth="1"/>
    <col min="12808" max="13052" width="9.140625" style="29" customWidth="1"/>
    <col min="13053" max="13053" width="1.28515625" style="29" customWidth="1"/>
    <col min="13054" max="13058" width="8.85546875" style="29" customWidth="1"/>
    <col min="13059" max="13059" width="9.42578125" style="29" customWidth="1"/>
    <col min="13060" max="13060" width="9.85546875" style="29" customWidth="1"/>
    <col min="13061" max="13062" width="15.85546875" style="29" customWidth="1"/>
    <col min="13063" max="13063" width="0.42578125" style="29" customWidth="1"/>
    <col min="13064" max="13308" width="9.140625" style="29" customWidth="1"/>
    <col min="13309" max="13309" width="1.28515625" style="29" customWidth="1"/>
    <col min="13310" max="13314" width="8.85546875" style="29" customWidth="1"/>
    <col min="13315" max="13315" width="9.42578125" style="29" customWidth="1"/>
    <col min="13316" max="13316" width="9.85546875" style="29" customWidth="1"/>
    <col min="13317" max="13318" width="15.85546875" style="29" customWidth="1"/>
    <col min="13319" max="13319" width="0.42578125" style="29" customWidth="1"/>
    <col min="13320" max="13564" width="9.140625" style="29" customWidth="1"/>
    <col min="13565" max="13565" width="1.28515625" style="29" customWidth="1"/>
    <col min="13566" max="13570" width="8.85546875" style="29" customWidth="1"/>
    <col min="13571" max="13571" width="9.42578125" style="29" customWidth="1"/>
    <col min="13572" max="13572" width="9.85546875" style="29" customWidth="1"/>
    <col min="13573" max="13574" width="15.85546875" style="29" customWidth="1"/>
    <col min="13575" max="13575" width="0.42578125" style="29" customWidth="1"/>
    <col min="13576" max="13820" width="9.140625" style="29" customWidth="1"/>
    <col min="13821" max="13821" width="1.28515625" style="29" customWidth="1"/>
    <col min="13822" max="13826" width="8.85546875" style="29" customWidth="1"/>
    <col min="13827" max="13827" width="9.42578125" style="29" customWidth="1"/>
    <col min="13828" max="13828" width="9.85546875" style="29" customWidth="1"/>
    <col min="13829" max="13830" width="15.85546875" style="29" customWidth="1"/>
    <col min="13831" max="13831" width="0.42578125" style="29" customWidth="1"/>
    <col min="13832" max="14076" width="9.140625" style="29" customWidth="1"/>
    <col min="14077" max="14077" width="1.28515625" style="29" customWidth="1"/>
    <col min="14078" max="14082" width="8.85546875" style="29" customWidth="1"/>
    <col min="14083" max="14083" width="9.42578125" style="29" customWidth="1"/>
    <col min="14084" max="14084" width="9.85546875" style="29" customWidth="1"/>
    <col min="14085" max="14086" width="15.85546875" style="29" customWidth="1"/>
    <col min="14087" max="14087" width="0.42578125" style="29" customWidth="1"/>
    <col min="14088" max="14332" width="9.140625" style="29" customWidth="1"/>
    <col min="14333" max="14333" width="1.28515625" style="29" customWidth="1"/>
    <col min="14334" max="14338" width="8.85546875" style="29" customWidth="1"/>
    <col min="14339" max="14339" width="9.42578125" style="29" customWidth="1"/>
    <col min="14340" max="14340" width="9.85546875" style="29" customWidth="1"/>
    <col min="14341" max="14342" width="15.85546875" style="29" customWidth="1"/>
    <col min="14343" max="14343" width="0.42578125" style="29" customWidth="1"/>
    <col min="14344" max="14588" width="9.140625" style="29" customWidth="1"/>
    <col min="14589" max="14589" width="1.28515625" style="29" customWidth="1"/>
    <col min="14590" max="14594" width="8.85546875" style="29" customWidth="1"/>
    <col min="14595" max="14595" width="9.42578125" style="29" customWidth="1"/>
    <col min="14596" max="14596" width="9.85546875" style="29" customWidth="1"/>
    <col min="14597" max="14598" width="15.85546875" style="29" customWidth="1"/>
    <col min="14599" max="14599" width="0.42578125" style="29" customWidth="1"/>
    <col min="14600" max="14844" width="9.140625" style="29" customWidth="1"/>
    <col min="14845" max="14845" width="1.28515625" style="29" customWidth="1"/>
    <col min="14846" max="14850" width="8.85546875" style="29" customWidth="1"/>
    <col min="14851" max="14851" width="9.42578125" style="29" customWidth="1"/>
    <col min="14852" max="14852" width="9.85546875" style="29" customWidth="1"/>
    <col min="14853" max="14854" width="15.85546875" style="29" customWidth="1"/>
    <col min="14855" max="14855" width="0.42578125" style="29" customWidth="1"/>
    <col min="14856" max="15100" width="9.140625" style="29" customWidth="1"/>
    <col min="15101" max="15101" width="1.28515625" style="29" customWidth="1"/>
    <col min="15102" max="15106" width="8.85546875" style="29" customWidth="1"/>
    <col min="15107" max="15107" width="9.42578125" style="29" customWidth="1"/>
    <col min="15108" max="15108" width="9.85546875" style="29" customWidth="1"/>
    <col min="15109" max="15110" width="15.85546875" style="29" customWidth="1"/>
    <col min="15111" max="15111" width="0.42578125" style="29" customWidth="1"/>
    <col min="15112" max="15356" width="9.140625" style="29" customWidth="1"/>
    <col min="15357" max="15357" width="1.28515625" style="29" customWidth="1"/>
    <col min="15358" max="15362" width="8.85546875" style="29" customWidth="1"/>
    <col min="15363" max="15363" width="9.42578125" style="29" customWidth="1"/>
    <col min="15364" max="15364" width="9.85546875" style="29" customWidth="1"/>
    <col min="15365" max="15366" width="15.85546875" style="29" customWidth="1"/>
    <col min="15367" max="15367" width="0.42578125" style="29" customWidth="1"/>
    <col min="15368" max="15612" width="9.140625" style="29" customWidth="1"/>
    <col min="15613" max="15613" width="1.28515625" style="29" customWidth="1"/>
    <col min="15614" max="15618" width="8.85546875" style="29" customWidth="1"/>
    <col min="15619" max="15619" width="9.42578125" style="29" customWidth="1"/>
    <col min="15620" max="15620" width="9.85546875" style="29" customWidth="1"/>
    <col min="15621" max="15622" width="15.85546875" style="29" customWidth="1"/>
    <col min="15623" max="15623" width="0.42578125" style="29" customWidth="1"/>
    <col min="15624" max="15868" width="9.140625" style="29" customWidth="1"/>
    <col min="15869" max="15869" width="1.28515625" style="29" customWidth="1"/>
    <col min="15870" max="15874" width="8.85546875" style="29" customWidth="1"/>
    <col min="15875" max="15875" width="9.42578125" style="29" customWidth="1"/>
    <col min="15876" max="15876" width="9.85546875" style="29" customWidth="1"/>
    <col min="15877" max="15878" width="15.85546875" style="29" customWidth="1"/>
    <col min="15879" max="15879" width="0.42578125" style="29" customWidth="1"/>
    <col min="15880" max="16124" width="9.140625" style="29" customWidth="1"/>
    <col min="16125" max="16125" width="1.28515625" style="29" customWidth="1"/>
    <col min="16126" max="16130" width="8.85546875" style="29" customWidth="1"/>
    <col min="16131" max="16131" width="9.42578125" style="29" customWidth="1"/>
    <col min="16132" max="16132" width="9.85546875" style="29" customWidth="1"/>
    <col min="16133" max="16134" width="15.85546875" style="29" customWidth="1"/>
    <col min="16135" max="16135" width="0.42578125" style="29" customWidth="1"/>
    <col min="16136" max="16380" width="9.140625" style="29" customWidth="1"/>
    <col min="16381" max="16384" width="9.140625" style="29"/>
  </cols>
  <sheetData>
    <row r="1" spans="1:15" ht="45" customHeight="1" x14ac:dyDescent="0.25">
      <c r="A1" s="29"/>
      <c r="B1" s="29"/>
      <c r="C1" s="29"/>
      <c r="D1" s="29"/>
      <c r="E1" s="29"/>
      <c r="F1" s="29"/>
      <c r="G1" s="29"/>
      <c r="H1" s="29"/>
      <c r="I1" s="130" t="s">
        <v>227</v>
      </c>
      <c r="J1" s="130"/>
      <c r="K1" s="29"/>
      <c r="N1" s="114"/>
    </row>
    <row r="2" spans="1:15" s="30" customFormat="1" ht="75.400000000000006" hidden="1" customHeight="1" x14ac:dyDescent="0.25">
      <c r="I2" s="130" t="s">
        <v>0</v>
      </c>
      <c r="J2" s="130"/>
    </row>
    <row r="3" spans="1:15" x14ac:dyDescent="0.25">
      <c r="J3" s="31" t="s">
        <v>1</v>
      </c>
    </row>
    <row r="4" spans="1:15" ht="12.6" customHeight="1" x14ac:dyDescent="0.25">
      <c r="A4" s="29"/>
      <c r="B4" s="32" t="s">
        <v>2</v>
      </c>
      <c r="C4" s="29"/>
      <c r="D4" s="29"/>
      <c r="E4" s="29"/>
      <c r="F4" s="129" t="s">
        <v>3</v>
      </c>
      <c r="G4" s="129"/>
      <c r="H4" s="129"/>
      <c r="I4" s="129"/>
      <c r="J4" s="29"/>
      <c r="K4" s="29"/>
    </row>
    <row r="6" spans="1:15" ht="12.6" customHeight="1" x14ac:dyDescent="0.25">
      <c r="A6" s="29"/>
      <c r="B6" s="32" t="s">
        <v>4</v>
      </c>
      <c r="C6" s="29"/>
      <c r="D6" s="29"/>
      <c r="E6" s="29"/>
      <c r="F6" s="129"/>
      <c r="G6" s="129"/>
      <c r="H6" s="129"/>
      <c r="I6" s="129"/>
      <c r="J6" s="29"/>
      <c r="K6" s="29"/>
    </row>
    <row r="7" spans="1:15" ht="21.75" customHeight="1" x14ac:dyDescent="0.25">
      <c r="O7" s="128"/>
    </row>
    <row r="8" spans="1:15" ht="18" customHeight="1" x14ac:dyDescent="0.25">
      <c r="A8" s="29"/>
      <c r="B8" s="32" t="s">
        <v>5</v>
      </c>
      <c r="C8" s="29"/>
      <c r="D8" s="29"/>
      <c r="E8" s="29"/>
      <c r="F8" s="129" t="s">
        <v>6</v>
      </c>
      <c r="G8" s="129"/>
      <c r="H8" s="129"/>
      <c r="I8" s="129"/>
      <c r="J8" s="29"/>
      <c r="K8" s="29"/>
      <c r="O8" s="128"/>
    </row>
    <row r="10" spans="1:15" ht="12.6" customHeight="1" x14ac:dyDescent="0.25">
      <c r="A10" s="29"/>
      <c r="B10" s="32" t="s">
        <v>7</v>
      </c>
      <c r="C10" s="29"/>
      <c r="D10" s="29"/>
      <c r="E10" s="29"/>
      <c r="F10" s="129"/>
      <c r="G10" s="129"/>
      <c r="H10" s="129"/>
      <c r="I10" s="129"/>
      <c r="J10" s="29"/>
      <c r="K10" s="29"/>
    </row>
    <row r="12" spans="1:15" ht="12.6" customHeight="1" x14ac:dyDescent="0.25">
      <c r="A12" s="29"/>
      <c r="B12" s="32" t="s">
        <v>8</v>
      </c>
      <c r="C12" s="29"/>
      <c r="D12" s="29"/>
      <c r="E12" s="29"/>
      <c r="F12" s="29"/>
      <c r="G12" s="29"/>
      <c r="H12" s="132">
        <v>0</v>
      </c>
      <c r="I12" s="132"/>
      <c r="J12" s="29"/>
      <c r="K12" s="29"/>
    </row>
    <row r="13" spans="1:15" x14ac:dyDescent="0.25">
      <c r="H13" s="30" t="s">
        <v>9</v>
      </c>
    </row>
    <row r="14" spans="1:15" s="30" customFormat="1" ht="13.35" customHeight="1" x14ac:dyDescent="0.25">
      <c r="B14" s="32" t="s">
        <v>10</v>
      </c>
      <c r="F14" s="129"/>
      <c r="G14" s="129"/>
      <c r="H14" s="129"/>
      <c r="I14" s="129"/>
    </row>
    <row r="15" spans="1:15" s="30" customFormat="1" ht="12.75" customHeight="1" x14ac:dyDescent="0.25"/>
    <row r="16" spans="1:15" ht="12.6" customHeight="1" x14ac:dyDescent="0.25">
      <c r="A16" s="29"/>
      <c r="B16" s="32" t="s">
        <v>11</v>
      </c>
      <c r="C16" s="29"/>
      <c r="D16" s="29"/>
      <c r="E16" s="29"/>
      <c r="F16" s="133">
        <v>101</v>
      </c>
      <c r="G16" s="133"/>
      <c r="H16" s="133"/>
      <c r="I16" s="133"/>
      <c r="J16" s="30" t="s">
        <v>12</v>
      </c>
      <c r="K16" s="29"/>
    </row>
    <row r="18" spans="1:11" ht="12.6" customHeight="1" x14ac:dyDescent="0.25">
      <c r="A18" s="29"/>
      <c r="B18" s="32" t="s">
        <v>13</v>
      </c>
      <c r="C18" s="29"/>
      <c r="D18" s="29"/>
      <c r="E18" s="29"/>
      <c r="F18" s="129"/>
      <c r="G18" s="129"/>
      <c r="H18" s="129"/>
      <c r="I18" s="129"/>
      <c r="J18" s="29"/>
      <c r="K18" s="29"/>
    </row>
    <row r="19" spans="1:11" x14ac:dyDescent="0.25">
      <c r="G19" s="30" t="s">
        <v>14</v>
      </c>
    </row>
    <row r="20" spans="1:11" ht="12.6" customHeight="1" x14ac:dyDescent="0.25">
      <c r="A20" s="29"/>
      <c r="B20" s="32" t="s">
        <v>15</v>
      </c>
      <c r="C20" s="29"/>
      <c r="D20" s="29"/>
      <c r="E20" s="29"/>
      <c r="F20" s="129" t="s">
        <v>16</v>
      </c>
      <c r="G20" s="129"/>
      <c r="H20" s="129"/>
      <c r="I20" s="129"/>
      <c r="J20" s="29"/>
      <c r="K20" s="29"/>
    </row>
    <row r="21" spans="1:11" s="30" customFormat="1" ht="5.25" customHeight="1" x14ac:dyDescent="0.25"/>
    <row r="22" spans="1:11" x14ac:dyDescent="0.25">
      <c r="C22" s="134" t="s">
        <v>17</v>
      </c>
      <c r="D22" s="134"/>
      <c r="E22" s="134"/>
      <c r="F22" s="134"/>
      <c r="G22" s="134"/>
      <c r="H22" s="134"/>
      <c r="I22" s="134"/>
    </row>
    <row r="23" spans="1:11" s="30" customFormat="1" ht="6" customHeight="1" x14ac:dyDescent="0.25"/>
    <row r="24" spans="1:11" x14ac:dyDescent="0.25">
      <c r="B24" s="134" t="s">
        <v>223</v>
      </c>
      <c r="C24" s="134"/>
      <c r="D24" s="134"/>
      <c r="E24" s="134"/>
      <c r="F24" s="134"/>
      <c r="G24" s="134"/>
      <c r="H24" s="134"/>
      <c r="I24" s="134"/>
      <c r="J24" s="134"/>
    </row>
    <row r="25" spans="1:11" x14ac:dyDescent="0.25">
      <c r="J25" s="33" t="s">
        <v>18</v>
      </c>
    </row>
    <row r="26" spans="1:11" ht="23.85" customHeight="1" x14ac:dyDescent="0.25">
      <c r="A26" s="29"/>
      <c r="B26" s="135" t="s">
        <v>19</v>
      </c>
      <c r="C26" s="135"/>
      <c r="D26" s="135"/>
      <c r="E26" s="135"/>
      <c r="F26" s="135"/>
      <c r="G26" s="135"/>
      <c r="H26" s="34" t="s">
        <v>20</v>
      </c>
      <c r="I26" s="34" t="s">
        <v>21</v>
      </c>
      <c r="J26" s="34" t="s">
        <v>22</v>
      </c>
      <c r="K26" s="29"/>
    </row>
    <row r="27" spans="1:11" x14ac:dyDescent="0.25">
      <c r="B27" s="136">
        <v>1</v>
      </c>
      <c r="C27" s="136"/>
      <c r="D27" s="136"/>
      <c r="E27" s="136"/>
      <c r="F27" s="136"/>
      <c r="G27" s="136"/>
      <c r="H27" s="35">
        <v>2</v>
      </c>
      <c r="I27" s="35">
        <v>3</v>
      </c>
      <c r="J27" s="35">
        <v>4</v>
      </c>
    </row>
    <row r="28" spans="1:11" s="30" customFormat="1" ht="19.5" customHeight="1" x14ac:dyDescent="0.25">
      <c r="B28" s="137" t="s">
        <v>23</v>
      </c>
      <c r="C28" s="137"/>
      <c r="D28" s="137"/>
      <c r="E28" s="137"/>
      <c r="F28" s="137"/>
      <c r="G28" s="137"/>
      <c r="H28" s="36"/>
      <c r="I28" s="36"/>
      <c r="J28" s="36"/>
    </row>
    <row r="29" spans="1:11" x14ac:dyDescent="0.25">
      <c r="B29" s="138" t="s">
        <v>24</v>
      </c>
      <c r="C29" s="138"/>
      <c r="D29" s="138"/>
      <c r="E29" s="138"/>
      <c r="F29" s="138"/>
      <c r="G29" s="138"/>
      <c r="H29" s="37">
        <v>10</v>
      </c>
      <c r="I29" s="38">
        <v>6302010.0599999996</v>
      </c>
      <c r="J29" s="38">
        <f>161680076.38</f>
        <v>161680076.38</v>
      </c>
    </row>
    <row r="30" spans="1:11" x14ac:dyDescent="0.25">
      <c r="B30" s="131" t="s">
        <v>25</v>
      </c>
      <c r="C30" s="131"/>
      <c r="D30" s="131"/>
      <c r="E30" s="131"/>
      <c r="F30" s="131"/>
      <c r="G30" s="131"/>
      <c r="H30" s="39">
        <v>11</v>
      </c>
      <c r="I30" s="40" t="s">
        <v>26</v>
      </c>
      <c r="J30" s="40" t="s">
        <v>26</v>
      </c>
    </row>
    <row r="31" spans="1:11" x14ac:dyDescent="0.25">
      <c r="B31" s="131" t="s">
        <v>27</v>
      </c>
      <c r="C31" s="131"/>
      <c r="D31" s="131"/>
      <c r="E31" s="131"/>
      <c r="F31" s="131"/>
      <c r="G31" s="131"/>
      <c r="H31" s="39">
        <v>12</v>
      </c>
      <c r="I31" s="40" t="s">
        <v>26</v>
      </c>
      <c r="J31" s="40" t="s">
        <v>26</v>
      </c>
    </row>
    <row r="32" spans="1:11" ht="23.85" customHeight="1" x14ac:dyDescent="0.25">
      <c r="A32" s="29"/>
      <c r="B32" s="139" t="s">
        <v>28</v>
      </c>
      <c r="C32" s="139"/>
      <c r="D32" s="139"/>
      <c r="E32" s="139"/>
      <c r="F32" s="139"/>
      <c r="G32" s="139"/>
      <c r="H32" s="39">
        <v>13</v>
      </c>
      <c r="I32" s="40" t="s">
        <v>26</v>
      </c>
      <c r="J32" s="40" t="s">
        <v>26</v>
      </c>
      <c r="K32" s="29"/>
    </row>
    <row r="33" spans="1:11" x14ac:dyDescent="0.25">
      <c r="B33" s="131" t="s">
        <v>29</v>
      </c>
      <c r="C33" s="131"/>
      <c r="D33" s="131"/>
      <c r="E33" s="131"/>
      <c r="F33" s="131"/>
      <c r="G33" s="131"/>
      <c r="H33" s="39">
        <v>14</v>
      </c>
      <c r="I33" s="40" t="s">
        <v>26</v>
      </c>
      <c r="J33" s="40" t="s">
        <v>26</v>
      </c>
    </row>
    <row r="34" spans="1:11" x14ac:dyDescent="0.25">
      <c r="B34" s="131" t="s">
        <v>30</v>
      </c>
      <c r="C34" s="131"/>
      <c r="D34" s="131"/>
      <c r="E34" s="131"/>
      <c r="F34" s="131"/>
      <c r="G34" s="131"/>
      <c r="H34" s="39">
        <v>15</v>
      </c>
      <c r="I34" s="41">
        <v>0</v>
      </c>
      <c r="J34" s="41">
        <v>0</v>
      </c>
    </row>
    <row r="35" spans="1:11" x14ac:dyDescent="0.25">
      <c r="B35" s="138" t="s">
        <v>31</v>
      </c>
      <c r="C35" s="138"/>
      <c r="D35" s="138"/>
      <c r="E35" s="138"/>
      <c r="F35" s="138"/>
      <c r="G35" s="138"/>
      <c r="H35" s="39">
        <v>16</v>
      </c>
      <c r="I35" s="42">
        <v>0</v>
      </c>
      <c r="J35" s="43">
        <v>0</v>
      </c>
    </row>
    <row r="36" spans="1:11" x14ac:dyDescent="0.25">
      <c r="B36" s="138" t="s">
        <v>32</v>
      </c>
      <c r="C36" s="138"/>
      <c r="D36" s="138"/>
      <c r="E36" s="138"/>
      <c r="F36" s="138"/>
      <c r="G36" s="138"/>
      <c r="H36" s="39">
        <v>17</v>
      </c>
      <c r="I36" s="44">
        <v>0</v>
      </c>
      <c r="J36" s="44">
        <v>0</v>
      </c>
    </row>
    <row r="37" spans="1:11" x14ac:dyDescent="0.25">
      <c r="B37" s="131" t="s">
        <v>33</v>
      </c>
      <c r="C37" s="131"/>
      <c r="D37" s="131"/>
      <c r="E37" s="131"/>
      <c r="F37" s="131"/>
      <c r="G37" s="131"/>
      <c r="H37" s="39">
        <v>18</v>
      </c>
      <c r="I37" s="40" t="s">
        <v>26</v>
      </c>
      <c r="J37" s="40" t="s">
        <v>26</v>
      </c>
    </row>
    <row r="38" spans="1:11" x14ac:dyDescent="0.25">
      <c r="B38" s="138" t="s">
        <v>34</v>
      </c>
      <c r="C38" s="138"/>
      <c r="D38" s="138"/>
      <c r="E38" s="138"/>
      <c r="F38" s="138"/>
      <c r="G38" s="138"/>
      <c r="H38" s="39">
        <v>19</v>
      </c>
      <c r="I38" s="45">
        <f>943597116.03-28000</f>
        <v>943569116.02999997</v>
      </c>
      <c r="J38" s="45">
        <f>15671094.13-4000</f>
        <v>15667094.130000001</v>
      </c>
    </row>
    <row r="39" spans="1:11" x14ac:dyDescent="0.25">
      <c r="B39" s="138" t="s">
        <v>35</v>
      </c>
      <c r="C39" s="138"/>
      <c r="D39" s="138"/>
      <c r="E39" s="138"/>
      <c r="F39" s="138"/>
      <c r="G39" s="138"/>
      <c r="H39" s="46">
        <v>100</v>
      </c>
      <c r="I39" s="47">
        <f>SUM(I29:I38)</f>
        <v>949871126.08999991</v>
      </c>
      <c r="J39" s="47">
        <f>SUM(J29:J38)</f>
        <v>177347170.50999999</v>
      </c>
    </row>
    <row r="40" spans="1:11" ht="23.85" customHeight="1" x14ac:dyDescent="0.25">
      <c r="A40" s="29"/>
      <c r="B40" s="140" t="s">
        <v>36</v>
      </c>
      <c r="C40" s="140"/>
      <c r="D40" s="140"/>
      <c r="E40" s="140"/>
      <c r="F40" s="140"/>
      <c r="G40" s="140"/>
      <c r="H40" s="48">
        <v>101</v>
      </c>
      <c r="I40" s="44">
        <v>0</v>
      </c>
      <c r="J40" s="44">
        <v>0</v>
      </c>
      <c r="K40" s="29"/>
    </row>
    <row r="41" spans="1:11" s="30" customFormat="1" ht="18.75" customHeight="1" x14ac:dyDescent="0.25">
      <c r="B41" s="137" t="s">
        <v>37</v>
      </c>
      <c r="C41" s="137"/>
      <c r="D41" s="137"/>
      <c r="E41" s="137"/>
      <c r="F41" s="137"/>
      <c r="G41" s="137"/>
      <c r="H41" s="49"/>
      <c r="I41" s="50"/>
      <c r="J41" s="50"/>
    </row>
    <row r="42" spans="1:11" x14ac:dyDescent="0.25">
      <c r="B42" s="138" t="s">
        <v>25</v>
      </c>
      <c r="C42" s="138"/>
      <c r="D42" s="138"/>
      <c r="E42" s="138"/>
      <c r="F42" s="138"/>
      <c r="G42" s="138"/>
      <c r="H42" s="51">
        <v>110</v>
      </c>
      <c r="I42" s="52">
        <v>0</v>
      </c>
      <c r="J42" s="52">
        <v>0</v>
      </c>
    </row>
    <row r="43" spans="1:11" x14ac:dyDescent="0.25">
      <c r="B43" s="138" t="s">
        <v>27</v>
      </c>
      <c r="C43" s="138"/>
      <c r="D43" s="138"/>
      <c r="E43" s="138"/>
      <c r="F43" s="138"/>
      <c r="G43" s="138"/>
      <c r="H43" s="51">
        <v>111</v>
      </c>
      <c r="I43" s="52">
        <v>0</v>
      </c>
      <c r="J43" s="52">
        <v>0</v>
      </c>
    </row>
    <row r="44" spans="1:11" ht="23.85" customHeight="1" x14ac:dyDescent="0.25">
      <c r="A44" s="29"/>
      <c r="B44" s="140" t="s">
        <v>28</v>
      </c>
      <c r="C44" s="140"/>
      <c r="D44" s="140"/>
      <c r="E44" s="140"/>
      <c r="F44" s="140"/>
      <c r="G44" s="140"/>
      <c r="H44" s="51">
        <v>112</v>
      </c>
      <c r="I44" s="52">
        <v>0</v>
      </c>
      <c r="J44" s="52">
        <v>0</v>
      </c>
      <c r="K44" s="29"/>
    </row>
    <row r="45" spans="1:11" x14ac:dyDescent="0.25">
      <c r="B45" s="138" t="s">
        <v>29</v>
      </c>
      <c r="C45" s="138"/>
      <c r="D45" s="138"/>
      <c r="E45" s="138"/>
      <c r="F45" s="138"/>
      <c r="G45" s="138"/>
      <c r="H45" s="51">
        <v>113</v>
      </c>
      <c r="I45" s="52">
        <v>0</v>
      </c>
      <c r="J45" s="52">
        <v>0</v>
      </c>
    </row>
    <row r="46" spans="1:11" x14ac:dyDescent="0.25">
      <c r="B46" s="138" t="s">
        <v>38</v>
      </c>
      <c r="C46" s="138"/>
      <c r="D46" s="138"/>
      <c r="E46" s="138"/>
      <c r="F46" s="138"/>
      <c r="G46" s="138"/>
      <c r="H46" s="51">
        <v>114</v>
      </c>
      <c r="I46" s="38">
        <v>165000000</v>
      </c>
      <c r="J46" s="52">
        <v>0</v>
      </c>
    </row>
    <row r="47" spans="1:11" x14ac:dyDescent="0.25">
      <c r="B47" s="138" t="s">
        <v>39</v>
      </c>
      <c r="C47" s="138"/>
      <c r="D47" s="138"/>
      <c r="E47" s="138"/>
      <c r="F47" s="138"/>
      <c r="G47" s="138"/>
      <c r="H47" s="51">
        <v>115</v>
      </c>
      <c r="I47" s="53" t="s">
        <v>26</v>
      </c>
      <c r="J47" s="53" t="s">
        <v>26</v>
      </c>
    </row>
    <row r="48" spans="1:11" x14ac:dyDescent="0.25">
      <c r="B48" s="138" t="s">
        <v>40</v>
      </c>
      <c r="C48" s="138"/>
      <c r="D48" s="138"/>
      <c r="E48" s="138"/>
      <c r="F48" s="138"/>
      <c r="G48" s="138"/>
      <c r="H48" s="51">
        <v>116</v>
      </c>
      <c r="I48" s="53" t="s">
        <v>26</v>
      </c>
      <c r="J48" s="53" t="s">
        <v>26</v>
      </c>
    </row>
    <row r="49" spans="1:11" x14ac:dyDescent="0.25">
      <c r="B49" s="138" t="s">
        <v>41</v>
      </c>
      <c r="C49" s="138"/>
      <c r="D49" s="138"/>
      <c r="E49" s="138"/>
      <c r="F49" s="138"/>
      <c r="G49" s="138"/>
      <c r="H49" s="51">
        <v>117</v>
      </c>
      <c r="I49" s="53" t="s">
        <v>26</v>
      </c>
      <c r="J49" s="53" t="s">
        <v>26</v>
      </c>
    </row>
    <row r="50" spans="1:11" x14ac:dyDescent="0.25">
      <c r="B50" s="138" t="s">
        <v>42</v>
      </c>
      <c r="C50" s="138"/>
      <c r="D50" s="138"/>
      <c r="E50" s="138"/>
      <c r="F50" s="138"/>
      <c r="G50" s="138"/>
      <c r="H50" s="51">
        <v>118</v>
      </c>
      <c r="I50" s="38">
        <f>7667733802.4-1000</f>
        <v>7667732802.3999996</v>
      </c>
      <c r="J50" s="53" t="s">
        <v>26</v>
      </c>
    </row>
    <row r="51" spans="1:11" x14ac:dyDescent="0.25">
      <c r="B51" s="138" t="s">
        <v>43</v>
      </c>
      <c r="C51" s="138"/>
      <c r="D51" s="138"/>
      <c r="E51" s="138"/>
      <c r="F51" s="138"/>
      <c r="G51" s="138"/>
      <c r="H51" s="51">
        <v>119</v>
      </c>
      <c r="I51" s="53" t="s">
        <v>26</v>
      </c>
      <c r="J51" s="53" t="s">
        <v>26</v>
      </c>
    </row>
    <row r="52" spans="1:11" x14ac:dyDescent="0.25">
      <c r="B52" s="138" t="s">
        <v>44</v>
      </c>
      <c r="C52" s="138"/>
      <c r="D52" s="138"/>
      <c r="E52" s="138"/>
      <c r="F52" s="138"/>
      <c r="G52" s="138"/>
      <c r="H52" s="51">
        <v>120</v>
      </c>
      <c r="I52" s="53" t="s">
        <v>26</v>
      </c>
      <c r="J52" s="53" t="s">
        <v>26</v>
      </c>
    </row>
    <row r="53" spans="1:11" x14ac:dyDescent="0.25">
      <c r="B53" s="138" t="s">
        <v>45</v>
      </c>
      <c r="C53" s="138"/>
      <c r="D53" s="138"/>
      <c r="E53" s="138"/>
      <c r="F53" s="138"/>
      <c r="G53" s="138"/>
      <c r="H53" s="51">
        <v>121</v>
      </c>
      <c r="I53" s="38">
        <v>44427861.329999998</v>
      </c>
      <c r="J53" s="52">
        <v>0</v>
      </c>
    </row>
    <row r="54" spans="1:11" x14ac:dyDescent="0.25">
      <c r="B54" s="138" t="s">
        <v>46</v>
      </c>
      <c r="C54" s="138"/>
      <c r="D54" s="138"/>
      <c r="E54" s="138"/>
      <c r="F54" s="138"/>
      <c r="G54" s="138"/>
      <c r="H54" s="51">
        <v>122</v>
      </c>
      <c r="I54" s="52">
        <v>0</v>
      </c>
      <c r="J54" s="52">
        <v>0</v>
      </c>
    </row>
    <row r="55" spans="1:11" x14ac:dyDescent="0.25">
      <c r="B55" s="138" t="s">
        <v>47</v>
      </c>
      <c r="C55" s="138"/>
      <c r="D55" s="138"/>
      <c r="E55" s="138"/>
      <c r="F55" s="138"/>
      <c r="G55" s="138"/>
      <c r="H55" s="51">
        <v>123</v>
      </c>
      <c r="I55" s="52">
        <v>0</v>
      </c>
      <c r="J55" s="52">
        <v>0</v>
      </c>
    </row>
    <row r="56" spans="1:11" x14ac:dyDescent="0.25">
      <c r="B56" s="138" t="s">
        <v>48</v>
      </c>
      <c r="C56" s="138"/>
      <c r="D56" s="138"/>
      <c r="E56" s="138"/>
      <c r="F56" s="138"/>
      <c r="G56" s="138"/>
      <c r="H56" s="51">
        <v>200</v>
      </c>
      <c r="I56" s="38">
        <f>SUM(I42:I55)</f>
        <v>7877160663.7299995</v>
      </c>
      <c r="J56" s="52">
        <v>0</v>
      </c>
    </row>
    <row r="57" spans="1:11" x14ac:dyDescent="0.25">
      <c r="B57" s="141" t="s">
        <v>49</v>
      </c>
      <c r="C57" s="141"/>
      <c r="D57" s="141"/>
      <c r="E57" s="141"/>
      <c r="F57" s="141"/>
      <c r="G57" s="141"/>
      <c r="H57" s="54"/>
      <c r="I57" s="55">
        <f>I39+I56</f>
        <v>8827031789.8199997</v>
      </c>
      <c r="J57" s="55">
        <f>J39+J56</f>
        <v>177347170.50999999</v>
      </c>
    </row>
    <row r="58" spans="1:11" x14ac:dyDescent="0.25">
      <c r="J58" s="33" t="s">
        <v>18</v>
      </c>
    </row>
    <row r="59" spans="1:11" ht="23.85" customHeight="1" x14ac:dyDescent="0.25">
      <c r="A59" s="29"/>
      <c r="B59" s="142" t="s">
        <v>50</v>
      </c>
      <c r="C59" s="142"/>
      <c r="D59" s="142"/>
      <c r="E59" s="142"/>
      <c r="F59" s="142"/>
      <c r="G59" s="142"/>
      <c r="H59" s="34" t="s">
        <v>20</v>
      </c>
      <c r="I59" s="34" t="s">
        <v>21</v>
      </c>
      <c r="J59" s="34" t="s">
        <v>22</v>
      </c>
      <c r="K59" s="29"/>
    </row>
    <row r="60" spans="1:11" x14ac:dyDescent="0.25">
      <c r="B60" s="136">
        <v>1</v>
      </c>
      <c r="C60" s="136"/>
      <c r="D60" s="136"/>
      <c r="E60" s="136"/>
      <c r="F60" s="136"/>
      <c r="G60" s="136"/>
      <c r="H60" s="35">
        <v>2</v>
      </c>
      <c r="I60" s="35">
        <v>3</v>
      </c>
      <c r="J60" s="35">
        <v>4</v>
      </c>
    </row>
    <row r="61" spans="1:11" s="30" customFormat="1" ht="19.5" customHeight="1" x14ac:dyDescent="0.25">
      <c r="B61" s="143" t="s">
        <v>51</v>
      </c>
      <c r="C61" s="143"/>
      <c r="D61" s="143"/>
      <c r="E61" s="143"/>
      <c r="F61" s="143"/>
      <c r="G61" s="143"/>
      <c r="H61" s="56"/>
      <c r="I61" s="57"/>
      <c r="J61" s="57"/>
    </row>
    <row r="62" spans="1:11" x14ac:dyDescent="0.25">
      <c r="B62" s="138" t="s">
        <v>52</v>
      </c>
      <c r="C62" s="138"/>
      <c r="D62" s="138"/>
      <c r="E62" s="138"/>
      <c r="F62" s="138"/>
      <c r="G62" s="138"/>
      <c r="H62" s="48">
        <v>210</v>
      </c>
      <c r="I62" s="52">
        <v>0</v>
      </c>
      <c r="J62" s="52">
        <v>0</v>
      </c>
    </row>
    <row r="63" spans="1:11" x14ac:dyDescent="0.25">
      <c r="B63" s="138" t="s">
        <v>27</v>
      </c>
      <c r="C63" s="138"/>
      <c r="D63" s="138"/>
      <c r="E63" s="138"/>
      <c r="F63" s="138"/>
      <c r="G63" s="138"/>
      <c r="H63" s="48">
        <v>211</v>
      </c>
      <c r="I63" s="52">
        <v>0</v>
      </c>
      <c r="J63" s="52">
        <v>0</v>
      </c>
    </row>
    <row r="64" spans="1:11" ht="12.6" customHeight="1" x14ac:dyDescent="0.25">
      <c r="A64" s="29"/>
      <c r="B64" s="140" t="s">
        <v>53</v>
      </c>
      <c r="C64" s="140"/>
      <c r="D64" s="140"/>
      <c r="E64" s="140"/>
      <c r="F64" s="140"/>
      <c r="G64" s="140"/>
      <c r="H64" s="58">
        <v>212</v>
      </c>
      <c r="I64" s="59" t="s">
        <v>26</v>
      </c>
      <c r="J64" s="59" t="s">
        <v>26</v>
      </c>
      <c r="K64" s="29"/>
    </row>
    <row r="65" spans="1:11" ht="12.6" customHeight="1" x14ac:dyDescent="0.25">
      <c r="A65" s="29"/>
      <c r="B65" s="140" t="s">
        <v>54</v>
      </c>
      <c r="C65" s="140"/>
      <c r="D65" s="140"/>
      <c r="E65" s="140"/>
      <c r="F65" s="140"/>
      <c r="G65" s="140"/>
      <c r="H65" s="58">
        <v>213</v>
      </c>
      <c r="I65" s="47">
        <v>8677965663.7399998</v>
      </c>
      <c r="J65" s="47">
        <v>6084738.7400000002</v>
      </c>
      <c r="K65" s="29"/>
    </row>
    <row r="66" spans="1:11" ht="12.6" customHeight="1" x14ac:dyDescent="0.25">
      <c r="A66" s="29"/>
      <c r="B66" s="140" t="s">
        <v>55</v>
      </c>
      <c r="C66" s="140"/>
      <c r="D66" s="140"/>
      <c r="E66" s="140"/>
      <c r="F66" s="140"/>
      <c r="G66" s="140"/>
      <c r="H66" s="58">
        <v>214</v>
      </c>
      <c r="I66" s="59" t="s">
        <v>26</v>
      </c>
      <c r="J66" s="59" t="s">
        <v>26</v>
      </c>
      <c r="K66" s="29"/>
    </row>
    <row r="67" spans="1:11" ht="12.6" customHeight="1" x14ac:dyDescent="0.25">
      <c r="A67" s="29"/>
      <c r="B67" s="140" t="s">
        <v>56</v>
      </c>
      <c r="C67" s="140"/>
      <c r="D67" s="140"/>
      <c r="E67" s="140"/>
      <c r="F67" s="140"/>
      <c r="G67" s="140"/>
      <c r="H67" s="58">
        <v>215</v>
      </c>
      <c r="I67" s="47">
        <v>2400514</v>
      </c>
      <c r="J67" s="59" t="s">
        <v>26</v>
      </c>
      <c r="K67" s="29"/>
    </row>
    <row r="68" spans="1:11" ht="12.6" customHeight="1" x14ac:dyDescent="0.25">
      <c r="A68" s="29"/>
      <c r="B68" s="140" t="s">
        <v>57</v>
      </c>
      <c r="C68" s="140"/>
      <c r="D68" s="140"/>
      <c r="E68" s="140"/>
      <c r="F68" s="140"/>
      <c r="G68" s="140"/>
      <c r="H68" s="58">
        <v>216</v>
      </c>
      <c r="I68" s="60">
        <v>112947.7</v>
      </c>
      <c r="J68" s="59" t="s">
        <v>26</v>
      </c>
      <c r="K68" s="29"/>
    </row>
    <row r="69" spans="1:11" ht="12.6" customHeight="1" x14ac:dyDescent="0.25">
      <c r="A69" s="29"/>
      <c r="B69" s="140" t="s">
        <v>58</v>
      </c>
      <c r="C69" s="140"/>
      <c r="D69" s="140"/>
      <c r="E69" s="140"/>
      <c r="F69" s="140"/>
      <c r="G69" s="140"/>
      <c r="H69" s="58">
        <v>217</v>
      </c>
      <c r="I69" s="47">
        <v>33040052.899999999</v>
      </c>
      <c r="J69" s="59" t="s">
        <v>26</v>
      </c>
      <c r="K69" s="29"/>
    </row>
    <row r="70" spans="1:11" ht="12.6" customHeight="1" x14ac:dyDescent="0.25">
      <c r="A70" s="29"/>
      <c r="B70" s="144" t="s">
        <v>59</v>
      </c>
      <c r="C70" s="144"/>
      <c r="D70" s="144"/>
      <c r="E70" s="144"/>
      <c r="F70" s="144"/>
      <c r="G70" s="144"/>
      <c r="H70" s="61">
        <v>300</v>
      </c>
      <c r="I70" s="55">
        <f>SUM(I62:I69)</f>
        <v>8713519178.3400002</v>
      </c>
      <c r="J70" s="55">
        <f>J65</f>
        <v>6084738.7400000002</v>
      </c>
      <c r="K70" s="29"/>
    </row>
    <row r="71" spans="1:11" ht="23.85" customHeight="1" x14ac:dyDescent="0.25">
      <c r="A71" s="29"/>
      <c r="B71" s="140" t="s">
        <v>60</v>
      </c>
      <c r="C71" s="140"/>
      <c r="D71" s="140"/>
      <c r="E71" s="140"/>
      <c r="F71" s="140"/>
      <c r="G71" s="140"/>
      <c r="H71" s="48">
        <v>301</v>
      </c>
      <c r="I71" s="59" t="s">
        <v>26</v>
      </c>
      <c r="J71" s="59" t="s">
        <v>26</v>
      </c>
      <c r="K71" s="29"/>
    </row>
    <row r="72" spans="1:11" s="30" customFormat="1" ht="20.25" customHeight="1" x14ac:dyDescent="0.25">
      <c r="B72" s="145" t="s">
        <v>61</v>
      </c>
      <c r="C72" s="145"/>
      <c r="D72" s="145"/>
      <c r="E72" s="145"/>
      <c r="F72" s="145"/>
      <c r="G72" s="145"/>
      <c r="H72" s="62"/>
      <c r="I72" s="63"/>
      <c r="J72" s="63"/>
    </row>
    <row r="73" spans="1:11" x14ac:dyDescent="0.25">
      <c r="B73" s="138" t="s">
        <v>52</v>
      </c>
      <c r="C73" s="138"/>
      <c r="D73" s="138"/>
      <c r="E73" s="138"/>
      <c r="F73" s="138"/>
      <c r="G73" s="138"/>
      <c r="H73" s="51">
        <v>310</v>
      </c>
      <c r="I73" s="53" t="s">
        <v>26</v>
      </c>
      <c r="J73" s="53" t="s">
        <v>26</v>
      </c>
    </row>
    <row r="74" spans="1:11" x14ac:dyDescent="0.25">
      <c r="B74" s="138" t="s">
        <v>27</v>
      </c>
      <c r="C74" s="138"/>
      <c r="D74" s="138"/>
      <c r="E74" s="138"/>
      <c r="F74" s="138"/>
      <c r="G74" s="138"/>
      <c r="H74" s="51">
        <v>311</v>
      </c>
      <c r="I74" s="53" t="s">
        <v>26</v>
      </c>
      <c r="J74" s="53" t="s">
        <v>26</v>
      </c>
    </row>
    <row r="75" spans="1:11" x14ac:dyDescent="0.25">
      <c r="B75" s="138" t="s">
        <v>62</v>
      </c>
      <c r="C75" s="138"/>
      <c r="D75" s="138"/>
      <c r="E75" s="138"/>
      <c r="F75" s="138"/>
      <c r="G75" s="138"/>
      <c r="H75" s="51">
        <v>312</v>
      </c>
      <c r="I75" s="53" t="s">
        <v>26</v>
      </c>
      <c r="J75" s="53" t="s">
        <v>26</v>
      </c>
    </row>
    <row r="76" spans="1:11" x14ac:dyDescent="0.25">
      <c r="B76" s="138" t="s">
        <v>63</v>
      </c>
      <c r="C76" s="138"/>
      <c r="D76" s="138"/>
      <c r="E76" s="138"/>
      <c r="F76" s="138"/>
      <c r="G76" s="138"/>
      <c r="H76" s="51">
        <v>313</v>
      </c>
      <c r="I76" s="53" t="s">
        <v>26</v>
      </c>
      <c r="J76" s="53" t="s">
        <v>26</v>
      </c>
    </row>
    <row r="77" spans="1:11" x14ac:dyDescent="0.25">
      <c r="B77" s="138" t="s">
        <v>64</v>
      </c>
      <c r="C77" s="138"/>
      <c r="D77" s="138"/>
      <c r="E77" s="138"/>
      <c r="F77" s="138"/>
      <c r="G77" s="138"/>
      <c r="H77" s="51">
        <v>314</v>
      </c>
      <c r="I77" s="53" t="s">
        <v>26</v>
      </c>
      <c r="J77" s="53" t="s">
        <v>26</v>
      </c>
    </row>
    <row r="78" spans="1:11" x14ac:dyDescent="0.25">
      <c r="B78" s="138" t="s">
        <v>65</v>
      </c>
      <c r="C78" s="138"/>
      <c r="D78" s="138"/>
      <c r="E78" s="138"/>
      <c r="F78" s="138"/>
      <c r="G78" s="138"/>
      <c r="H78" s="51">
        <v>315</v>
      </c>
      <c r="I78" s="52">
        <v>0</v>
      </c>
      <c r="J78" s="52">
        <v>0</v>
      </c>
    </row>
    <row r="79" spans="1:11" x14ac:dyDescent="0.25">
      <c r="B79" s="138" t="s">
        <v>66</v>
      </c>
      <c r="C79" s="138"/>
      <c r="D79" s="138"/>
      <c r="E79" s="138"/>
      <c r="F79" s="138"/>
      <c r="G79" s="138"/>
      <c r="H79" s="51">
        <v>316</v>
      </c>
      <c r="I79" s="52">
        <v>0</v>
      </c>
      <c r="J79" s="52">
        <v>0</v>
      </c>
    </row>
    <row r="80" spans="1:11" x14ac:dyDescent="0.25">
      <c r="B80" s="143" t="s">
        <v>67</v>
      </c>
      <c r="C80" s="143"/>
      <c r="D80" s="143"/>
      <c r="E80" s="143"/>
      <c r="F80" s="143"/>
      <c r="G80" s="143"/>
      <c r="H80" s="61">
        <v>400</v>
      </c>
      <c r="I80" s="64">
        <v>0</v>
      </c>
      <c r="J80" s="64">
        <v>0</v>
      </c>
    </row>
    <row r="81" spans="1:12" s="30" customFormat="1" ht="19.5" customHeight="1" x14ac:dyDescent="0.25">
      <c r="B81" s="145" t="s">
        <v>68</v>
      </c>
      <c r="C81" s="145"/>
      <c r="D81" s="145"/>
      <c r="E81" s="145"/>
      <c r="F81" s="145"/>
      <c r="G81" s="145"/>
      <c r="H81" s="62"/>
      <c r="I81" s="63"/>
      <c r="J81" s="65"/>
    </row>
    <row r="82" spans="1:12" x14ac:dyDescent="0.25">
      <c r="B82" s="138" t="s">
        <v>69</v>
      </c>
      <c r="C82" s="138"/>
      <c r="D82" s="138"/>
      <c r="E82" s="138"/>
      <c r="F82" s="138"/>
      <c r="G82" s="138"/>
      <c r="H82" s="51">
        <v>410</v>
      </c>
      <c r="I82" s="38">
        <v>99100000</v>
      </c>
      <c r="J82" s="38">
        <v>99100000</v>
      </c>
    </row>
    <row r="83" spans="1:12" x14ac:dyDescent="0.25">
      <c r="B83" s="138" t="s">
        <v>70</v>
      </c>
      <c r="C83" s="138"/>
      <c r="D83" s="138"/>
      <c r="E83" s="138"/>
      <c r="F83" s="138"/>
      <c r="G83" s="138"/>
      <c r="H83" s="51">
        <v>411</v>
      </c>
      <c r="I83" s="52">
        <v>0</v>
      </c>
      <c r="J83" s="52">
        <v>0</v>
      </c>
    </row>
    <row r="84" spans="1:12" x14ac:dyDescent="0.25">
      <c r="B84" s="138" t="s">
        <v>71</v>
      </c>
      <c r="C84" s="138"/>
      <c r="D84" s="138"/>
      <c r="E84" s="138"/>
      <c r="F84" s="138"/>
      <c r="G84" s="138"/>
      <c r="H84" s="48">
        <v>412</v>
      </c>
      <c r="I84" s="52">
        <v>0</v>
      </c>
      <c r="J84" s="52">
        <v>0</v>
      </c>
    </row>
    <row r="85" spans="1:12" x14ac:dyDescent="0.25">
      <c r="B85" s="138" t="s">
        <v>72</v>
      </c>
      <c r="C85" s="138"/>
      <c r="D85" s="138"/>
      <c r="E85" s="138"/>
      <c r="F85" s="138"/>
      <c r="G85" s="138"/>
      <c r="H85" s="48">
        <v>413</v>
      </c>
      <c r="I85" s="66">
        <v>-5894812965.3000002</v>
      </c>
      <c r="J85" s="52">
        <v>0</v>
      </c>
    </row>
    <row r="86" spans="1:12" x14ac:dyDescent="0.25">
      <c r="B86" s="138" t="s">
        <v>73</v>
      </c>
      <c r="C86" s="138"/>
      <c r="D86" s="138"/>
      <c r="E86" s="138"/>
      <c r="F86" s="138"/>
      <c r="G86" s="138"/>
      <c r="H86" s="48">
        <v>414</v>
      </c>
      <c r="I86" s="38">
        <v>5909225955.7800007</v>
      </c>
      <c r="J86" s="38">
        <v>72161831.769999996</v>
      </c>
      <c r="L86" s="118">
        <f>I86-J86+I85</f>
        <v>-57748841.289999962</v>
      </c>
    </row>
    <row r="87" spans="1:12" ht="23.85" customHeight="1" x14ac:dyDescent="0.25">
      <c r="A87" s="29"/>
      <c r="B87" s="140" t="s">
        <v>74</v>
      </c>
      <c r="C87" s="140"/>
      <c r="D87" s="140"/>
      <c r="E87" s="140"/>
      <c r="F87" s="140"/>
      <c r="G87" s="140"/>
      <c r="H87" s="48">
        <v>420</v>
      </c>
      <c r="I87" s="38">
        <v>113512990.48</v>
      </c>
      <c r="J87" s="38">
        <v>171261831.77000001</v>
      </c>
      <c r="K87" s="29"/>
    </row>
    <row r="88" spans="1:12" x14ac:dyDescent="0.25">
      <c r="B88" s="138" t="s">
        <v>75</v>
      </c>
      <c r="C88" s="138"/>
      <c r="D88" s="138"/>
      <c r="E88" s="138"/>
      <c r="F88" s="138"/>
      <c r="G88" s="138"/>
      <c r="H88" s="48">
        <v>421</v>
      </c>
      <c r="I88" s="53" t="s">
        <v>26</v>
      </c>
      <c r="J88" s="53" t="s">
        <v>26</v>
      </c>
    </row>
    <row r="89" spans="1:12" x14ac:dyDescent="0.25">
      <c r="B89" s="143" t="s">
        <v>76</v>
      </c>
      <c r="C89" s="143"/>
      <c r="D89" s="143"/>
      <c r="E89" s="143"/>
      <c r="F89" s="143"/>
      <c r="G89" s="143"/>
      <c r="H89" s="61">
        <v>500</v>
      </c>
      <c r="I89" s="38">
        <v>113512990.48</v>
      </c>
      <c r="J89" s="38">
        <v>171261831.77000001</v>
      </c>
    </row>
    <row r="90" spans="1:12" ht="15.75" thickBot="1" x14ac:dyDescent="0.3">
      <c r="B90" s="137" t="s">
        <v>77</v>
      </c>
      <c r="C90" s="137"/>
      <c r="D90" s="137"/>
      <c r="E90" s="137"/>
      <c r="F90" s="137"/>
      <c r="G90" s="146"/>
      <c r="H90" s="54"/>
      <c r="I90" s="55">
        <f>I70+I80+I89</f>
        <v>8827032168.8199997</v>
      </c>
      <c r="J90" s="55">
        <f>J70+J89</f>
        <v>177346570.51000002</v>
      </c>
    </row>
    <row r="91" spans="1:12" ht="15.75" thickBot="1" x14ac:dyDescent="0.3">
      <c r="B91" s="122" t="s">
        <v>228</v>
      </c>
      <c r="C91" s="123"/>
      <c r="D91" s="123"/>
      <c r="E91" s="123"/>
      <c r="F91" s="124">
        <f>I89/99100</f>
        <v>1145.4388544904139</v>
      </c>
      <c r="G91" s="119"/>
      <c r="H91" s="120"/>
      <c r="I91" s="121"/>
      <c r="J91" s="121"/>
    </row>
    <row r="92" spans="1:12" x14ac:dyDescent="0.25">
      <c r="I92" s="115"/>
      <c r="J92" s="116"/>
    </row>
    <row r="93" spans="1:12" ht="12.6" customHeight="1" x14ac:dyDescent="0.25">
      <c r="A93" s="29"/>
      <c r="B93" s="67" t="s">
        <v>78</v>
      </c>
      <c r="C93" s="29"/>
      <c r="D93" s="129" t="s">
        <v>79</v>
      </c>
      <c r="E93" s="129"/>
      <c r="F93" s="129"/>
      <c r="G93" s="129"/>
      <c r="H93" s="29"/>
      <c r="I93" s="68"/>
      <c r="J93" s="68"/>
      <c r="K93" s="29"/>
    </row>
    <row r="94" spans="1:12" x14ac:dyDescent="0.25">
      <c r="D94" s="147" t="s">
        <v>80</v>
      </c>
      <c r="E94" s="147"/>
      <c r="F94" s="147"/>
      <c r="I94" s="147" t="s">
        <v>81</v>
      </c>
      <c r="J94" s="147"/>
    </row>
    <row r="96" spans="1:12" ht="12.6" customHeight="1" x14ac:dyDescent="0.25">
      <c r="A96" s="29"/>
      <c r="B96" s="69" t="s">
        <v>82</v>
      </c>
      <c r="C96" s="29"/>
      <c r="D96" s="129" t="s">
        <v>83</v>
      </c>
      <c r="E96" s="129"/>
      <c r="F96" s="129"/>
      <c r="G96" s="129"/>
      <c r="H96" s="29"/>
      <c r="I96" s="68"/>
      <c r="J96" s="68"/>
      <c r="K96" s="29"/>
    </row>
    <row r="97" spans="2:10" x14ac:dyDescent="0.25">
      <c r="D97" s="147" t="s">
        <v>80</v>
      </c>
      <c r="E97" s="147"/>
      <c r="F97" s="147"/>
      <c r="I97" s="147" t="s">
        <v>81</v>
      </c>
      <c r="J97" s="147"/>
    </row>
    <row r="98" spans="2:10" x14ac:dyDescent="0.25">
      <c r="B98" s="30" t="s">
        <v>84</v>
      </c>
    </row>
    <row r="99" spans="2:10" x14ac:dyDescent="0.25">
      <c r="B99" s="119"/>
      <c r="C99" s="119"/>
      <c r="D99" s="119"/>
      <c r="E99" s="119"/>
      <c r="F99" s="125"/>
    </row>
    <row r="104" spans="2:10" s="30" customFormat="1" ht="11.25" customHeight="1" x14ac:dyDescent="0.25"/>
  </sheetData>
  <mergeCells count="84">
    <mergeCell ref="D94:F94"/>
    <mergeCell ref="I94:J94"/>
    <mergeCell ref="D96:G96"/>
    <mergeCell ref="D97:F97"/>
    <mergeCell ref="I97:J97"/>
    <mergeCell ref="D93:G93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79:G79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67:G67"/>
    <mergeCell ref="B55:G55"/>
    <mergeCell ref="B56:G56"/>
    <mergeCell ref="B57:G57"/>
    <mergeCell ref="B59:G59"/>
    <mergeCell ref="B60:G60"/>
    <mergeCell ref="B61:G61"/>
    <mergeCell ref="B62:G62"/>
    <mergeCell ref="B63:G63"/>
    <mergeCell ref="B64:G64"/>
    <mergeCell ref="B65:G65"/>
    <mergeCell ref="B66:G66"/>
    <mergeCell ref="B54:G54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30:G30"/>
    <mergeCell ref="H12:I12"/>
    <mergeCell ref="F14:I14"/>
    <mergeCell ref="F16:I16"/>
    <mergeCell ref="F18:I18"/>
    <mergeCell ref="F20:I20"/>
    <mergeCell ref="C22:I22"/>
    <mergeCell ref="B24:J24"/>
    <mergeCell ref="B26:G26"/>
    <mergeCell ref="B27:G27"/>
    <mergeCell ref="B28:G28"/>
    <mergeCell ref="B29:G29"/>
    <mergeCell ref="O7:O8"/>
    <mergeCell ref="F10:I10"/>
    <mergeCell ref="I1:J1"/>
    <mergeCell ref="I2:J2"/>
    <mergeCell ref="F4:I4"/>
    <mergeCell ref="F6:I6"/>
    <mergeCell ref="F8:I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workbookViewId="0">
      <selection activeCell="B42" sqref="B42:R42"/>
    </sheetView>
  </sheetViews>
  <sheetFormatPr defaultColWidth="8.7109375" defaultRowHeight="11.45" customHeight="1" x14ac:dyDescent="0.2"/>
  <cols>
    <col min="1" max="1" width="1.7109375" style="83" customWidth="1"/>
    <col min="2" max="2" width="1.140625" style="83" customWidth="1"/>
    <col min="3" max="3" width="1.7109375" style="83" customWidth="1"/>
    <col min="4" max="4" width="2" style="83" customWidth="1"/>
    <col min="5" max="5" width="8.7109375" style="83" customWidth="1"/>
    <col min="6" max="6" width="0.85546875" style="83" customWidth="1"/>
    <col min="7" max="7" width="0.7109375" style="83" customWidth="1"/>
    <col min="8" max="8" width="5.7109375" style="83" customWidth="1"/>
    <col min="9" max="9" width="2.7109375" style="83" customWidth="1"/>
    <col min="10" max="10" width="1" style="83" customWidth="1"/>
    <col min="11" max="12" width="0.5703125" style="83" customWidth="1"/>
    <col min="13" max="13" width="1.7109375" style="83" customWidth="1"/>
    <col min="14" max="14" width="8.7109375" style="83" customWidth="1"/>
    <col min="15" max="15" width="4.7109375" style="83" customWidth="1"/>
    <col min="16" max="16" width="3.28515625" style="83" customWidth="1"/>
    <col min="17" max="17" width="0.28515625" style="83" customWidth="1"/>
    <col min="18" max="18" width="1" style="83" customWidth="1"/>
    <col min="19" max="19" width="5.85546875" style="83" customWidth="1"/>
    <col min="20" max="20" width="3.42578125" style="83" customWidth="1"/>
    <col min="21" max="21" width="2.85546875" style="83" customWidth="1"/>
    <col min="22" max="22" width="0.85546875" style="83" customWidth="1"/>
    <col min="23" max="23" width="8.7109375" style="83" customWidth="1"/>
    <col min="24" max="24" width="1.140625" style="83" customWidth="1"/>
    <col min="25" max="25" width="0.85546875" style="83" customWidth="1"/>
    <col min="26" max="26" width="5.140625" style="83" customWidth="1"/>
    <col min="27" max="27" width="8.7109375" style="83" customWidth="1"/>
    <col min="28" max="28" width="2.42578125" style="83" customWidth="1"/>
    <col min="29" max="29" width="0.140625" style="83" customWidth="1"/>
    <col min="30" max="30" width="40.42578125" style="84" customWidth="1"/>
    <col min="31" max="16384" width="8.7109375" style="84"/>
  </cols>
  <sheetData>
    <row r="1" spans="2:32" ht="34.5" customHeight="1" x14ac:dyDescent="0.2">
      <c r="Q1" s="198" t="s">
        <v>227</v>
      </c>
      <c r="R1" s="198"/>
      <c r="S1" s="198"/>
      <c r="T1" s="198"/>
      <c r="U1" s="198"/>
      <c r="V1" s="198"/>
      <c r="W1" s="198"/>
      <c r="X1" s="198"/>
      <c r="Y1" s="198"/>
      <c r="Z1" s="198"/>
      <c r="AA1" s="198"/>
      <c r="AE1" s="130"/>
      <c r="AF1" s="130"/>
    </row>
    <row r="2" spans="2:32" ht="12" hidden="1" customHeight="1" x14ac:dyDescent="0.2">
      <c r="AE2" s="112"/>
      <c r="AF2" s="113" t="s">
        <v>1</v>
      </c>
    </row>
    <row r="3" spans="2:32" s="83" customFormat="1" ht="44.1" hidden="1" customHeight="1" x14ac:dyDescent="0.2">
      <c r="Q3" s="198" t="s">
        <v>0</v>
      </c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2:32" s="83" customFormat="1" ht="11.1" hidden="1" customHeight="1" x14ac:dyDescent="0.2"/>
    <row r="5" spans="2:32" s="83" customFormat="1" ht="15" customHeight="1" x14ac:dyDescent="0.2">
      <c r="U5" s="70" t="s">
        <v>1</v>
      </c>
      <c r="V5" s="70"/>
      <c r="W5" s="70"/>
      <c r="X5" s="70"/>
      <c r="Y5" s="70"/>
    </row>
    <row r="6" spans="2:32" s="83" customFormat="1" ht="12" customHeight="1" x14ac:dyDescent="0.2">
      <c r="B6" s="32" t="s">
        <v>2</v>
      </c>
      <c r="C6" s="32"/>
      <c r="D6" s="32"/>
      <c r="E6" s="32"/>
      <c r="F6" s="32"/>
      <c r="G6" s="32"/>
      <c r="H6" s="32"/>
      <c r="I6" s="32"/>
      <c r="J6" s="199" t="s">
        <v>85</v>
      </c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</row>
    <row r="7" spans="2:32" s="83" customFormat="1" ht="11.1" customHeight="1" x14ac:dyDescent="0.2"/>
    <row r="8" spans="2:32" s="83" customFormat="1" ht="15" customHeight="1" x14ac:dyDescent="0.2">
      <c r="D8" s="200" t="s">
        <v>86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</row>
    <row r="9" spans="2:32" s="83" customFormat="1" ht="11.1" customHeight="1" x14ac:dyDescent="0.2">
      <c r="D9" s="201" t="s">
        <v>222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</row>
    <row r="10" spans="2:32" s="83" customFormat="1" ht="11.1" customHeight="1" thickBot="1" x14ac:dyDescent="0.25">
      <c r="Z10" s="84" t="s">
        <v>18</v>
      </c>
      <c r="AA10" s="84"/>
      <c r="AB10" s="84"/>
    </row>
    <row r="11" spans="2:32" s="83" customFormat="1" ht="24" customHeight="1" x14ac:dyDescent="0.2">
      <c r="B11" s="165" t="s">
        <v>87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 t="s">
        <v>20</v>
      </c>
      <c r="T11" s="166"/>
      <c r="U11" s="166" t="s">
        <v>88</v>
      </c>
      <c r="V11" s="166"/>
      <c r="W11" s="166"/>
      <c r="X11" s="166"/>
      <c r="Y11" s="166"/>
      <c r="Z11" s="167" t="s">
        <v>89</v>
      </c>
      <c r="AA11" s="167"/>
      <c r="AB11" s="167"/>
    </row>
    <row r="12" spans="2:32" s="83" customFormat="1" ht="11.1" customHeight="1" x14ac:dyDescent="0.2">
      <c r="B12" s="168">
        <v>1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>
        <v>2</v>
      </c>
      <c r="T12" s="169"/>
      <c r="U12" s="169">
        <v>3</v>
      </c>
      <c r="V12" s="169"/>
      <c r="W12" s="169"/>
      <c r="X12" s="169"/>
      <c r="Y12" s="169"/>
      <c r="Z12" s="170">
        <v>4</v>
      </c>
      <c r="AA12" s="170"/>
      <c r="AB12" s="170"/>
    </row>
    <row r="13" spans="2:32" s="83" customFormat="1" ht="12" customHeight="1" x14ac:dyDescent="0.2">
      <c r="B13" s="156" t="s">
        <v>90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86">
        <v>10</v>
      </c>
      <c r="T13" s="186"/>
      <c r="U13" s="171">
        <v>0</v>
      </c>
      <c r="V13" s="171"/>
      <c r="W13" s="171"/>
      <c r="X13" s="171"/>
      <c r="Y13" s="171"/>
      <c r="Z13" s="172">
        <v>0</v>
      </c>
      <c r="AA13" s="172"/>
      <c r="AB13" s="172"/>
    </row>
    <row r="14" spans="2:32" s="83" customFormat="1" ht="12" customHeight="1" x14ac:dyDescent="0.2">
      <c r="B14" s="195" t="s">
        <v>91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86">
        <v>11</v>
      </c>
      <c r="T14" s="186"/>
      <c r="U14" s="196">
        <v>0</v>
      </c>
      <c r="V14" s="196"/>
      <c r="W14" s="196"/>
      <c r="X14" s="196"/>
      <c r="Y14" s="196"/>
      <c r="Z14" s="197">
        <v>0</v>
      </c>
      <c r="AA14" s="197"/>
      <c r="AB14" s="197"/>
    </row>
    <row r="15" spans="2:32" s="83" customFormat="1" ht="12" customHeight="1" x14ac:dyDescent="0.2">
      <c r="B15" s="156" t="s">
        <v>92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87">
        <v>12</v>
      </c>
      <c r="T15" s="187"/>
      <c r="U15" s="180">
        <v>0</v>
      </c>
      <c r="V15" s="180"/>
      <c r="W15" s="180"/>
      <c r="X15" s="180"/>
      <c r="Y15" s="180"/>
      <c r="Z15" s="181">
        <v>0</v>
      </c>
      <c r="AA15" s="181"/>
      <c r="AB15" s="181"/>
    </row>
    <row r="16" spans="2:32" s="83" customFormat="1" ht="12" customHeight="1" x14ac:dyDescent="0.2">
      <c r="B16" s="195" t="s">
        <v>93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86">
        <v>13</v>
      </c>
      <c r="T16" s="186"/>
      <c r="U16" s="185">
        <v>27287725.550000001</v>
      </c>
      <c r="V16" s="185"/>
      <c r="W16" s="185"/>
      <c r="X16" s="185"/>
      <c r="Y16" s="185"/>
      <c r="Z16" s="190">
        <v>25184</v>
      </c>
      <c r="AA16" s="190"/>
      <c r="AB16" s="190"/>
    </row>
    <row r="17" spans="2:28" s="83" customFormat="1" ht="12" customHeight="1" x14ac:dyDescent="0.2">
      <c r="B17" s="156" t="s">
        <v>94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86">
        <v>14</v>
      </c>
      <c r="T17" s="186"/>
      <c r="U17" s="185">
        <v>35629330.82</v>
      </c>
      <c r="V17" s="185"/>
      <c r="W17" s="185"/>
      <c r="X17" s="185"/>
      <c r="Y17" s="185"/>
      <c r="Z17" s="194">
        <v>7189710.25</v>
      </c>
      <c r="AA17" s="194"/>
      <c r="AB17" s="194"/>
    </row>
    <row r="18" spans="2:28" s="83" customFormat="1" ht="12" customHeight="1" x14ac:dyDescent="0.2">
      <c r="B18" s="150" t="s">
        <v>95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86">
        <v>15</v>
      </c>
      <c r="T18" s="186"/>
      <c r="U18" s="191">
        <v>27969725.829999998</v>
      </c>
      <c r="V18" s="191"/>
      <c r="W18" s="191"/>
      <c r="X18" s="191"/>
      <c r="Y18" s="191"/>
      <c r="Z18" s="192">
        <v>591917.18999999994</v>
      </c>
      <c r="AA18" s="192"/>
      <c r="AB18" s="192"/>
    </row>
    <row r="19" spans="2:28" s="83" customFormat="1" ht="12" customHeight="1" x14ac:dyDescent="0.2">
      <c r="B19" s="150" t="s">
        <v>96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93">
        <v>16</v>
      </c>
      <c r="T19" s="193"/>
      <c r="U19" s="185">
        <v>35251588.590000004</v>
      </c>
      <c r="V19" s="185"/>
      <c r="W19" s="185"/>
      <c r="X19" s="185"/>
      <c r="Y19" s="185"/>
      <c r="Z19" s="194">
        <v>35854344.579999998</v>
      </c>
      <c r="AA19" s="194"/>
      <c r="AB19" s="194"/>
    </row>
    <row r="20" spans="2:28" s="83" customFormat="1" ht="12" customHeight="1" x14ac:dyDescent="0.2">
      <c r="B20" s="150" t="s">
        <v>97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87">
        <v>20</v>
      </c>
      <c r="T20" s="187"/>
      <c r="U20" s="188">
        <v>-55635193.609999999</v>
      </c>
      <c r="V20" s="188"/>
      <c r="W20" s="188"/>
      <c r="X20" s="188"/>
      <c r="Y20" s="188"/>
      <c r="Z20" s="183">
        <v>28047533.140000001</v>
      </c>
      <c r="AA20" s="183"/>
      <c r="AB20" s="183"/>
    </row>
    <row r="21" spans="2:28" s="83" customFormat="1" ht="12" customHeight="1" x14ac:dyDescent="0.2">
      <c r="B21" s="156" t="s">
        <v>98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86">
        <v>21</v>
      </c>
      <c r="T21" s="186"/>
      <c r="U21" s="189">
        <v>286866.32</v>
      </c>
      <c r="V21" s="189"/>
      <c r="W21" s="189"/>
      <c r="X21" s="189"/>
      <c r="Y21" s="189"/>
      <c r="Z21" s="190">
        <v>880593.01</v>
      </c>
      <c r="AA21" s="190"/>
      <c r="AB21" s="190"/>
    </row>
    <row r="22" spans="2:28" s="83" customFormat="1" ht="12" customHeight="1" x14ac:dyDescent="0.2">
      <c r="B22" s="156" t="s">
        <v>99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86">
        <v>22</v>
      </c>
      <c r="T22" s="186"/>
      <c r="U22" s="177" t="s">
        <v>26</v>
      </c>
      <c r="V22" s="177"/>
      <c r="W22" s="177"/>
      <c r="X22" s="177"/>
      <c r="Y22" s="177"/>
      <c r="Z22" s="178" t="s">
        <v>26</v>
      </c>
      <c r="AA22" s="178"/>
      <c r="AB22" s="178"/>
    </row>
    <row r="23" spans="2:28" s="83" customFormat="1" ht="36" customHeight="1" x14ac:dyDescent="0.2">
      <c r="B23" s="156" t="s">
        <v>100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86">
        <v>23</v>
      </c>
      <c r="T23" s="186"/>
      <c r="U23" s="177" t="s">
        <v>26</v>
      </c>
      <c r="V23" s="177"/>
      <c r="W23" s="177"/>
      <c r="X23" s="177"/>
      <c r="Y23" s="177"/>
      <c r="Z23" s="178" t="s">
        <v>26</v>
      </c>
      <c r="AA23" s="178"/>
      <c r="AB23" s="178"/>
    </row>
    <row r="24" spans="2:28" s="83" customFormat="1" ht="12" customHeight="1" x14ac:dyDescent="0.2">
      <c r="B24" s="156" t="s">
        <v>101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86">
        <v>24</v>
      </c>
      <c r="T24" s="186"/>
      <c r="U24" s="177" t="s">
        <v>26</v>
      </c>
      <c r="V24" s="177"/>
      <c r="W24" s="177"/>
      <c r="X24" s="177"/>
      <c r="Y24" s="177"/>
      <c r="Z24" s="178" t="s">
        <v>26</v>
      </c>
      <c r="AA24" s="178"/>
      <c r="AB24" s="178"/>
    </row>
    <row r="25" spans="2:28" s="83" customFormat="1" ht="12" customHeight="1" x14ac:dyDescent="0.2">
      <c r="B25" s="156" t="s">
        <v>102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86">
        <v>25</v>
      </c>
      <c r="T25" s="186"/>
      <c r="U25" s="177" t="s">
        <v>26</v>
      </c>
      <c r="V25" s="177"/>
      <c r="W25" s="177"/>
      <c r="X25" s="177"/>
      <c r="Y25" s="177"/>
      <c r="Z25" s="178" t="s">
        <v>26</v>
      </c>
      <c r="AA25" s="178"/>
      <c r="AB25" s="178"/>
    </row>
    <row r="26" spans="2:28" s="83" customFormat="1" ht="12" customHeight="1" x14ac:dyDescent="0.2">
      <c r="B26" s="156" t="s">
        <v>103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79">
        <v>100</v>
      </c>
      <c r="T26" s="179"/>
      <c r="U26" s="184">
        <v>-55348327.289999999</v>
      </c>
      <c r="V26" s="184"/>
      <c r="W26" s="184"/>
      <c r="X26" s="184"/>
      <c r="Y26" s="184"/>
      <c r="Z26" s="183">
        <v>28928126.149999999</v>
      </c>
      <c r="AA26" s="183"/>
      <c r="AB26" s="183"/>
    </row>
    <row r="27" spans="2:28" s="83" customFormat="1" ht="12" customHeight="1" x14ac:dyDescent="0.2">
      <c r="B27" s="156" t="s">
        <v>104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69">
        <v>101</v>
      </c>
      <c r="T27" s="169"/>
      <c r="U27" s="185">
        <v>2400514</v>
      </c>
      <c r="V27" s="185"/>
      <c r="W27" s="185"/>
      <c r="X27" s="185"/>
      <c r="Y27" s="185"/>
      <c r="Z27" s="178" t="s">
        <v>26</v>
      </c>
      <c r="AA27" s="178"/>
      <c r="AB27" s="178"/>
    </row>
    <row r="28" spans="2:28" s="83" customFormat="1" ht="24" customHeight="1" x14ac:dyDescent="0.2">
      <c r="B28" s="156" t="s">
        <v>105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79">
        <v>200</v>
      </c>
      <c r="T28" s="179"/>
      <c r="U28" s="182">
        <v>-57748841.289999999</v>
      </c>
      <c r="V28" s="182"/>
      <c r="W28" s="182"/>
      <c r="X28" s="182"/>
      <c r="Y28" s="182"/>
      <c r="Z28" s="183">
        <v>28928126.149999999</v>
      </c>
      <c r="AA28" s="183"/>
      <c r="AB28" s="183"/>
    </row>
    <row r="29" spans="2:28" s="83" customFormat="1" ht="24" customHeight="1" x14ac:dyDescent="0.2">
      <c r="B29" s="156" t="s">
        <v>106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69">
        <v>201</v>
      </c>
      <c r="T29" s="169"/>
      <c r="U29" s="177" t="s">
        <v>26</v>
      </c>
      <c r="V29" s="177"/>
      <c r="W29" s="177"/>
      <c r="X29" s="177"/>
      <c r="Y29" s="177"/>
      <c r="Z29" s="178" t="s">
        <v>26</v>
      </c>
      <c r="AA29" s="178"/>
      <c r="AB29" s="178"/>
    </row>
    <row r="30" spans="2:28" s="83" customFormat="1" ht="12" customHeight="1" x14ac:dyDescent="0.2">
      <c r="B30" s="156" t="s">
        <v>107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79">
        <v>300</v>
      </c>
      <c r="T30" s="179"/>
      <c r="U30" s="182">
        <v>-57748841.289999999</v>
      </c>
      <c r="V30" s="182"/>
      <c r="W30" s="182"/>
      <c r="X30" s="182"/>
      <c r="Y30" s="182"/>
      <c r="Z30" s="183">
        <v>28928126.149999999</v>
      </c>
      <c r="AA30" s="183"/>
      <c r="AB30" s="183"/>
    </row>
    <row r="31" spans="2:28" s="83" customFormat="1" ht="12" customHeight="1" x14ac:dyDescent="0.2">
      <c r="B31" s="156" t="s">
        <v>108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71"/>
      <c r="T31" s="72"/>
      <c r="U31" s="177" t="s">
        <v>26</v>
      </c>
      <c r="V31" s="177"/>
      <c r="W31" s="177"/>
      <c r="X31" s="177"/>
      <c r="Y31" s="177"/>
      <c r="Z31" s="178" t="s">
        <v>26</v>
      </c>
      <c r="AA31" s="178"/>
      <c r="AB31" s="178"/>
    </row>
    <row r="32" spans="2:28" s="83" customFormat="1" ht="12" customHeight="1" x14ac:dyDescent="0.2">
      <c r="B32" s="156" t="s">
        <v>109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71"/>
      <c r="T32" s="72"/>
      <c r="U32" s="177" t="s">
        <v>26</v>
      </c>
      <c r="V32" s="177"/>
      <c r="W32" s="177"/>
      <c r="X32" s="177"/>
      <c r="Y32" s="177"/>
      <c r="Z32" s="178" t="s">
        <v>26</v>
      </c>
      <c r="AA32" s="178"/>
      <c r="AB32" s="178"/>
    </row>
    <row r="33" spans="2:28" s="83" customFormat="1" ht="12" customHeight="1" x14ac:dyDescent="0.2">
      <c r="B33" s="156" t="s">
        <v>110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79">
        <v>400</v>
      </c>
      <c r="T33" s="179"/>
      <c r="U33" s="180">
        <v>0</v>
      </c>
      <c r="V33" s="180"/>
      <c r="W33" s="180"/>
      <c r="X33" s="180"/>
      <c r="Y33" s="180"/>
      <c r="Z33" s="181">
        <v>0</v>
      </c>
      <c r="AA33" s="181"/>
      <c r="AB33" s="181"/>
    </row>
    <row r="34" spans="2:28" s="83" customFormat="1" ht="12" customHeight="1" x14ac:dyDescent="0.2">
      <c r="B34" s="156" t="s">
        <v>111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71"/>
      <c r="T34" s="72"/>
      <c r="U34" s="71"/>
      <c r="V34" s="73"/>
      <c r="W34" s="73"/>
      <c r="X34" s="73"/>
      <c r="Y34" s="72"/>
      <c r="Z34" s="71"/>
      <c r="AA34" s="73"/>
      <c r="AB34" s="74"/>
    </row>
    <row r="35" spans="2:28" s="83" customFormat="1" ht="12" customHeight="1" x14ac:dyDescent="0.2">
      <c r="B35" s="156" t="s">
        <v>112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69">
        <v>410</v>
      </c>
      <c r="T35" s="169"/>
      <c r="U35" s="177" t="s">
        <v>26</v>
      </c>
      <c r="V35" s="177"/>
      <c r="W35" s="177"/>
      <c r="X35" s="177"/>
      <c r="Y35" s="177"/>
      <c r="Z35" s="178" t="s">
        <v>26</v>
      </c>
      <c r="AA35" s="178"/>
      <c r="AB35" s="178"/>
    </row>
    <row r="36" spans="2:28" s="83" customFormat="1" ht="24" customHeight="1" x14ac:dyDescent="0.2">
      <c r="B36" s="156" t="s">
        <v>113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69">
        <v>411</v>
      </c>
      <c r="T36" s="169"/>
      <c r="U36" s="177" t="s">
        <v>26</v>
      </c>
      <c r="V36" s="177"/>
      <c r="W36" s="177"/>
      <c r="X36" s="177"/>
      <c r="Y36" s="177"/>
      <c r="Z36" s="178" t="s">
        <v>26</v>
      </c>
      <c r="AA36" s="178"/>
      <c r="AB36" s="178"/>
    </row>
    <row r="37" spans="2:28" s="83" customFormat="1" ht="36" customHeight="1" x14ac:dyDescent="0.2">
      <c r="B37" s="156" t="s">
        <v>114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69">
        <v>412</v>
      </c>
      <c r="T37" s="169"/>
      <c r="U37" s="177" t="s">
        <v>26</v>
      </c>
      <c r="V37" s="177"/>
      <c r="W37" s="177"/>
      <c r="X37" s="177"/>
      <c r="Y37" s="177"/>
      <c r="Z37" s="178" t="s">
        <v>26</v>
      </c>
      <c r="AA37" s="178"/>
      <c r="AB37" s="178"/>
    </row>
    <row r="38" spans="2:28" s="83" customFormat="1" ht="12" customHeight="1" x14ac:dyDescent="0.2">
      <c r="B38" s="156" t="s">
        <v>115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69">
        <v>413</v>
      </c>
      <c r="T38" s="169"/>
      <c r="U38" s="177" t="s">
        <v>26</v>
      </c>
      <c r="V38" s="177"/>
      <c r="W38" s="177"/>
      <c r="X38" s="177"/>
      <c r="Y38" s="177"/>
      <c r="Z38" s="178" t="s">
        <v>26</v>
      </c>
      <c r="AA38" s="178"/>
      <c r="AB38" s="178"/>
    </row>
    <row r="39" spans="2:28" s="83" customFormat="1" ht="24" customHeight="1" x14ac:dyDescent="0.2">
      <c r="B39" s="156" t="s">
        <v>116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69">
        <v>414</v>
      </c>
      <c r="T39" s="169"/>
      <c r="U39" s="177" t="s">
        <v>26</v>
      </c>
      <c r="V39" s="177"/>
      <c r="W39" s="177"/>
      <c r="X39" s="177"/>
      <c r="Y39" s="177"/>
      <c r="Z39" s="178" t="s">
        <v>26</v>
      </c>
      <c r="AA39" s="178"/>
      <c r="AB39" s="178"/>
    </row>
    <row r="40" spans="2:28" s="83" customFormat="1" ht="12" customHeight="1" x14ac:dyDescent="0.2">
      <c r="B40" s="156" t="s">
        <v>117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69">
        <v>415</v>
      </c>
      <c r="T40" s="169"/>
      <c r="U40" s="177" t="s">
        <v>26</v>
      </c>
      <c r="V40" s="177"/>
      <c r="W40" s="177"/>
      <c r="X40" s="177"/>
      <c r="Y40" s="177"/>
      <c r="Z40" s="178" t="s">
        <v>26</v>
      </c>
      <c r="AA40" s="178"/>
      <c r="AB40" s="178"/>
    </row>
    <row r="41" spans="2:28" s="83" customFormat="1" ht="12" customHeight="1" x14ac:dyDescent="0.2">
      <c r="B41" s="156" t="s">
        <v>118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69">
        <v>416</v>
      </c>
      <c r="T41" s="169"/>
      <c r="U41" s="177" t="s">
        <v>26</v>
      </c>
      <c r="V41" s="177"/>
      <c r="W41" s="177"/>
      <c r="X41" s="177"/>
      <c r="Y41" s="177"/>
      <c r="Z41" s="178" t="s">
        <v>26</v>
      </c>
      <c r="AA41" s="178"/>
      <c r="AB41" s="178"/>
    </row>
    <row r="42" spans="2:28" s="83" customFormat="1" ht="12" customHeight="1" x14ac:dyDescent="0.2">
      <c r="B42" s="156" t="s">
        <v>119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69">
        <v>417</v>
      </c>
      <c r="T42" s="169"/>
      <c r="U42" s="171">
        <v>0</v>
      </c>
      <c r="V42" s="171"/>
      <c r="W42" s="171"/>
      <c r="X42" s="171"/>
      <c r="Y42" s="171"/>
      <c r="Z42" s="172">
        <v>0</v>
      </c>
      <c r="AA42" s="172"/>
      <c r="AB42" s="172"/>
    </row>
    <row r="43" spans="2:28" s="85" customFormat="1" ht="12" customHeight="1" x14ac:dyDescent="0.25">
      <c r="B43" s="156" t="s">
        <v>120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69">
        <v>418</v>
      </c>
      <c r="T43" s="169"/>
      <c r="U43" s="171">
        <v>0</v>
      </c>
      <c r="V43" s="171"/>
      <c r="W43" s="171"/>
      <c r="X43" s="171"/>
      <c r="Y43" s="171"/>
      <c r="Z43" s="172">
        <v>0</v>
      </c>
      <c r="AA43" s="172"/>
      <c r="AB43" s="172"/>
    </row>
    <row r="44" spans="2:28" s="83" customFormat="1" ht="12" customHeight="1" x14ac:dyDescent="0.2">
      <c r="B44" s="156" t="s">
        <v>121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69">
        <v>419</v>
      </c>
      <c r="T44" s="169"/>
      <c r="U44" s="171">
        <v>0</v>
      </c>
      <c r="V44" s="171"/>
      <c r="W44" s="171"/>
      <c r="X44" s="171"/>
      <c r="Y44" s="171"/>
      <c r="Z44" s="172">
        <v>0</v>
      </c>
      <c r="AA44" s="172"/>
      <c r="AB44" s="172"/>
    </row>
    <row r="45" spans="2:28" s="83" customFormat="1" ht="12" customHeight="1" x14ac:dyDescent="0.2">
      <c r="B45" s="156" t="s">
        <v>122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69">
        <v>420</v>
      </c>
      <c r="T45" s="169"/>
      <c r="U45" s="171">
        <v>0</v>
      </c>
      <c r="V45" s="171"/>
      <c r="W45" s="171"/>
      <c r="X45" s="171"/>
      <c r="Y45" s="171"/>
      <c r="Z45" s="172">
        <v>0</v>
      </c>
      <c r="AA45" s="172"/>
      <c r="AB45" s="172"/>
    </row>
    <row r="46" spans="2:28" s="83" customFormat="1" ht="12" customHeight="1" thickBot="1" x14ac:dyDescent="0.25">
      <c r="B46" s="173" t="s">
        <v>123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4">
        <v>500</v>
      </c>
      <c r="T46" s="174"/>
      <c r="U46" s="175">
        <v>-57748841.289999999</v>
      </c>
      <c r="V46" s="175"/>
      <c r="W46" s="175"/>
      <c r="X46" s="175"/>
      <c r="Y46" s="175"/>
      <c r="Z46" s="176">
        <v>28928126.149999999</v>
      </c>
      <c r="AA46" s="176"/>
      <c r="AB46" s="176"/>
    </row>
    <row r="47" spans="2:28" s="83" customFormat="1" ht="11.1" customHeight="1" x14ac:dyDescent="0.2"/>
    <row r="48" spans="2:28" s="83" customFormat="1" ht="11.1" customHeight="1" thickBot="1" x14ac:dyDescent="0.25">
      <c r="Z48" s="86"/>
      <c r="AA48" s="86"/>
      <c r="AB48" s="86" t="s">
        <v>18</v>
      </c>
    </row>
    <row r="49" spans="2:30" s="83" customFormat="1" ht="24" customHeight="1" x14ac:dyDescent="0.2">
      <c r="B49" s="165" t="s">
        <v>87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6" t="s">
        <v>20</v>
      </c>
      <c r="T49" s="166"/>
      <c r="U49" s="166" t="s">
        <v>88</v>
      </c>
      <c r="V49" s="166"/>
      <c r="W49" s="166"/>
      <c r="X49" s="166"/>
      <c r="Y49" s="166"/>
      <c r="Z49" s="167" t="s">
        <v>89</v>
      </c>
      <c r="AA49" s="167"/>
      <c r="AB49" s="167"/>
    </row>
    <row r="50" spans="2:30" s="83" customFormat="1" ht="11.1" customHeight="1" x14ac:dyDescent="0.2">
      <c r="B50" s="168">
        <v>1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9">
        <v>2</v>
      </c>
      <c r="T50" s="169"/>
      <c r="U50" s="169">
        <v>3</v>
      </c>
      <c r="V50" s="169"/>
      <c r="W50" s="169"/>
      <c r="X50" s="169"/>
      <c r="Y50" s="169"/>
      <c r="Z50" s="170">
        <v>4</v>
      </c>
      <c r="AA50" s="170"/>
      <c r="AB50" s="170"/>
    </row>
    <row r="51" spans="2:30" s="87" customFormat="1" ht="12" customHeight="1" x14ac:dyDescent="0.2">
      <c r="B51" s="156" t="s">
        <v>124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76"/>
      <c r="T51" s="77"/>
      <c r="U51" s="163">
        <v>0</v>
      </c>
      <c r="V51" s="163"/>
      <c r="W51" s="163"/>
      <c r="X51" s="163"/>
      <c r="Y51" s="163"/>
      <c r="Z51" s="164">
        <v>0</v>
      </c>
      <c r="AA51" s="164"/>
      <c r="AB51" s="164"/>
    </row>
    <row r="52" spans="2:30" s="83" customFormat="1" ht="12" customHeight="1" x14ac:dyDescent="0.2">
      <c r="B52" s="156" t="s">
        <v>108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71"/>
      <c r="T52" s="72"/>
      <c r="U52" s="151">
        <v>0</v>
      </c>
      <c r="V52" s="151"/>
      <c r="W52" s="151"/>
      <c r="X52" s="151"/>
      <c r="Y52" s="151"/>
      <c r="Z52" s="152">
        <v>0</v>
      </c>
      <c r="AA52" s="152"/>
      <c r="AB52" s="152"/>
    </row>
    <row r="53" spans="2:30" s="87" customFormat="1" ht="12" customHeight="1" x14ac:dyDescent="0.2">
      <c r="B53" s="156" t="s">
        <v>125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76"/>
      <c r="T53" s="77"/>
      <c r="U53" s="151">
        <v>0</v>
      </c>
      <c r="V53" s="151"/>
      <c r="W53" s="151"/>
      <c r="X53" s="151"/>
      <c r="Y53" s="151"/>
      <c r="Z53" s="152">
        <v>0</v>
      </c>
      <c r="AA53" s="152"/>
      <c r="AB53" s="152"/>
    </row>
    <row r="54" spans="2:30" s="87" customFormat="1" ht="12" customHeight="1" x14ac:dyDescent="0.2">
      <c r="B54" s="157" t="s">
        <v>126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8">
        <v>600</v>
      </c>
      <c r="T54" s="158"/>
      <c r="U54" s="159">
        <f>U46/99100</f>
        <v>-582.73300998990919</v>
      </c>
      <c r="V54" s="160"/>
      <c r="W54" s="160"/>
      <c r="X54" s="160"/>
      <c r="Y54" s="161"/>
      <c r="Z54" s="162">
        <v>0</v>
      </c>
      <c r="AA54" s="162"/>
      <c r="AB54" s="162"/>
      <c r="AC54" s="117"/>
      <c r="AD54" s="87">
        <f>U46/99100</f>
        <v>-582.73300998990919</v>
      </c>
    </row>
    <row r="55" spans="2:30" s="83" customFormat="1" ht="12" customHeight="1" x14ac:dyDescent="0.2">
      <c r="B55" s="150" t="s">
        <v>127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71"/>
      <c r="T55" s="72"/>
      <c r="U55" s="151">
        <v>0</v>
      </c>
      <c r="V55" s="151"/>
      <c r="W55" s="151"/>
      <c r="X55" s="151"/>
      <c r="Y55" s="151"/>
      <c r="Z55" s="152">
        <v>0</v>
      </c>
      <c r="AA55" s="152"/>
      <c r="AB55" s="152"/>
    </row>
    <row r="56" spans="2:30" s="83" customFormat="1" ht="12" customHeight="1" x14ac:dyDescent="0.2">
      <c r="B56" s="150" t="s">
        <v>128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71"/>
      <c r="T56" s="72"/>
      <c r="U56" s="151">
        <v>0</v>
      </c>
      <c r="V56" s="151"/>
      <c r="W56" s="151"/>
      <c r="X56" s="151"/>
      <c r="Y56" s="151"/>
      <c r="Z56" s="152">
        <v>0</v>
      </c>
      <c r="AA56" s="152"/>
      <c r="AB56" s="152"/>
    </row>
    <row r="57" spans="2:30" s="83" customFormat="1" ht="12" customHeight="1" x14ac:dyDescent="0.2">
      <c r="B57" s="150" t="s">
        <v>129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71"/>
      <c r="T57" s="72"/>
      <c r="U57" s="151">
        <v>0</v>
      </c>
      <c r="V57" s="151"/>
      <c r="W57" s="151"/>
      <c r="X57" s="151"/>
      <c r="Y57" s="151"/>
      <c r="Z57" s="152">
        <v>0</v>
      </c>
      <c r="AA57" s="152"/>
      <c r="AB57" s="152"/>
    </row>
    <row r="58" spans="2:30" s="83" customFormat="1" ht="12" customHeight="1" x14ac:dyDescent="0.2">
      <c r="B58" s="150" t="s">
        <v>130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71"/>
      <c r="T58" s="72"/>
      <c r="U58" s="151">
        <v>0</v>
      </c>
      <c r="V58" s="151"/>
      <c r="W58" s="151"/>
      <c r="X58" s="151"/>
      <c r="Y58" s="151"/>
      <c r="Z58" s="152">
        <v>0</v>
      </c>
      <c r="AA58" s="152"/>
      <c r="AB58" s="152"/>
    </row>
    <row r="59" spans="2:30" s="83" customFormat="1" ht="12" customHeight="1" x14ac:dyDescent="0.2">
      <c r="B59" s="150" t="s">
        <v>128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71"/>
      <c r="T59" s="72"/>
      <c r="U59" s="151">
        <v>0</v>
      </c>
      <c r="V59" s="151"/>
      <c r="W59" s="151"/>
      <c r="X59" s="151"/>
      <c r="Y59" s="151"/>
      <c r="Z59" s="152">
        <v>0</v>
      </c>
      <c r="AA59" s="152"/>
      <c r="AB59" s="152"/>
    </row>
    <row r="60" spans="2:30" s="83" customFormat="1" ht="12" customHeight="1" thickBot="1" x14ac:dyDescent="0.25">
      <c r="B60" s="153" t="s">
        <v>129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78"/>
      <c r="T60" s="79"/>
      <c r="U60" s="154">
        <v>0</v>
      </c>
      <c r="V60" s="154"/>
      <c r="W60" s="154"/>
      <c r="X60" s="154"/>
      <c r="Y60" s="154"/>
      <c r="Z60" s="155">
        <v>0</v>
      </c>
      <c r="AA60" s="155"/>
      <c r="AB60" s="155"/>
    </row>
    <row r="61" spans="2:30" s="83" customFormat="1" ht="11.1" customHeight="1" x14ac:dyDescent="0.2"/>
    <row r="62" spans="2:30" s="83" customFormat="1" ht="6" customHeight="1" x14ac:dyDescent="0.2"/>
    <row r="63" spans="2:30" s="83" customFormat="1" ht="12" customHeight="1" x14ac:dyDescent="0.2">
      <c r="B63" s="67" t="s">
        <v>78</v>
      </c>
      <c r="C63" s="67"/>
      <c r="D63" s="67"/>
      <c r="E63" s="67"/>
      <c r="F63" s="67"/>
      <c r="H63" s="148" t="s">
        <v>79</v>
      </c>
      <c r="I63" s="148"/>
      <c r="J63" s="148"/>
      <c r="K63" s="148"/>
      <c r="L63" s="148"/>
      <c r="M63" s="148"/>
      <c r="N63" s="148"/>
      <c r="O63" s="148"/>
      <c r="R63" s="88"/>
      <c r="S63" s="88"/>
      <c r="T63" s="88"/>
      <c r="U63" s="88"/>
    </row>
    <row r="64" spans="2:30" s="83" customFormat="1" ht="11.1" customHeight="1" x14ac:dyDescent="0.2">
      <c r="H64" s="149" t="s">
        <v>80</v>
      </c>
      <c r="I64" s="149"/>
      <c r="J64" s="149"/>
      <c r="K64" s="149"/>
      <c r="L64" s="149"/>
      <c r="M64" s="149"/>
      <c r="N64" s="149"/>
      <c r="O64" s="149"/>
      <c r="R64" s="89" t="s">
        <v>81</v>
      </c>
      <c r="S64" s="89"/>
      <c r="T64" s="89"/>
      <c r="U64" s="89"/>
    </row>
    <row r="65" spans="2:21" s="83" customFormat="1" ht="11.1" customHeight="1" x14ac:dyDescent="0.2"/>
    <row r="66" spans="2:21" s="83" customFormat="1" ht="24" customHeight="1" x14ac:dyDescent="0.2">
      <c r="B66" s="82"/>
      <c r="C66" s="82"/>
      <c r="D66" s="82"/>
      <c r="E66" s="82"/>
      <c r="F66" s="82" t="s">
        <v>82</v>
      </c>
      <c r="H66" s="148" t="s">
        <v>83</v>
      </c>
      <c r="I66" s="148"/>
      <c r="J66" s="148"/>
      <c r="K66" s="148"/>
      <c r="L66" s="148"/>
      <c r="M66" s="148"/>
      <c r="N66" s="148"/>
      <c r="O66" s="148"/>
      <c r="R66" s="88"/>
      <c r="S66" s="88"/>
      <c r="T66" s="88"/>
      <c r="U66" s="88"/>
    </row>
    <row r="67" spans="2:21" s="83" customFormat="1" ht="11.1" customHeight="1" x14ac:dyDescent="0.2">
      <c r="H67" s="149" t="s">
        <v>80</v>
      </c>
      <c r="I67" s="149"/>
      <c r="J67" s="149"/>
      <c r="K67" s="149"/>
      <c r="L67" s="149"/>
      <c r="M67" s="149"/>
      <c r="N67" s="149"/>
      <c r="O67" s="149"/>
      <c r="R67" s="89" t="s">
        <v>81</v>
      </c>
      <c r="S67" s="89"/>
      <c r="T67" s="89"/>
      <c r="U67" s="89"/>
    </row>
    <row r="68" spans="2:21" s="83" customFormat="1" ht="11.1" customHeight="1" x14ac:dyDescent="0.2"/>
  </sheetData>
  <mergeCells count="188">
    <mergeCell ref="B12:R12"/>
    <mergeCell ref="S12:T12"/>
    <mergeCell ref="U12:Y12"/>
    <mergeCell ref="Z12:AB12"/>
    <mergeCell ref="B13:R13"/>
    <mergeCell ref="S13:T13"/>
    <mergeCell ref="U13:Y13"/>
    <mergeCell ref="Z13:AB13"/>
    <mergeCell ref="Q1:AA1"/>
    <mergeCell ref="Q3:AA3"/>
    <mergeCell ref="J6:AC6"/>
    <mergeCell ref="D8:Y8"/>
    <mergeCell ref="D9:Y9"/>
    <mergeCell ref="B11:R11"/>
    <mergeCell ref="S11:T11"/>
    <mergeCell ref="U11:Y11"/>
    <mergeCell ref="Z11:AB11"/>
    <mergeCell ref="B16:R16"/>
    <mergeCell ref="S16:T16"/>
    <mergeCell ref="U16:Y16"/>
    <mergeCell ref="Z16:AB16"/>
    <mergeCell ref="B17:R17"/>
    <mergeCell ref="S17:T17"/>
    <mergeCell ref="U17:Y17"/>
    <mergeCell ref="Z17:AB17"/>
    <mergeCell ref="B14:R14"/>
    <mergeCell ref="S14:T14"/>
    <mergeCell ref="U14:Y14"/>
    <mergeCell ref="Z14:AB14"/>
    <mergeCell ref="B15:R15"/>
    <mergeCell ref="S15:T15"/>
    <mergeCell ref="U15:Y15"/>
    <mergeCell ref="Z15:AB15"/>
    <mergeCell ref="B20:R20"/>
    <mergeCell ref="S20:T20"/>
    <mergeCell ref="U20:Y20"/>
    <mergeCell ref="Z20:AB20"/>
    <mergeCell ref="B21:R21"/>
    <mergeCell ref="S21:T21"/>
    <mergeCell ref="U21:Y21"/>
    <mergeCell ref="Z21:AB21"/>
    <mergeCell ref="B18:R18"/>
    <mergeCell ref="S18:T18"/>
    <mergeCell ref="U18:Y18"/>
    <mergeCell ref="Z18:AB18"/>
    <mergeCell ref="B19:R19"/>
    <mergeCell ref="S19:T19"/>
    <mergeCell ref="U19:Y19"/>
    <mergeCell ref="Z19:AB19"/>
    <mergeCell ref="B24:R24"/>
    <mergeCell ref="S24:T24"/>
    <mergeCell ref="U24:Y24"/>
    <mergeCell ref="Z24:AB24"/>
    <mergeCell ref="B25:R25"/>
    <mergeCell ref="S25:T25"/>
    <mergeCell ref="U25:Y25"/>
    <mergeCell ref="Z25:AB25"/>
    <mergeCell ref="B22:R22"/>
    <mergeCell ref="S22:T22"/>
    <mergeCell ref="U22:Y22"/>
    <mergeCell ref="Z22:AB22"/>
    <mergeCell ref="B23:R23"/>
    <mergeCell ref="S23:T23"/>
    <mergeCell ref="U23:Y23"/>
    <mergeCell ref="Z23:AB23"/>
    <mergeCell ref="B28:R28"/>
    <mergeCell ref="S28:T28"/>
    <mergeCell ref="U28:Y28"/>
    <mergeCell ref="Z28:AB28"/>
    <mergeCell ref="B29:R29"/>
    <mergeCell ref="S29:T29"/>
    <mergeCell ref="U29:Y29"/>
    <mergeCell ref="Z29:AB29"/>
    <mergeCell ref="B26:R26"/>
    <mergeCell ref="S26:T26"/>
    <mergeCell ref="U26:Y26"/>
    <mergeCell ref="Z26:AB26"/>
    <mergeCell ref="B27:R27"/>
    <mergeCell ref="S27:T27"/>
    <mergeCell ref="U27:Y27"/>
    <mergeCell ref="Z27:AB27"/>
    <mergeCell ref="B32:R32"/>
    <mergeCell ref="U32:Y32"/>
    <mergeCell ref="Z32:AB32"/>
    <mergeCell ref="B33:R33"/>
    <mergeCell ref="S33:T33"/>
    <mergeCell ref="U33:Y33"/>
    <mergeCell ref="Z33:AB33"/>
    <mergeCell ref="B30:R30"/>
    <mergeCell ref="S30:T30"/>
    <mergeCell ref="U30:Y30"/>
    <mergeCell ref="Z30:AB30"/>
    <mergeCell ref="B31:R31"/>
    <mergeCell ref="U31:Y31"/>
    <mergeCell ref="Z31:AB31"/>
    <mergeCell ref="B34:R34"/>
    <mergeCell ref="B35:R35"/>
    <mergeCell ref="S35:T35"/>
    <mergeCell ref="U35:Y35"/>
    <mergeCell ref="Z35:AB35"/>
    <mergeCell ref="B36:R36"/>
    <mergeCell ref="S36:T36"/>
    <mergeCell ref="U36:Y36"/>
    <mergeCell ref="Z36:AB36"/>
    <mergeCell ref="B39:R39"/>
    <mergeCell ref="S39:T39"/>
    <mergeCell ref="U39:Y39"/>
    <mergeCell ref="Z39:AB39"/>
    <mergeCell ref="B40:R40"/>
    <mergeCell ref="S40:T40"/>
    <mergeCell ref="U40:Y40"/>
    <mergeCell ref="Z40:AB40"/>
    <mergeCell ref="B37:R37"/>
    <mergeCell ref="S37:T37"/>
    <mergeCell ref="U37:Y37"/>
    <mergeCell ref="Z37:AB37"/>
    <mergeCell ref="B38:R38"/>
    <mergeCell ref="S38:T38"/>
    <mergeCell ref="U38:Y38"/>
    <mergeCell ref="Z38:AB38"/>
    <mergeCell ref="B43:R43"/>
    <mergeCell ref="S43:T43"/>
    <mergeCell ref="U43:Y43"/>
    <mergeCell ref="Z43:AB43"/>
    <mergeCell ref="B44:R44"/>
    <mergeCell ref="S44:T44"/>
    <mergeCell ref="U44:Y44"/>
    <mergeCell ref="Z44:AB44"/>
    <mergeCell ref="B41:R41"/>
    <mergeCell ref="S41:T41"/>
    <mergeCell ref="U41:Y41"/>
    <mergeCell ref="Z41:AB41"/>
    <mergeCell ref="B42:R42"/>
    <mergeCell ref="S42:T42"/>
    <mergeCell ref="U42:Y42"/>
    <mergeCell ref="Z42:AB42"/>
    <mergeCell ref="B49:R49"/>
    <mergeCell ref="S49:T49"/>
    <mergeCell ref="U49:Y49"/>
    <mergeCell ref="Z49:AB49"/>
    <mergeCell ref="B50:R50"/>
    <mergeCell ref="S50:T50"/>
    <mergeCell ref="U50:Y50"/>
    <mergeCell ref="Z50:AB50"/>
    <mergeCell ref="B45:R45"/>
    <mergeCell ref="S45:T45"/>
    <mergeCell ref="U45:Y45"/>
    <mergeCell ref="Z45:AB45"/>
    <mergeCell ref="B46:R46"/>
    <mergeCell ref="S46:T46"/>
    <mergeCell ref="U46:Y46"/>
    <mergeCell ref="Z46:AB46"/>
    <mergeCell ref="U53:Y53"/>
    <mergeCell ref="Z53:AB53"/>
    <mergeCell ref="B54:R54"/>
    <mergeCell ref="S54:T54"/>
    <mergeCell ref="U54:Y54"/>
    <mergeCell ref="Z54:AB54"/>
    <mergeCell ref="B51:R51"/>
    <mergeCell ref="U51:Y51"/>
    <mergeCell ref="Z51:AB51"/>
    <mergeCell ref="B52:R52"/>
    <mergeCell ref="U52:Y52"/>
    <mergeCell ref="Z52:AB52"/>
    <mergeCell ref="AE1:AF1"/>
    <mergeCell ref="H63:O63"/>
    <mergeCell ref="H64:O64"/>
    <mergeCell ref="H66:O66"/>
    <mergeCell ref="H67:O67"/>
    <mergeCell ref="B59:R59"/>
    <mergeCell ref="U59:Y59"/>
    <mergeCell ref="Z59:AB59"/>
    <mergeCell ref="B60:R60"/>
    <mergeCell ref="U60:Y60"/>
    <mergeCell ref="Z60:AB60"/>
    <mergeCell ref="B57:R57"/>
    <mergeCell ref="U57:Y57"/>
    <mergeCell ref="Z57:AB57"/>
    <mergeCell ref="B58:R58"/>
    <mergeCell ref="U58:Y58"/>
    <mergeCell ref="Z58:AB58"/>
    <mergeCell ref="B55:R55"/>
    <mergeCell ref="U55:Y55"/>
    <mergeCell ref="Z55:AB55"/>
    <mergeCell ref="B56:R56"/>
    <mergeCell ref="U56:Y56"/>
    <mergeCell ref="Z56:AB56"/>
    <mergeCell ref="B53:R53"/>
  </mergeCells>
  <pageMargins left="0.98425196850393704" right="0" top="0" bottom="0" header="0.31496062992125984" footer="0.31496062992125984"/>
  <pageSetup paperSize="9" scale="8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9"/>
  <sheetViews>
    <sheetView showGridLines="0" workbookViewId="0">
      <selection activeCell="K7" sqref="K7:AF7"/>
    </sheetView>
  </sheetViews>
  <sheetFormatPr defaultColWidth="8.7109375" defaultRowHeight="11.45" customHeight="1" x14ac:dyDescent="0.25"/>
  <cols>
    <col min="1" max="1" width="0.85546875" style="30" customWidth="1"/>
    <col min="2" max="2" width="0.5703125" style="30" customWidth="1"/>
    <col min="3" max="3" width="1.140625" style="30" customWidth="1"/>
    <col min="4" max="4" width="1.7109375" style="30" customWidth="1"/>
    <col min="5" max="5" width="0.7109375" style="30" customWidth="1"/>
    <col min="6" max="6" width="0.5703125" style="30" customWidth="1"/>
    <col min="7" max="7" width="3.85546875" style="30" customWidth="1"/>
    <col min="8" max="8" width="4" style="30" customWidth="1"/>
    <col min="9" max="9" width="0.85546875" style="30" customWidth="1"/>
    <col min="10" max="10" width="0.28515625" style="30" customWidth="1"/>
    <col min="11" max="11" width="0.42578125" style="30" customWidth="1"/>
    <col min="12" max="12" width="5.7109375" style="30" customWidth="1"/>
    <col min="13" max="13" width="2.140625" style="30" customWidth="1"/>
    <col min="14" max="14" width="0.7109375" style="30" customWidth="1"/>
    <col min="15" max="15" width="0.140625" style="30" customWidth="1"/>
    <col min="16" max="16" width="1" style="30" customWidth="1"/>
    <col min="17" max="17" width="1.7109375" style="30" customWidth="1"/>
    <col min="18" max="19" width="4" style="30" customWidth="1"/>
    <col min="20" max="20" width="4.7109375" style="30" customWidth="1"/>
    <col min="21" max="21" width="3.28515625" style="30" customWidth="1"/>
    <col min="22" max="22" width="0.28515625" style="30" customWidth="1"/>
    <col min="23" max="23" width="3" style="30" customWidth="1"/>
    <col min="24" max="24" width="0.140625" style="30" customWidth="1"/>
    <col min="25" max="25" width="3" style="30" customWidth="1"/>
    <col min="26" max="26" width="5.42578125" style="30" customWidth="1"/>
    <col min="27" max="27" width="0.5703125" style="30" customWidth="1"/>
    <col min="28" max="28" width="0.28515625" style="30" customWidth="1"/>
    <col min="29" max="29" width="0.85546875" style="30" customWidth="1"/>
    <col min="30" max="30" width="5.42578125" style="30" customWidth="1"/>
    <col min="31" max="31" width="2.5703125" style="30" customWidth="1"/>
    <col min="32" max="32" width="8.28515625" style="30" customWidth="1"/>
    <col min="33" max="34" width="0.140625" style="30" customWidth="1"/>
    <col min="35" max="35" width="2" style="30" customWidth="1"/>
    <col min="36" max="36" width="0.42578125" style="30" customWidth="1"/>
    <col min="37" max="37" width="1.7109375" style="30" customWidth="1"/>
    <col min="38" max="38" width="6.28515625" style="30" customWidth="1"/>
    <col min="39" max="39" width="0.28515625" style="30" customWidth="1"/>
    <col min="40" max="40" width="4.7109375" style="30" customWidth="1"/>
    <col min="41" max="41" width="0.42578125" style="30" customWidth="1"/>
    <col min="42" max="42" width="2" style="30" customWidth="1"/>
    <col min="43" max="16384" width="8.7109375" style="29"/>
  </cols>
  <sheetData>
    <row r="2" spans="1:40" s="29" customFormat="1" ht="33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30"/>
      <c r="AN2" s="30"/>
    </row>
    <row r="3" spans="1:40" s="30" customFormat="1" ht="44.1" hidden="1" customHeight="1" x14ac:dyDescent="0.25">
      <c r="V3" s="268" t="s">
        <v>0</v>
      </c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</row>
    <row r="4" spans="1:40" s="30" customFormat="1" ht="15" customHeight="1" x14ac:dyDescent="0.25">
      <c r="AJ4" s="90" t="s">
        <v>1</v>
      </c>
      <c r="AK4" s="90"/>
    </row>
    <row r="5" spans="1:40" s="30" customFormat="1" ht="12" customHeight="1" x14ac:dyDescent="0.25">
      <c r="B5" s="32" t="s">
        <v>2</v>
      </c>
      <c r="C5" s="32"/>
      <c r="D5" s="32"/>
      <c r="E5" s="32"/>
      <c r="O5" s="148" t="s">
        <v>85</v>
      </c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40" s="30" customFormat="1" ht="8.1" customHeight="1" x14ac:dyDescent="0.25"/>
    <row r="7" spans="1:40" s="30" customFormat="1" ht="18" customHeight="1" x14ac:dyDescent="0.25">
      <c r="K7" s="269" t="s">
        <v>131</v>
      </c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</row>
    <row r="8" spans="1:40" s="30" customFormat="1" ht="12.95" customHeight="1" x14ac:dyDescent="0.25">
      <c r="B8" s="269" t="s">
        <v>224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</row>
    <row r="9" spans="1:40" s="30" customFormat="1" ht="11.1" customHeight="1" thickBot="1" x14ac:dyDescent="0.3">
      <c r="AH9" s="75"/>
      <c r="AI9" s="75"/>
      <c r="AJ9" s="75"/>
      <c r="AK9" s="75"/>
      <c r="AL9" s="75"/>
      <c r="AM9" s="75"/>
      <c r="AN9" s="75" t="s">
        <v>18</v>
      </c>
    </row>
    <row r="10" spans="1:40" s="30" customFormat="1" ht="24" customHeight="1" x14ac:dyDescent="0.25">
      <c r="C10" s="270" t="s">
        <v>87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166" t="s">
        <v>20</v>
      </c>
      <c r="Z10" s="166"/>
      <c r="AA10" s="166"/>
      <c r="AB10" s="166" t="s">
        <v>88</v>
      </c>
      <c r="AC10" s="166"/>
      <c r="AD10" s="166"/>
      <c r="AE10" s="166"/>
      <c r="AF10" s="166"/>
      <c r="AG10" s="166"/>
      <c r="AH10" s="167" t="s">
        <v>89</v>
      </c>
      <c r="AI10" s="167"/>
      <c r="AJ10" s="167"/>
      <c r="AK10" s="167"/>
      <c r="AL10" s="167"/>
      <c r="AM10" s="167"/>
      <c r="AN10" s="167"/>
    </row>
    <row r="11" spans="1:40" s="30" customFormat="1" ht="11.1" customHeight="1" x14ac:dyDescent="0.25">
      <c r="C11" s="231">
        <v>1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2">
        <v>2</v>
      </c>
      <c r="Z11" s="232"/>
      <c r="AA11" s="232"/>
      <c r="AB11" s="232">
        <v>3</v>
      </c>
      <c r="AC11" s="232"/>
      <c r="AD11" s="232"/>
      <c r="AE11" s="232"/>
      <c r="AF11" s="232"/>
      <c r="AG11" s="232"/>
      <c r="AH11" s="233">
        <v>4</v>
      </c>
      <c r="AI11" s="233"/>
      <c r="AJ11" s="233"/>
      <c r="AK11" s="233"/>
      <c r="AL11" s="233"/>
      <c r="AM11" s="233"/>
      <c r="AN11" s="233"/>
    </row>
    <row r="12" spans="1:40" s="30" customFormat="1" ht="14.1" customHeight="1" x14ac:dyDescent="0.25">
      <c r="C12" s="234" t="s">
        <v>132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</row>
    <row r="13" spans="1:40" s="30" customFormat="1" ht="12" customHeight="1" x14ac:dyDescent="0.25">
      <c r="C13" s="235" t="s">
        <v>133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29">
        <v>10</v>
      </c>
      <c r="Z13" s="229"/>
      <c r="AA13" s="229"/>
      <c r="AB13" s="237">
        <v>2074367.04</v>
      </c>
      <c r="AC13" s="237"/>
      <c r="AD13" s="237"/>
      <c r="AE13" s="237"/>
      <c r="AF13" s="237"/>
      <c r="AG13" s="237"/>
      <c r="AH13" s="238">
        <v>4860</v>
      </c>
      <c r="AI13" s="238"/>
      <c r="AJ13" s="238"/>
      <c r="AK13" s="238"/>
      <c r="AL13" s="238"/>
      <c r="AM13" s="238"/>
      <c r="AN13" s="238"/>
    </row>
    <row r="14" spans="1:40" s="30" customFormat="1" ht="12" customHeight="1" x14ac:dyDescent="0.25">
      <c r="C14" s="223" t="s">
        <v>111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91"/>
      <c r="Z14" s="92"/>
      <c r="AA14" s="93"/>
      <c r="AB14" s="94"/>
      <c r="AC14" s="95"/>
      <c r="AD14" s="95"/>
      <c r="AE14" s="95"/>
      <c r="AF14" s="95"/>
      <c r="AG14" s="96"/>
      <c r="AH14" s="94"/>
      <c r="AI14" s="95"/>
      <c r="AJ14" s="95"/>
      <c r="AK14" s="95"/>
      <c r="AL14" s="95"/>
      <c r="AM14" s="95"/>
      <c r="AN14" s="97"/>
    </row>
    <row r="15" spans="1:40" s="30" customFormat="1" ht="12" customHeight="1" x14ac:dyDescent="0.25">
      <c r="C15" s="215" t="s">
        <v>134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29">
        <v>11</v>
      </c>
      <c r="Z15" s="229"/>
      <c r="AA15" s="229"/>
      <c r="AB15" s="217">
        <v>0</v>
      </c>
      <c r="AC15" s="217"/>
      <c r="AD15" s="217"/>
      <c r="AE15" s="217"/>
      <c r="AF15" s="217"/>
      <c r="AG15" s="217"/>
      <c r="AH15" s="218">
        <v>0</v>
      </c>
      <c r="AI15" s="218"/>
      <c r="AJ15" s="218"/>
      <c r="AK15" s="218"/>
      <c r="AL15" s="218"/>
      <c r="AM15" s="218"/>
      <c r="AN15" s="218"/>
    </row>
    <row r="16" spans="1:40" s="30" customFormat="1" ht="12" customHeight="1" x14ac:dyDescent="0.25">
      <c r="C16" s="215" t="s">
        <v>135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29">
        <v>12</v>
      </c>
      <c r="Z16" s="229"/>
      <c r="AA16" s="229"/>
      <c r="AB16" s="217">
        <v>0</v>
      </c>
      <c r="AC16" s="217"/>
      <c r="AD16" s="217"/>
      <c r="AE16" s="217"/>
      <c r="AF16" s="217"/>
      <c r="AG16" s="217"/>
      <c r="AH16" s="218">
        <v>0</v>
      </c>
      <c r="AI16" s="218"/>
      <c r="AJ16" s="218"/>
      <c r="AK16" s="218"/>
      <c r="AL16" s="218"/>
      <c r="AM16" s="218"/>
      <c r="AN16" s="218"/>
    </row>
    <row r="17" spans="3:40" s="30" customFormat="1" ht="12" customHeight="1" x14ac:dyDescent="0.25">
      <c r="C17" s="215" t="s">
        <v>136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29">
        <v>13</v>
      </c>
      <c r="Z17" s="229"/>
      <c r="AA17" s="229"/>
      <c r="AB17" s="217">
        <v>0</v>
      </c>
      <c r="AC17" s="217"/>
      <c r="AD17" s="217"/>
      <c r="AE17" s="217"/>
      <c r="AF17" s="217"/>
      <c r="AG17" s="217"/>
      <c r="AH17" s="218">
        <v>0</v>
      </c>
      <c r="AI17" s="218"/>
      <c r="AJ17" s="218"/>
      <c r="AK17" s="218"/>
      <c r="AL17" s="218"/>
      <c r="AM17" s="218"/>
      <c r="AN17" s="218"/>
    </row>
    <row r="18" spans="3:40" s="30" customFormat="1" ht="12" customHeight="1" x14ac:dyDescent="0.25">
      <c r="C18" s="215" t="s">
        <v>137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29">
        <v>14</v>
      </c>
      <c r="Z18" s="229"/>
      <c r="AA18" s="229"/>
      <c r="AB18" s="217">
        <v>0</v>
      </c>
      <c r="AC18" s="217"/>
      <c r="AD18" s="217"/>
      <c r="AE18" s="217"/>
      <c r="AF18" s="217"/>
      <c r="AG18" s="217"/>
      <c r="AH18" s="218">
        <v>0</v>
      </c>
      <c r="AI18" s="218"/>
      <c r="AJ18" s="218"/>
      <c r="AK18" s="218"/>
      <c r="AL18" s="218"/>
      <c r="AM18" s="218"/>
      <c r="AN18" s="218"/>
    </row>
    <row r="19" spans="3:40" s="30" customFormat="1" ht="12" customHeight="1" x14ac:dyDescent="0.25">
      <c r="C19" s="215" t="s">
        <v>138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29">
        <v>15</v>
      </c>
      <c r="Z19" s="229"/>
      <c r="AA19" s="229"/>
      <c r="AB19" s="217">
        <v>0</v>
      </c>
      <c r="AC19" s="217"/>
      <c r="AD19" s="217"/>
      <c r="AE19" s="217"/>
      <c r="AF19" s="217"/>
      <c r="AG19" s="217"/>
      <c r="AH19" s="218">
        <v>0</v>
      </c>
      <c r="AI19" s="218"/>
      <c r="AJ19" s="218"/>
      <c r="AK19" s="218"/>
      <c r="AL19" s="218"/>
      <c r="AM19" s="218"/>
      <c r="AN19" s="218"/>
    </row>
    <row r="20" spans="3:40" s="30" customFormat="1" ht="12" customHeight="1" x14ac:dyDescent="0.25">
      <c r="C20" s="215" t="s">
        <v>139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29">
        <v>16</v>
      </c>
      <c r="Z20" s="229"/>
      <c r="AA20" s="229"/>
      <c r="AB20" s="219">
        <v>2074367.04</v>
      </c>
      <c r="AC20" s="219"/>
      <c r="AD20" s="219"/>
      <c r="AE20" s="219"/>
      <c r="AF20" s="219"/>
      <c r="AG20" s="219"/>
      <c r="AH20" s="230">
        <v>4860</v>
      </c>
      <c r="AI20" s="230"/>
      <c r="AJ20" s="230"/>
      <c r="AK20" s="230"/>
      <c r="AL20" s="230"/>
      <c r="AM20" s="230"/>
      <c r="AN20" s="230"/>
    </row>
    <row r="21" spans="3:40" s="30" customFormat="1" ht="12" customHeight="1" x14ac:dyDescent="0.25">
      <c r="C21" s="215" t="s">
        <v>140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98"/>
      <c r="Z21" s="99"/>
      <c r="AA21" s="100"/>
      <c r="AB21" s="211">
        <v>3130773.42</v>
      </c>
      <c r="AC21" s="211"/>
      <c r="AD21" s="211"/>
      <c r="AE21" s="211"/>
      <c r="AF21" s="211"/>
      <c r="AG21" s="211"/>
      <c r="AH21" s="210">
        <v>20649692.09</v>
      </c>
      <c r="AI21" s="210"/>
      <c r="AJ21" s="210"/>
      <c r="AK21" s="210"/>
      <c r="AL21" s="210"/>
      <c r="AM21" s="210"/>
      <c r="AN21" s="210"/>
    </row>
    <row r="22" spans="3:40" s="30" customFormat="1" ht="12.95" customHeight="1" x14ac:dyDescent="0.25">
      <c r="C22" s="223" t="s">
        <v>111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101"/>
      <c r="Z22" s="102"/>
      <c r="AA22" s="103"/>
      <c r="AB22" s="104"/>
      <c r="AC22" s="105"/>
      <c r="AD22" s="105"/>
      <c r="AE22" s="105"/>
      <c r="AF22" s="105"/>
      <c r="AG22" s="106"/>
      <c r="AH22" s="104"/>
      <c r="AI22" s="105"/>
      <c r="AJ22" s="105"/>
      <c r="AK22" s="105"/>
      <c r="AL22" s="105"/>
      <c r="AM22" s="105"/>
      <c r="AN22" s="107"/>
    </row>
    <row r="23" spans="3:40" s="30" customFormat="1" ht="12" customHeight="1" x14ac:dyDescent="0.25">
      <c r="C23" s="215" t="s">
        <v>141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29">
        <v>21</v>
      </c>
      <c r="Z23" s="229"/>
      <c r="AA23" s="229"/>
      <c r="AB23" s="219">
        <v>2941452.4</v>
      </c>
      <c r="AC23" s="219"/>
      <c r="AD23" s="219"/>
      <c r="AE23" s="219"/>
      <c r="AF23" s="219"/>
      <c r="AG23" s="219"/>
      <c r="AH23" s="266">
        <v>32511754.93</v>
      </c>
      <c r="AI23" s="266"/>
      <c r="AJ23" s="266"/>
      <c r="AK23" s="266"/>
      <c r="AL23" s="266"/>
      <c r="AM23" s="266"/>
      <c r="AN23" s="266"/>
    </row>
    <row r="24" spans="3:40" s="30" customFormat="1" ht="12" customHeight="1" x14ac:dyDescent="0.25">
      <c r="C24" s="215" t="s">
        <v>142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29">
        <v>22</v>
      </c>
      <c r="Z24" s="229"/>
      <c r="AA24" s="229"/>
      <c r="AB24" s="217">
        <v>0</v>
      </c>
      <c r="AC24" s="217"/>
      <c r="AD24" s="217"/>
      <c r="AE24" s="217"/>
      <c r="AF24" s="217"/>
      <c r="AG24" s="217"/>
      <c r="AH24" s="218">
        <v>0</v>
      </c>
      <c r="AI24" s="218"/>
      <c r="AJ24" s="218"/>
      <c r="AK24" s="218"/>
      <c r="AL24" s="218"/>
      <c r="AM24" s="218"/>
      <c r="AN24" s="218"/>
    </row>
    <row r="25" spans="3:40" s="30" customFormat="1" ht="12" customHeight="1" x14ac:dyDescent="0.25">
      <c r="C25" s="215" t="s">
        <v>143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29">
        <v>23</v>
      </c>
      <c r="Z25" s="229"/>
      <c r="AA25" s="229"/>
      <c r="AB25" s="217">
        <v>0</v>
      </c>
      <c r="AC25" s="217"/>
      <c r="AD25" s="217"/>
      <c r="AE25" s="217"/>
      <c r="AF25" s="217"/>
      <c r="AG25" s="217"/>
      <c r="AH25" s="218">
        <v>0</v>
      </c>
      <c r="AI25" s="218"/>
      <c r="AJ25" s="218"/>
      <c r="AK25" s="218"/>
      <c r="AL25" s="218"/>
      <c r="AM25" s="218"/>
      <c r="AN25" s="218"/>
    </row>
    <row r="26" spans="3:40" s="30" customFormat="1" ht="12" customHeight="1" x14ac:dyDescent="0.25">
      <c r="C26" s="215" t="s">
        <v>144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26">
        <v>24</v>
      </c>
      <c r="Z26" s="226"/>
      <c r="AA26" s="226"/>
      <c r="AB26" s="217">
        <v>0</v>
      </c>
      <c r="AC26" s="217"/>
      <c r="AD26" s="217"/>
      <c r="AE26" s="217"/>
      <c r="AF26" s="217"/>
      <c r="AG26" s="217"/>
      <c r="AH26" s="218">
        <v>0</v>
      </c>
      <c r="AI26" s="218"/>
      <c r="AJ26" s="218"/>
      <c r="AK26" s="218"/>
      <c r="AL26" s="218"/>
      <c r="AM26" s="218"/>
      <c r="AN26" s="218"/>
    </row>
    <row r="27" spans="3:40" s="30" customFormat="1" ht="12" customHeight="1" x14ac:dyDescent="0.25">
      <c r="C27" s="215" t="s">
        <v>145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29">
        <v>25</v>
      </c>
      <c r="Z27" s="229"/>
      <c r="AA27" s="229"/>
      <c r="AB27" s="217">
        <v>0</v>
      </c>
      <c r="AC27" s="217"/>
      <c r="AD27" s="217"/>
      <c r="AE27" s="217"/>
      <c r="AF27" s="217"/>
      <c r="AG27" s="217"/>
      <c r="AH27" s="218">
        <v>0</v>
      </c>
      <c r="AI27" s="218"/>
      <c r="AJ27" s="218"/>
      <c r="AK27" s="218"/>
      <c r="AL27" s="218"/>
      <c r="AM27" s="218"/>
      <c r="AN27" s="218"/>
    </row>
    <row r="28" spans="3:40" s="30" customFormat="1" ht="12" customHeight="1" x14ac:dyDescent="0.25">
      <c r="C28" s="215" t="s">
        <v>146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49">
        <v>26</v>
      </c>
      <c r="Z28" s="249"/>
      <c r="AA28" s="249"/>
      <c r="AB28" s="263">
        <v>142785</v>
      </c>
      <c r="AC28" s="263"/>
      <c r="AD28" s="263"/>
      <c r="AE28" s="263"/>
      <c r="AF28" s="263"/>
      <c r="AG28" s="263"/>
      <c r="AH28" s="264">
        <v>19820</v>
      </c>
      <c r="AI28" s="264"/>
      <c r="AJ28" s="264"/>
      <c r="AK28" s="264"/>
      <c r="AL28" s="264"/>
      <c r="AM28" s="264"/>
      <c r="AN28" s="264"/>
    </row>
    <row r="29" spans="3:40" s="30" customFormat="1" ht="12" customHeight="1" x14ac:dyDescent="0.25">
      <c r="C29" s="215" t="s">
        <v>147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49">
        <v>27</v>
      </c>
      <c r="Z29" s="249"/>
      <c r="AA29" s="249"/>
      <c r="AB29" s="263">
        <v>46536.02</v>
      </c>
      <c r="AC29" s="263"/>
      <c r="AD29" s="263"/>
      <c r="AE29" s="263"/>
      <c r="AF29" s="263"/>
      <c r="AG29" s="263"/>
      <c r="AH29" s="265">
        <v>-11881882.84</v>
      </c>
      <c r="AI29" s="265"/>
      <c r="AJ29" s="265"/>
      <c r="AK29" s="265"/>
      <c r="AL29" s="265"/>
      <c r="AM29" s="265"/>
      <c r="AN29" s="265"/>
    </row>
    <row r="30" spans="3:40" s="30" customFormat="1" ht="24" customHeight="1" x14ac:dyDescent="0.25">
      <c r="C30" s="212" t="s">
        <v>148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54">
        <v>30</v>
      </c>
      <c r="Z30" s="254"/>
      <c r="AA30" s="254"/>
      <c r="AB30" s="259">
        <v>-1056406.3799999999</v>
      </c>
      <c r="AC30" s="259"/>
      <c r="AD30" s="259"/>
      <c r="AE30" s="259"/>
      <c r="AF30" s="259"/>
      <c r="AG30" s="259"/>
      <c r="AH30" s="260">
        <v>-20644832.09</v>
      </c>
      <c r="AI30" s="260"/>
      <c r="AJ30" s="260"/>
      <c r="AK30" s="260"/>
      <c r="AL30" s="260"/>
      <c r="AM30" s="260"/>
      <c r="AN30" s="260"/>
    </row>
    <row r="31" spans="3:40" s="30" customFormat="1" ht="15.95" customHeight="1" x14ac:dyDescent="0.25">
      <c r="C31" s="234" t="s">
        <v>149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</row>
    <row r="32" spans="3:40" s="30" customFormat="1" ht="11.1" customHeight="1" x14ac:dyDescent="0.25">
      <c r="C32" s="235" t="s">
        <v>150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6">
        <v>40</v>
      </c>
      <c r="Z32" s="236"/>
      <c r="AA32" s="236"/>
      <c r="AB32" s="261">
        <v>0</v>
      </c>
      <c r="AC32" s="261"/>
      <c r="AD32" s="261"/>
      <c r="AE32" s="261"/>
      <c r="AF32" s="261"/>
      <c r="AG32" s="261"/>
      <c r="AH32" s="262">
        <v>0</v>
      </c>
      <c r="AI32" s="262"/>
      <c r="AJ32" s="262"/>
      <c r="AK32" s="262"/>
      <c r="AL32" s="262"/>
      <c r="AM32" s="262"/>
      <c r="AN32" s="262"/>
    </row>
    <row r="33" spans="3:40" s="30" customFormat="1" ht="12" customHeight="1" x14ac:dyDescent="0.25">
      <c r="C33" s="223" t="s">
        <v>111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101"/>
      <c r="Z33" s="102"/>
      <c r="AA33" s="103"/>
      <c r="AB33" s="108"/>
      <c r="AC33" s="109"/>
      <c r="AD33" s="109"/>
      <c r="AE33" s="109"/>
      <c r="AF33" s="109"/>
      <c r="AG33" s="110"/>
      <c r="AH33" s="108"/>
      <c r="AI33" s="109"/>
      <c r="AJ33" s="109"/>
      <c r="AK33" s="109"/>
      <c r="AL33" s="109"/>
      <c r="AM33" s="109"/>
      <c r="AN33" s="111"/>
    </row>
    <row r="34" spans="3:40" s="30" customFormat="1" ht="12" customHeight="1" x14ac:dyDescent="0.25">
      <c r="C34" s="215" t="s">
        <v>151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26">
        <v>41</v>
      </c>
      <c r="Z34" s="226"/>
      <c r="AA34" s="226"/>
      <c r="AB34" s="243">
        <v>0</v>
      </c>
      <c r="AC34" s="243"/>
      <c r="AD34" s="243"/>
      <c r="AE34" s="243"/>
      <c r="AF34" s="243"/>
      <c r="AG34" s="243"/>
      <c r="AH34" s="244">
        <v>0</v>
      </c>
      <c r="AI34" s="244"/>
      <c r="AJ34" s="244"/>
      <c r="AK34" s="244"/>
      <c r="AL34" s="244"/>
      <c r="AM34" s="244"/>
      <c r="AN34" s="244"/>
    </row>
    <row r="35" spans="3:40" s="30" customFormat="1" ht="12" customHeight="1" x14ac:dyDescent="0.25">
      <c r="C35" s="215" t="s">
        <v>152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26">
        <v>42</v>
      </c>
      <c r="Z35" s="226"/>
      <c r="AA35" s="226"/>
      <c r="AB35" s="250">
        <v>0</v>
      </c>
      <c r="AC35" s="250"/>
      <c r="AD35" s="250"/>
      <c r="AE35" s="250"/>
      <c r="AF35" s="250"/>
      <c r="AG35" s="250"/>
      <c r="AH35" s="251">
        <v>0</v>
      </c>
      <c r="AI35" s="251"/>
      <c r="AJ35" s="251"/>
      <c r="AK35" s="251"/>
      <c r="AL35" s="251"/>
      <c r="AM35" s="251"/>
      <c r="AN35" s="251"/>
    </row>
    <row r="36" spans="3:40" s="30" customFormat="1" ht="12" customHeight="1" x14ac:dyDescent="0.25">
      <c r="C36" s="215" t="s">
        <v>153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49">
        <v>43</v>
      </c>
      <c r="Z36" s="249"/>
      <c r="AA36" s="249"/>
      <c r="AB36" s="250">
        <v>0</v>
      </c>
      <c r="AC36" s="250"/>
      <c r="AD36" s="250"/>
      <c r="AE36" s="250"/>
      <c r="AF36" s="250"/>
      <c r="AG36" s="250"/>
      <c r="AH36" s="251">
        <v>0</v>
      </c>
      <c r="AI36" s="251"/>
      <c r="AJ36" s="251"/>
      <c r="AK36" s="251"/>
      <c r="AL36" s="251"/>
      <c r="AM36" s="251"/>
      <c r="AN36" s="251"/>
    </row>
    <row r="37" spans="3:40" s="30" customFormat="1" ht="24" customHeight="1" x14ac:dyDescent="0.25">
      <c r="C37" s="212" t="s">
        <v>154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29">
        <v>44</v>
      </c>
      <c r="Z37" s="229"/>
      <c r="AA37" s="229"/>
      <c r="AB37" s="243">
        <v>0</v>
      </c>
      <c r="AC37" s="243"/>
      <c r="AD37" s="243"/>
      <c r="AE37" s="243"/>
      <c r="AF37" s="243"/>
      <c r="AG37" s="243"/>
      <c r="AH37" s="244">
        <v>0</v>
      </c>
      <c r="AI37" s="244"/>
      <c r="AJ37" s="244"/>
      <c r="AK37" s="244"/>
      <c r="AL37" s="244"/>
      <c r="AM37" s="244"/>
      <c r="AN37" s="244"/>
    </row>
    <row r="38" spans="3:40" s="30" customFormat="1" ht="12" customHeight="1" x14ac:dyDescent="0.25">
      <c r="C38" s="212" t="s">
        <v>155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49">
        <v>45</v>
      </c>
      <c r="Z38" s="249"/>
      <c r="AA38" s="249"/>
      <c r="AB38" s="250">
        <v>0</v>
      </c>
      <c r="AC38" s="250"/>
      <c r="AD38" s="250"/>
      <c r="AE38" s="250"/>
      <c r="AF38" s="250"/>
      <c r="AG38" s="250"/>
      <c r="AH38" s="251">
        <v>0</v>
      </c>
      <c r="AI38" s="251"/>
      <c r="AJ38" s="251"/>
      <c r="AK38" s="251"/>
      <c r="AL38" s="251"/>
      <c r="AM38" s="251"/>
      <c r="AN38" s="251"/>
    </row>
    <row r="39" spans="3:40" s="30" customFormat="1" ht="24" customHeight="1" x14ac:dyDescent="0.25">
      <c r="C39" s="207" t="s">
        <v>156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49">
        <v>46</v>
      </c>
      <c r="Z39" s="249"/>
      <c r="AA39" s="249"/>
      <c r="AB39" s="257" t="s">
        <v>26</v>
      </c>
      <c r="AC39" s="257"/>
      <c r="AD39" s="257"/>
      <c r="AE39" s="257"/>
      <c r="AF39" s="257"/>
      <c r="AG39" s="257"/>
      <c r="AH39" s="258" t="s">
        <v>26</v>
      </c>
      <c r="AI39" s="258"/>
      <c r="AJ39" s="258"/>
      <c r="AK39" s="258"/>
      <c r="AL39" s="258"/>
      <c r="AM39" s="258"/>
      <c r="AN39" s="258"/>
    </row>
    <row r="40" spans="3:40" s="30" customFormat="1" ht="12" customHeight="1" x14ac:dyDescent="0.25">
      <c r="C40" s="207" t="s">
        <v>157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49">
        <v>47</v>
      </c>
      <c r="Z40" s="249"/>
      <c r="AA40" s="249"/>
      <c r="AB40" s="257" t="s">
        <v>26</v>
      </c>
      <c r="AC40" s="257"/>
      <c r="AD40" s="257"/>
      <c r="AE40" s="257"/>
      <c r="AF40" s="257"/>
      <c r="AG40" s="257"/>
      <c r="AH40" s="258" t="s">
        <v>26</v>
      </c>
      <c r="AI40" s="258"/>
      <c r="AJ40" s="258"/>
      <c r="AK40" s="258"/>
      <c r="AL40" s="258"/>
      <c r="AM40" s="258"/>
      <c r="AN40" s="258"/>
    </row>
    <row r="41" spans="3:40" s="30" customFormat="1" ht="12" customHeight="1" x14ac:dyDescent="0.25">
      <c r="C41" s="207" t="s">
        <v>158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49">
        <v>48</v>
      </c>
      <c r="Z41" s="249"/>
      <c r="AA41" s="249"/>
      <c r="AB41" s="257" t="s">
        <v>26</v>
      </c>
      <c r="AC41" s="257"/>
      <c r="AD41" s="257"/>
      <c r="AE41" s="257"/>
      <c r="AF41" s="257"/>
      <c r="AG41" s="257"/>
      <c r="AH41" s="258" t="s">
        <v>26</v>
      </c>
      <c r="AI41" s="258"/>
      <c r="AJ41" s="258"/>
      <c r="AK41" s="258"/>
      <c r="AL41" s="258"/>
      <c r="AM41" s="258"/>
      <c r="AN41" s="258"/>
    </row>
    <row r="42" spans="3:40" s="30" customFormat="1" ht="12" customHeight="1" x14ac:dyDescent="0.25">
      <c r="C42" s="207" t="s">
        <v>159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49">
        <v>49</v>
      </c>
      <c r="Z42" s="249"/>
      <c r="AA42" s="249"/>
      <c r="AB42" s="257" t="s">
        <v>26</v>
      </c>
      <c r="AC42" s="257"/>
      <c r="AD42" s="257"/>
      <c r="AE42" s="257"/>
      <c r="AF42" s="257"/>
      <c r="AG42" s="257"/>
      <c r="AH42" s="258" t="s">
        <v>26</v>
      </c>
      <c r="AI42" s="258"/>
      <c r="AJ42" s="258"/>
      <c r="AK42" s="258"/>
      <c r="AL42" s="258"/>
      <c r="AM42" s="258"/>
      <c r="AN42" s="258"/>
    </row>
    <row r="43" spans="3:40" s="30" customFormat="1" ht="12" customHeight="1" x14ac:dyDescent="0.25">
      <c r="C43" s="212" t="s">
        <v>138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49">
        <v>50</v>
      </c>
      <c r="Z43" s="249"/>
      <c r="AA43" s="249"/>
      <c r="AB43" s="250">
        <v>0</v>
      </c>
      <c r="AC43" s="250"/>
      <c r="AD43" s="250"/>
      <c r="AE43" s="250"/>
      <c r="AF43" s="250"/>
      <c r="AG43" s="250"/>
      <c r="AH43" s="251">
        <v>0</v>
      </c>
      <c r="AI43" s="251"/>
      <c r="AJ43" s="251"/>
      <c r="AK43" s="251"/>
      <c r="AL43" s="251"/>
      <c r="AM43" s="251"/>
      <c r="AN43" s="251"/>
    </row>
    <row r="44" spans="3:40" s="30" customFormat="1" ht="12" customHeight="1" x14ac:dyDescent="0.25">
      <c r="C44" s="215" t="s">
        <v>139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49">
        <v>51</v>
      </c>
      <c r="Z44" s="249"/>
      <c r="AA44" s="249"/>
      <c r="AB44" s="250">
        <v>0</v>
      </c>
      <c r="AC44" s="250"/>
      <c r="AD44" s="250"/>
      <c r="AE44" s="250"/>
      <c r="AF44" s="250"/>
      <c r="AG44" s="250"/>
      <c r="AH44" s="251">
        <v>0</v>
      </c>
      <c r="AI44" s="251"/>
      <c r="AJ44" s="251"/>
      <c r="AK44" s="251"/>
      <c r="AL44" s="251"/>
      <c r="AM44" s="251"/>
      <c r="AN44" s="251"/>
    </row>
    <row r="45" spans="3:40" s="30" customFormat="1" ht="15" customHeight="1" x14ac:dyDescent="0.25">
      <c r="C45" s="215" t="s">
        <v>160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54">
        <v>60</v>
      </c>
      <c r="Z45" s="254"/>
      <c r="AA45" s="254"/>
      <c r="AB45" s="255">
        <v>0</v>
      </c>
      <c r="AC45" s="255"/>
      <c r="AD45" s="255"/>
      <c r="AE45" s="255"/>
      <c r="AF45" s="255"/>
      <c r="AG45" s="255"/>
      <c r="AH45" s="256">
        <v>0</v>
      </c>
      <c r="AI45" s="256"/>
      <c r="AJ45" s="256"/>
      <c r="AK45" s="256"/>
      <c r="AL45" s="256"/>
      <c r="AM45" s="256"/>
      <c r="AN45" s="256"/>
    </row>
    <row r="46" spans="3:40" s="30" customFormat="1" ht="14.1" customHeight="1" x14ac:dyDescent="0.25">
      <c r="C46" s="223" t="s">
        <v>111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101"/>
      <c r="Z46" s="102"/>
      <c r="AA46" s="103"/>
      <c r="AB46" s="252">
        <v>0</v>
      </c>
      <c r="AC46" s="252"/>
      <c r="AD46" s="252"/>
      <c r="AE46" s="252"/>
      <c r="AF46" s="252"/>
      <c r="AG46" s="252"/>
      <c r="AH46" s="253">
        <v>0</v>
      </c>
      <c r="AI46" s="253"/>
      <c r="AJ46" s="253"/>
      <c r="AK46" s="253"/>
      <c r="AL46" s="253"/>
      <c r="AM46" s="253"/>
      <c r="AN46" s="253"/>
    </row>
    <row r="47" spans="3:40" s="30" customFormat="1" ht="12" customHeight="1" x14ac:dyDescent="0.25">
      <c r="C47" s="215" t="s">
        <v>161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49">
        <v>61</v>
      </c>
      <c r="Z47" s="249"/>
      <c r="AA47" s="249"/>
      <c r="AB47" s="250">
        <v>0</v>
      </c>
      <c r="AC47" s="250"/>
      <c r="AD47" s="250"/>
      <c r="AE47" s="250"/>
      <c r="AF47" s="250"/>
      <c r="AG47" s="250"/>
      <c r="AH47" s="251">
        <v>0</v>
      </c>
      <c r="AI47" s="251"/>
      <c r="AJ47" s="251"/>
      <c r="AK47" s="251"/>
      <c r="AL47" s="251"/>
      <c r="AM47" s="251"/>
      <c r="AN47" s="251"/>
    </row>
    <row r="48" spans="3:40" s="30" customFormat="1" ht="12" customHeight="1" x14ac:dyDescent="0.25">
      <c r="C48" s="215" t="s">
        <v>162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49">
        <v>62</v>
      </c>
      <c r="Z48" s="249"/>
      <c r="AA48" s="249"/>
      <c r="AB48" s="250">
        <v>0</v>
      </c>
      <c r="AC48" s="250"/>
      <c r="AD48" s="250"/>
      <c r="AE48" s="250"/>
      <c r="AF48" s="250"/>
      <c r="AG48" s="250"/>
      <c r="AH48" s="251">
        <v>0</v>
      </c>
      <c r="AI48" s="251"/>
      <c r="AJ48" s="251"/>
      <c r="AK48" s="251"/>
      <c r="AL48" s="251"/>
      <c r="AM48" s="251"/>
      <c r="AN48" s="251"/>
    </row>
    <row r="49" spans="3:42" s="30" customFormat="1" ht="12" customHeight="1" x14ac:dyDescent="0.25">
      <c r="C49" s="245" t="s">
        <v>163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29">
        <v>63</v>
      </c>
      <c r="Z49" s="229"/>
      <c r="AA49" s="229"/>
      <c r="AB49" s="246" t="s">
        <v>26</v>
      </c>
      <c r="AC49" s="246"/>
      <c r="AD49" s="246"/>
      <c r="AE49" s="246"/>
      <c r="AF49" s="246"/>
      <c r="AG49" s="246"/>
      <c r="AH49" s="247" t="s">
        <v>26</v>
      </c>
      <c r="AI49" s="247"/>
      <c r="AJ49" s="247"/>
      <c r="AK49" s="247"/>
      <c r="AL49" s="247"/>
      <c r="AM49" s="247"/>
      <c r="AN49" s="247"/>
    </row>
    <row r="50" spans="3:42" s="30" customFormat="1" ht="36" customHeight="1" x14ac:dyDescent="0.25">
      <c r="C50" s="248" t="s">
        <v>164</v>
      </c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29">
        <v>64</v>
      </c>
      <c r="Z50" s="229"/>
      <c r="AA50" s="229"/>
      <c r="AB50" s="246" t="s">
        <v>26</v>
      </c>
      <c r="AC50" s="246"/>
      <c r="AD50" s="246"/>
      <c r="AE50" s="246"/>
      <c r="AF50" s="246"/>
      <c r="AG50" s="246"/>
      <c r="AH50" s="247" t="s">
        <v>26</v>
      </c>
      <c r="AI50" s="247"/>
      <c r="AJ50" s="247"/>
      <c r="AK50" s="247"/>
      <c r="AL50" s="247"/>
      <c r="AM50" s="247"/>
      <c r="AN50" s="247"/>
    </row>
    <row r="51" spans="3:42" s="30" customFormat="1" ht="12" customHeight="1" x14ac:dyDescent="0.25">
      <c r="C51" s="245" t="s">
        <v>165</v>
      </c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29">
        <v>65</v>
      </c>
      <c r="Z51" s="229"/>
      <c r="AA51" s="229"/>
      <c r="AB51" s="246" t="s">
        <v>26</v>
      </c>
      <c r="AC51" s="246"/>
      <c r="AD51" s="246"/>
      <c r="AE51" s="246"/>
      <c r="AF51" s="246"/>
      <c r="AG51" s="246"/>
      <c r="AH51" s="247" t="s">
        <v>26</v>
      </c>
      <c r="AI51" s="247"/>
      <c r="AJ51" s="247"/>
      <c r="AK51" s="247"/>
      <c r="AL51" s="247"/>
      <c r="AM51" s="247"/>
      <c r="AN51" s="247"/>
    </row>
    <row r="52" spans="3:42" s="30" customFormat="1" ht="12" customHeight="1" x14ac:dyDescent="0.25">
      <c r="C52" s="245" t="s">
        <v>166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29">
        <v>66</v>
      </c>
      <c r="Z52" s="229"/>
      <c r="AA52" s="229"/>
      <c r="AB52" s="246" t="s">
        <v>26</v>
      </c>
      <c r="AC52" s="246"/>
      <c r="AD52" s="246"/>
      <c r="AE52" s="246"/>
      <c r="AF52" s="246"/>
      <c r="AG52" s="246"/>
      <c r="AH52" s="247" t="s">
        <v>26</v>
      </c>
      <c r="AI52" s="247"/>
      <c r="AJ52" s="247"/>
      <c r="AK52" s="247"/>
      <c r="AL52" s="247"/>
      <c r="AM52" s="247"/>
      <c r="AN52" s="247"/>
    </row>
    <row r="53" spans="3:42" s="30" customFormat="1" ht="12" customHeight="1" x14ac:dyDescent="0.25">
      <c r="C53" s="245" t="s">
        <v>167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29">
        <v>67</v>
      </c>
      <c r="Z53" s="229"/>
      <c r="AA53" s="229"/>
      <c r="AB53" s="246" t="s">
        <v>26</v>
      </c>
      <c r="AC53" s="246"/>
      <c r="AD53" s="246"/>
      <c r="AE53" s="246"/>
      <c r="AF53" s="246"/>
      <c r="AG53" s="246"/>
      <c r="AH53" s="247" t="s">
        <v>26</v>
      </c>
      <c r="AI53" s="247"/>
      <c r="AJ53" s="247"/>
      <c r="AK53" s="247"/>
      <c r="AL53" s="247"/>
      <c r="AM53" s="247"/>
      <c r="AN53" s="247"/>
    </row>
    <row r="54" spans="3:42" s="30" customFormat="1" ht="12" customHeight="1" x14ac:dyDescent="0.25">
      <c r="C54" s="245" t="s">
        <v>168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29">
        <v>68</v>
      </c>
      <c r="Z54" s="229"/>
      <c r="AA54" s="229"/>
      <c r="AB54" s="243">
        <v>0</v>
      </c>
      <c r="AC54" s="243"/>
      <c r="AD54" s="243"/>
      <c r="AE54" s="243"/>
      <c r="AF54" s="243"/>
      <c r="AG54" s="243"/>
      <c r="AH54" s="244">
        <v>0</v>
      </c>
      <c r="AI54" s="244"/>
      <c r="AJ54" s="244"/>
      <c r="AK54" s="244"/>
      <c r="AL54" s="244"/>
      <c r="AM54" s="244"/>
      <c r="AN54" s="244"/>
    </row>
    <row r="55" spans="3:42" s="30" customFormat="1" ht="12" customHeight="1" x14ac:dyDescent="0.25">
      <c r="C55" s="215" t="s">
        <v>158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29">
        <v>69</v>
      </c>
      <c r="Z55" s="229"/>
      <c r="AA55" s="229"/>
      <c r="AB55" s="243">
        <v>0</v>
      </c>
      <c r="AC55" s="243"/>
      <c r="AD55" s="243"/>
      <c r="AE55" s="243"/>
      <c r="AF55" s="243"/>
      <c r="AG55" s="243"/>
      <c r="AH55" s="244">
        <v>0</v>
      </c>
      <c r="AI55" s="244"/>
      <c r="AJ55" s="244"/>
      <c r="AK55" s="244"/>
      <c r="AL55" s="244"/>
      <c r="AM55" s="244"/>
      <c r="AN55" s="244"/>
    </row>
    <row r="56" spans="3:42" s="30" customFormat="1" ht="12" customHeight="1" x14ac:dyDescent="0.25">
      <c r="C56" s="215" t="s">
        <v>169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29">
        <v>70</v>
      </c>
      <c r="Z56" s="229"/>
      <c r="AA56" s="229"/>
      <c r="AB56" s="243">
        <v>0</v>
      </c>
      <c r="AC56" s="243"/>
      <c r="AD56" s="243"/>
      <c r="AE56" s="243"/>
      <c r="AF56" s="243"/>
      <c r="AG56" s="243"/>
      <c r="AH56" s="244">
        <v>0</v>
      </c>
      <c r="AI56" s="244"/>
      <c r="AJ56" s="244"/>
      <c r="AK56" s="244"/>
      <c r="AL56" s="244"/>
      <c r="AM56" s="244"/>
      <c r="AN56" s="244"/>
    </row>
    <row r="57" spans="3:42" s="30" customFormat="1" ht="12" customHeight="1" x14ac:dyDescent="0.25">
      <c r="C57" s="212" t="s">
        <v>147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29">
        <v>71</v>
      </c>
      <c r="Z57" s="229"/>
      <c r="AA57" s="229"/>
      <c r="AB57" s="243">
        <v>0</v>
      </c>
      <c r="AC57" s="243"/>
      <c r="AD57" s="243"/>
      <c r="AE57" s="243"/>
      <c r="AF57" s="243"/>
      <c r="AG57" s="243"/>
      <c r="AH57" s="244">
        <v>0</v>
      </c>
      <c r="AI57" s="244"/>
      <c r="AJ57" s="244"/>
      <c r="AK57" s="244"/>
      <c r="AL57" s="244"/>
      <c r="AM57" s="244"/>
      <c r="AN57" s="244"/>
    </row>
    <row r="58" spans="3:42" s="30" customFormat="1" ht="24" customHeight="1" thickBot="1" x14ac:dyDescent="0.3">
      <c r="C58" s="203" t="s">
        <v>170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39">
        <v>80</v>
      </c>
      <c r="Z58" s="239"/>
      <c r="AA58" s="239"/>
      <c r="AB58" s="240">
        <v>0</v>
      </c>
      <c r="AC58" s="240"/>
      <c r="AD58" s="240"/>
      <c r="AE58" s="240"/>
      <c r="AF58" s="240"/>
      <c r="AG58" s="240"/>
      <c r="AH58" s="241">
        <v>0</v>
      </c>
      <c r="AI58" s="241"/>
      <c r="AJ58" s="241"/>
      <c r="AK58" s="241"/>
      <c r="AL58" s="241"/>
      <c r="AM58" s="241"/>
      <c r="AN58" s="241"/>
    </row>
    <row r="60" spans="3:42" ht="11.1" customHeight="1" thickBot="1" x14ac:dyDescent="0.3">
      <c r="AH60" s="75"/>
      <c r="AI60" s="75"/>
      <c r="AJ60" s="75"/>
      <c r="AK60" s="75"/>
      <c r="AL60" s="75"/>
      <c r="AM60" s="75"/>
      <c r="AN60" s="75" t="s">
        <v>18</v>
      </c>
      <c r="AO60" s="29"/>
      <c r="AP60" s="29"/>
    </row>
    <row r="61" spans="3:42" s="30" customFormat="1" ht="24" customHeight="1" x14ac:dyDescent="0.25">
      <c r="C61" s="242" t="s">
        <v>87</v>
      </c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166" t="s">
        <v>20</v>
      </c>
      <c r="Z61" s="166"/>
      <c r="AA61" s="166"/>
      <c r="AB61" s="166" t="s">
        <v>88</v>
      </c>
      <c r="AC61" s="166"/>
      <c r="AD61" s="166"/>
      <c r="AE61" s="166"/>
      <c r="AF61" s="166"/>
      <c r="AG61" s="166"/>
      <c r="AH61" s="167" t="s">
        <v>89</v>
      </c>
      <c r="AI61" s="167"/>
      <c r="AJ61" s="167"/>
      <c r="AK61" s="167"/>
      <c r="AL61" s="167"/>
      <c r="AM61" s="167"/>
      <c r="AN61" s="167"/>
    </row>
    <row r="62" spans="3:42" s="30" customFormat="1" ht="11.1" customHeight="1" x14ac:dyDescent="0.25">
      <c r="C62" s="231">
        <v>1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2">
        <v>2</v>
      </c>
      <c r="Z62" s="232"/>
      <c r="AA62" s="232"/>
      <c r="AB62" s="232">
        <v>3</v>
      </c>
      <c r="AC62" s="232"/>
      <c r="AD62" s="232"/>
      <c r="AE62" s="232"/>
      <c r="AF62" s="232"/>
      <c r="AG62" s="232"/>
      <c r="AH62" s="233">
        <v>4</v>
      </c>
      <c r="AI62" s="233"/>
      <c r="AJ62" s="233"/>
      <c r="AK62" s="233"/>
      <c r="AL62" s="233"/>
      <c r="AM62" s="233"/>
      <c r="AN62" s="233"/>
    </row>
    <row r="63" spans="3:42" s="30" customFormat="1" ht="23.1" customHeight="1" x14ac:dyDescent="0.25">
      <c r="C63" s="234" t="s">
        <v>171</v>
      </c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</row>
    <row r="64" spans="3:42" s="30" customFormat="1" ht="12" customHeight="1" x14ac:dyDescent="0.25">
      <c r="C64" s="235" t="s">
        <v>172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6">
        <v>90</v>
      </c>
      <c r="Z64" s="236"/>
      <c r="AA64" s="236"/>
      <c r="AB64" s="237">
        <v>5424866.3200000003</v>
      </c>
      <c r="AC64" s="237"/>
      <c r="AD64" s="237"/>
      <c r="AE64" s="237"/>
      <c r="AF64" s="237"/>
      <c r="AG64" s="237"/>
      <c r="AH64" s="238">
        <v>880593.01</v>
      </c>
      <c r="AI64" s="238"/>
      <c r="AJ64" s="238"/>
      <c r="AK64" s="238"/>
      <c r="AL64" s="238"/>
      <c r="AM64" s="238"/>
      <c r="AN64" s="238"/>
    </row>
    <row r="65" spans="3:40" s="30" customFormat="1" ht="12" customHeight="1" x14ac:dyDescent="0.25">
      <c r="C65" s="223" t="s">
        <v>111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101"/>
      <c r="Z65" s="102"/>
      <c r="AA65" s="103"/>
      <c r="AB65" s="224">
        <v>0</v>
      </c>
      <c r="AC65" s="224"/>
      <c r="AD65" s="224"/>
      <c r="AE65" s="224"/>
      <c r="AF65" s="224"/>
      <c r="AG65" s="224"/>
      <c r="AH65" s="225">
        <v>0</v>
      </c>
      <c r="AI65" s="225"/>
      <c r="AJ65" s="225"/>
      <c r="AK65" s="225"/>
      <c r="AL65" s="225"/>
      <c r="AM65" s="225"/>
      <c r="AN65" s="225"/>
    </row>
    <row r="66" spans="3:40" s="30" customFormat="1" ht="12" customHeight="1" x14ac:dyDescent="0.25">
      <c r="C66" s="215" t="s">
        <v>173</v>
      </c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29">
        <v>91</v>
      </c>
      <c r="Z66" s="229"/>
      <c r="AA66" s="229"/>
      <c r="AB66" s="219">
        <v>4638000</v>
      </c>
      <c r="AC66" s="219"/>
      <c r="AD66" s="219"/>
      <c r="AE66" s="219"/>
      <c r="AF66" s="219"/>
      <c r="AG66" s="219"/>
      <c r="AH66" s="218">
        <v>0</v>
      </c>
      <c r="AI66" s="218"/>
      <c r="AJ66" s="218"/>
      <c r="AK66" s="218"/>
      <c r="AL66" s="218"/>
      <c r="AM66" s="218"/>
      <c r="AN66" s="218"/>
    </row>
    <row r="67" spans="3:40" s="30" customFormat="1" ht="12" customHeight="1" x14ac:dyDescent="0.25">
      <c r="C67" s="215" t="s">
        <v>174</v>
      </c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29">
        <v>92</v>
      </c>
      <c r="Z67" s="229"/>
      <c r="AA67" s="229"/>
      <c r="AB67" s="217">
        <v>0</v>
      </c>
      <c r="AC67" s="217"/>
      <c r="AD67" s="217"/>
      <c r="AE67" s="217"/>
      <c r="AF67" s="217"/>
      <c r="AG67" s="217"/>
      <c r="AH67" s="218">
        <v>0</v>
      </c>
      <c r="AI67" s="218"/>
      <c r="AJ67" s="218"/>
      <c r="AK67" s="218"/>
      <c r="AL67" s="218"/>
      <c r="AM67" s="218"/>
      <c r="AN67" s="218"/>
    </row>
    <row r="68" spans="3:40" s="30" customFormat="1" ht="12" customHeight="1" x14ac:dyDescent="0.25">
      <c r="C68" s="215" t="s">
        <v>138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29">
        <v>93</v>
      </c>
      <c r="Z68" s="229"/>
      <c r="AA68" s="229"/>
      <c r="AB68" s="227">
        <v>286866.32</v>
      </c>
      <c r="AC68" s="227"/>
      <c r="AD68" s="227"/>
      <c r="AE68" s="227"/>
      <c r="AF68" s="227"/>
      <c r="AG68" s="227"/>
      <c r="AH68" s="230">
        <v>880593.01</v>
      </c>
      <c r="AI68" s="230"/>
      <c r="AJ68" s="230"/>
      <c r="AK68" s="230"/>
      <c r="AL68" s="230"/>
      <c r="AM68" s="230"/>
      <c r="AN68" s="230"/>
    </row>
    <row r="69" spans="3:40" s="30" customFormat="1" ht="12" customHeight="1" x14ac:dyDescent="0.25">
      <c r="C69" s="215" t="s">
        <v>139</v>
      </c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26">
        <v>94</v>
      </c>
      <c r="Z69" s="226"/>
      <c r="AA69" s="226"/>
      <c r="AB69" s="227">
        <v>500000</v>
      </c>
      <c r="AC69" s="227"/>
      <c r="AD69" s="227"/>
      <c r="AE69" s="227"/>
      <c r="AF69" s="227"/>
      <c r="AG69" s="227"/>
      <c r="AH69" s="218">
        <v>0</v>
      </c>
      <c r="AI69" s="218"/>
      <c r="AJ69" s="218"/>
      <c r="AK69" s="218"/>
      <c r="AL69" s="218"/>
      <c r="AM69" s="218"/>
      <c r="AN69" s="218"/>
    </row>
    <row r="70" spans="3:40" s="30" customFormat="1" ht="12" customHeight="1" x14ac:dyDescent="0.25">
      <c r="C70" s="215" t="s">
        <v>175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08">
        <v>100</v>
      </c>
      <c r="Z70" s="208"/>
      <c r="AA70" s="208"/>
      <c r="AB70" s="211">
        <v>165000000</v>
      </c>
      <c r="AC70" s="211"/>
      <c r="AD70" s="211"/>
      <c r="AE70" s="211"/>
      <c r="AF70" s="211"/>
      <c r="AG70" s="211"/>
      <c r="AH70" s="228">
        <v>0</v>
      </c>
      <c r="AI70" s="228"/>
      <c r="AJ70" s="228"/>
      <c r="AK70" s="228"/>
      <c r="AL70" s="228"/>
      <c r="AM70" s="228"/>
      <c r="AN70" s="228"/>
    </row>
    <row r="71" spans="3:40" s="30" customFormat="1" ht="12" customHeight="1" x14ac:dyDescent="0.25">
      <c r="C71" s="223" t="s">
        <v>111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101"/>
      <c r="Z71" s="102"/>
      <c r="AA71" s="103"/>
      <c r="AB71" s="224">
        <v>0</v>
      </c>
      <c r="AC71" s="224"/>
      <c r="AD71" s="224"/>
      <c r="AE71" s="224"/>
      <c r="AF71" s="224"/>
      <c r="AG71" s="224"/>
      <c r="AH71" s="225">
        <v>0</v>
      </c>
      <c r="AI71" s="225"/>
      <c r="AJ71" s="225"/>
      <c r="AK71" s="225"/>
      <c r="AL71" s="225"/>
      <c r="AM71" s="225"/>
      <c r="AN71" s="225"/>
    </row>
    <row r="72" spans="3:40" s="30" customFormat="1" ht="12.95" customHeight="1" x14ac:dyDescent="0.25">
      <c r="C72" s="215" t="s">
        <v>176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6">
        <v>101</v>
      </c>
      <c r="Z72" s="216"/>
      <c r="AA72" s="216"/>
      <c r="AB72" s="217">
        <v>0</v>
      </c>
      <c r="AC72" s="217"/>
      <c r="AD72" s="217"/>
      <c r="AE72" s="217"/>
      <c r="AF72" s="217"/>
      <c r="AG72" s="217"/>
      <c r="AH72" s="218">
        <v>0</v>
      </c>
      <c r="AI72" s="218"/>
      <c r="AJ72" s="218"/>
      <c r="AK72" s="218"/>
      <c r="AL72" s="218"/>
      <c r="AM72" s="218"/>
      <c r="AN72" s="218"/>
    </row>
    <row r="73" spans="3:40" s="30" customFormat="1" ht="11.1" customHeight="1" x14ac:dyDescent="0.25">
      <c r="C73" s="220" t="s">
        <v>144</v>
      </c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16">
        <v>102</v>
      </c>
      <c r="Z73" s="216"/>
      <c r="AA73" s="216"/>
      <c r="AB73" s="221" t="s">
        <v>26</v>
      </c>
      <c r="AC73" s="221"/>
      <c r="AD73" s="221"/>
      <c r="AE73" s="221"/>
      <c r="AF73" s="221"/>
      <c r="AG73" s="221"/>
      <c r="AH73" s="222" t="s">
        <v>26</v>
      </c>
      <c r="AI73" s="222"/>
      <c r="AJ73" s="222"/>
      <c r="AK73" s="222"/>
      <c r="AL73" s="222"/>
      <c r="AM73" s="222"/>
      <c r="AN73" s="222"/>
    </row>
    <row r="74" spans="3:40" s="30" customFormat="1" ht="11.1" customHeight="1" x14ac:dyDescent="0.25">
      <c r="C74" s="215" t="s">
        <v>177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6">
        <v>103</v>
      </c>
      <c r="Z74" s="216"/>
      <c r="AA74" s="216"/>
      <c r="AB74" s="217">
        <v>0</v>
      </c>
      <c r="AC74" s="217"/>
      <c r="AD74" s="217"/>
      <c r="AE74" s="217"/>
      <c r="AF74" s="217"/>
      <c r="AG74" s="217"/>
      <c r="AH74" s="218">
        <v>0</v>
      </c>
      <c r="AI74" s="218"/>
      <c r="AJ74" s="218"/>
      <c r="AK74" s="218"/>
      <c r="AL74" s="218"/>
      <c r="AM74" s="218"/>
      <c r="AN74" s="218"/>
    </row>
    <row r="75" spans="3:40" s="30" customFormat="1" ht="12" customHeight="1" x14ac:dyDescent="0.25">
      <c r="C75" s="215" t="s">
        <v>178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6">
        <v>104</v>
      </c>
      <c r="Z75" s="216"/>
      <c r="AA75" s="216"/>
      <c r="AB75" s="217">
        <v>0</v>
      </c>
      <c r="AC75" s="217"/>
      <c r="AD75" s="217"/>
      <c r="AE75" s="217"/>
      <c r="AF75" s="217"/>
      <c r="AG75" s="217"/>
      <c r="AH75" s="218">
        <v>0</v>
      </c>
      <c r="AI75" s="218"/>
      <c r="AJ75" s="218"/>
      <c r="AK75" s="218"/>
      <c r="AL75" s="218"/>
      <c r="AM75" s="218"/>
      <c r="AN75" s="218"/>
    </row>
    <row r="76" spans="3:40" s="30" customFormat="1" ht="12" customHeight="1" x14ac:dyDescent="0.25">
      <c r="C76" s="215" t="s">
        <v>179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6">
        <v>105</v>
      </c>
      <c r="Z76" s="216"/>
      <c r="AA76" s="216"/>
      <c r="AB76" s="219">
        <v>165000000</v>
      </c>
      <c r="AC76" s="219"/>
      <c r="AD76" s="219"/>
      <c r="AE76" s="219"/>
      <c r="AF76" s="219"/>
      <c r="AG76" s="219"/>
      <c r="AH76" s="218">
        <v>0</v>
      </c>
      <c r="AI76" s="218"/>
      <c r="AJ76" s="218"/>
      <c r="AK76" s="218"/>
      <c r="AL76" s="218"/>
      <c r="AM76" s="218"/>
      <c r="AN76" s="218"/>
    </row>
    <row r="77" spans="3:40" s="30" customFormat="1" ht="24" customHeight="1" x14ac:dyDescent="0.25">
      <c r="C77" s="212" t="s">
        <v>180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08">
        <v>110</v>
      </c>
      <c r="Z77" s="208"/>
      <c r="AA77" s="208"/>
      <c r="AB77" s="213">
        <v>-159575133.68000001</v>
      </c>
      <c r="AC77" s="213"/>
      <c r="AD77" s="213"/>
      <c r="AE77" s="213"/>
      <c r="AF77" s="213"/>
      <c r="AG77" s="213"/>
      <c r="AH77" s="214">
        <v>880593.01</v>
      </c>
      <c r="AI77" s="214"/>
      <c r="AJ77" s="214"/>
      <c r="AK77" s="214"/>
      <c r="AL77" s="214"/>
      <c r="AM77" s="214"/>
      <c r="AN77" s="214"/>
    </row>
    <row r="78" spans="3:40" s="30" customFormat="1" ht="12" customHeight="1" x14ac:dyDescent="0.25">
      <c r="C78" s="207" t="s">
        <v>181</v>
      </c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8">
        <v>120</v>
      </c>
      <c r="Z78" s="208"/>
      <c r="AA78" s="208"/>
      <c r="AB78" s="211">
        <v>5253673.74</v>
      </c>
      <c r="AC78" s="211"/>
      <c r="AD78" s="211"/>
      <c r="AE78" s="211"/>
      <c r="AF78" s="211"/>
      <c r="AG78" s="211"/>
      <c r="AH78" s="210">
        <v>35299747.390000001</v>
      </c>
      <c r="AI78" s="210"/>
      <c r="AJ78" s="210"/>
      <c r="AK78" s="210"/>
      <c r="AL78" s="210"/>
      <c r="AM78" s="210"/>
      <c r="AN78" s="210"/>
    </row>
    <row r="79" spans="3:40" s="30" customFormat="1" ht="24" customHeight="1" x14ac:dyDescent="0.25">
      <c r="C79" s="207" t="s">
        <v>182</v>
      </c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8">
        <v>130</v>
      </c>
      <c r="Z79" s="208"/>
      <c r="AA79" s="208"/>
      <c r="AB79" s="209">
        <v>-155377866.31999999</v>
      </c>
      <c r="AC79" s="209"/>
      <c r="AD79" s="209"/>
      <c r="AE79" s="209"/>
      <c r="AF79" s="209"/>
      <c r="AG79" s="209"/>
      <c r="AH79" s="210">
        <v>15535508.310000001</v>
      </c>
      <c r="AI79" s="210"/>
      <c r="AJ79" s="210"/>
      <c r="AK79" s="210"/>
      <c r="AL79" s="210"/>
      <c r="AM79" s="210"/>
      <c r="AN79" s="210"/>
    </row>
    <row r="80" spans="3:40" s="30" customFormat="1" ht="24" customHeight="1" x14ac:dyDescent="0.25">
      <c r="C80" s="207" t="s">
        <v>183</v>
      </c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8">
        <v>140</v>
      </c>
      <c r="Z80" s="208"/>
      <c r="AA80" s="208"/>
      <c r="AB80" s="211">
        <v>161680076.38</v>
      </c>
      <c r="AC80" s="211"/>
      <c r="AD80" s="211"/>
      <c r="AE80" s="211"/>
      <c r="AF80" s="211"/>
      <c r="AG80" s="211"/>
      <c r="AH80" s="210">
        <v>146144568.06999999</v>
      </c>
      <c r="AI80" s="210"/>
      <c r="AJ80" s="210"/>
      <c r="AK80" s="210"/>
      <c r="AL80" s="210"/>
      <c r="AM80" s="210"/>
      <c r="AN80" s="210"/>
    </row>
    <row r="81" spans="3:42" s="30" customFormat="1" ht="12" customHeight="1" thickBot="1" x14ac:dyDescent="0.3">
      <c r="C81" s="203" t="s">
        <v>184</v>
      </c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4">
        <v>150</v>
      </c>
      <c r="Z81" s="204"/>
      <c r="AA81" s="204"/>
      <c r="AB81" s="205">
        <v>6302210.0599999996</v>
      </c>
      <c r="AC81" s="205"/>
      <c r="AD81" s="205"/>
      <c r="AE81" s="205"/>
      <c r="AF81" s="205"/>
      <c r="AG81" s="205"/>
      <c r="AH81" s="206">
        <v>161680076.38</v>
      </c>
      <c r="AI81" s="206"/>
      <c r="AJ81" s="206"/>
      <c r="AK81" s="206"/>
      <c r="AL81" s="206"/>
      <c r="AM81" s="206"/>
      <c r="AN81" s="206"/>
    </row>
    <row r="82" spans="3:42" s="30" customFormat="1" ht="12" customHeight="1" x14ac:dyDescent="0.25"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</row>
    <row r="84" spans="3:42" s="30" customFormat="1" ht="12" customHeight="1" x14ac:dyDescent="0.25">
      <c r="C84" s="67" t="s">
        <v>78</v>
      </c>
      <c r="D84" s="67"/>
      <c r="E84" s="67"/>
      <c r="F84" s="67"/>
      <c r="G84" s="67"/>
      <c r="H84" s="67"/>
      <c r="I84" s="67"/>
      <c r="L84" s="148" t="s">
        <v>79</v>
      </c>
      <c r="M84" s="148"/>
      <c r="N84" s="148"/>
      <c r="O84" s="148"/>
      <c r="P84" s="148"/>
      <c r="Q84" s="148"/>
      <c r="R84" s="148"/>
      <c r="S84" s="148"/>
      <c r="T84" s="148"/>
      <c r="W84" s="80"/>
      <c r="X84" s="80"/>
      <c r="Y84" s="80"/>
      <c r="Z84" s="80"/>
      <c r="AA84" s="80"/>
      <c r="AB84" s="80"/>
    </row>
    <row r="85" spans="3:42" s="30" customFormat="1" ht="11.1" customHeight="1" x14ac:dyDescent="0.25">
      <c r="L85" s="202" t="s">
        <v>80</v>
      </c>
      <c r="M85" s="202"/>
      <c r="N85" s="202"/>
      <c r="O85" s="202"/>
      <c r="P85" s="202"/>
      <c r="Q85" s="202"/>
      <c r="R85" s="202"/>
      <c r="S85" s="202"/>
      <c r="T85" s="202"/>
      <c r="W85" s="81" t="s">
        <v>81</v>
      </c>
      <c r="X85" s="81"/>
      <c r="Y85" s="81"/>
      <c r="Z85" s="81"/>
      <c r="AA85" s="81"/>
      <c r="AB85" s="81"/>
    </row>
    <row r="86" spans="3:42" s="30" customFormat="1" ht="11.1" customHeight="1" x14ac:dyDescent="0.25"/>
    <row r="87" spans="3:42" s="30" customFormat="1" ht="24" customHeight="1" x14ac:dyDescent="0.25">
      <c r="C87" s="82"/>
      <c r="D87" s="82"/>
      <c r="E87" s="82"/>
      <c r="F87" s="82"/>
      <c r="G87" s="82"/>
      <c r="H87" s="82"/>
      <c r="I87" s="82" t="s">
        <v>82</v>
      </c>
      <c r="L87" s="148" t="s">
        <v>83</v>
      </c>
      <c r="M87" s="148"/>
      <c r="N87" s="148"/>
      <c r="O87" s="148"/>
      <c r="P87" s="148"/>
      <c r="Q87" s="148"/>
      <c r="R87" s="148"/>
      <c r="S87" s="148"/>
      <c r="T87" s="148"/>
      <c r="W87" s="80"/>
      <c r="X87" s="80"/>
      <c r="Y87" s="80"/>
      <c r="Z87" s="80"/>
      <c r="AA87" s="80"/>
      <c r="AB87" s="80"/>
    </row>
    <row r="88" spans="3:42" s="30" customFormat="1" ht="11.1" customHeight="1" x14ac:dyDescent="0.25">
      <c r="L88" s="202" t="s">
        <v>80</v>
      </c>
      <c r="M88" s="202"/>
      <c r="N88" s="202"/>
      <c r="O88" s="202"/>
      <c r="P88" s="202"/>
      <c r="Q88" s="202"/>
      <c r="R88" s="202"/>
      <c r="S88" s="202"/>
      <c r="T88" s="202"/>
      <c r="W88" s="81" t="s">
        <v>81</v>
      </c>
      <c r="X88" s="81"/>
      <c r="Y88" s="81"/>
      <c r="Z88" s="81"/>
      <c r="AA88" s="81"/>
      <c r="AB88" s="81"/>
    </row>
    <row r="89" spans="3:42" ht="16.5" customHeight="1" x14ac:dyDescent="0.25">
      <c r="G89" s="30" t="s">
        <v>84</v>
      </c>
      <c r="AO89" s="29"/>
      <c r="AP89" s="29"/>
    </row>
  </sheetData>
  <mergeCells count="267"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65:X65"/>
    <mergeCell ref="AB65:AG65"/>
    <mergeCell ref="AH65:AN65"/>
    <mergeCell ref="C66:X66"/>
    <mergeCell ref="Y66:AA66"/>
    <mergeCell ref="AB66:AG66"/>
    <mergeCell ref="AH66:AN66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1:X71"/>
    <mergeCell ref="AB71:AG71"/>
    <mergeCell ref="AH71:AN71"/>
    <mergeCell ref="C72:X72"/>
    <mergeCell ref="Y72:AA72"/>
    <mergeCell ref="AB72:AG72"/>
    <mergeCell ref="AH72:AN72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L87:T87"/>
    <mergeCell ref="L88:T88"/>
    <mergeCell ref="C81:X81"/>
    <mergeCell ref="Y81:AA81"/>
    <mergeCell ref="AB81:AG81"/>
    <mergeCell ref="AH81:AN81"/>
    <mergeCell ref="L84:T84"/>
    <mergeCell ref="L85:T85"/>
    <mergeCell ref="C79:X79"/>
    <mergeCell ref="Y79:AA79"/>
    <mergeCell ref="AB79:AG79"/>
    <mergeCell ref="AH79:AN79"/>
    <mergeCell ref="C80:X80"/>
    <mergeCell ref="Y80:AA80"/>
    <mergeCell ref="AB80:AG80"/>
    <mergeCell ref="AH80:AN80"/>
  </mergeCells>
  <pageMargins left="1.1023622047244095" right="0.70866141732283472" top="0.74803149606299213" bottom="0.74803149606299213" header="0.31496062992125984" footer="0.31496062992125984"/>
  <pageSetup paperSize="9" scale="8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111"/>
  <sheetViews>
    <sheetView showGridLines="0" workbookViewId="0">
      <selection activeCell="BZ22" sqref="BZ22"/>
    </sheetView>
  </sheetViews>
  <sheetFormatPr defaultColWidth="8.7109375" defaultRowHeight="11.45" customHeight="1" x14ac:dyDescent="0.25"/>
  <cols>
    <col min="1" max="1" width="0.85546875" style="1" customWidth="1"/>
    <col min="2" max="2" width="0.5703125" style="1" customWidth="1"/>
    <col min="3" max="3" width="1.140625" style="1" customWidth="1"/>
    <col min="4" max="4" width="1.7109375" style="1" customWidth="1"/>
    <col min="5" max="5" width="0.7109375" style="1" customWidth="1"/>
    <col min="6" max="6" width="0.5703125" style="1" customWidth="1"/>
    <col min="7" max="7" width="3.85546875" style="1" customWidth="1"/>
    <col min="8" max="8" width="4" style="1" customWidth="1"/>
    <col min="9" max="9" width="0.85546875" style="1" customWidth="1"/>
    <col min="10" max="10" width="0.28515625" style="1" customWidth="1"/>
    <col min="11" max="11" width="0.42578125" style="1" customWidth="1"/>
    <col min="12" max="12" width="5.7109375" style="1" customWidth="1"/>
    <col min="13" max="13" width="2.140625" style="1" customWidth="1"/>
    <col min="14" max="14" width="0.7109375" style="1" customWidth="1"/>
    <col min="15" max="15" width="0.140625" style="1" customWidth="1"/>
    <col min="16" max="16" width="1" style="1" customWidth="1"/>
    <col min="17" max="17" width="1.7109375" style="1" customWidth="1"/>
    <col min="18" max="19" width="4" style="1" customWidth="1"/>
    <col min="20" max="20" width="0.28515625" style="1" customWidth="1"/>
    <col min="21" max="21" width="4.42578125" style="1" customWidth="1"/>
    <col min="22" max="22" width="2.7109375" style="1" customWidth="1"/>
    <col min="23" max="23" width="0.5703125" style="1" customWidth="1"/>
    <col min="24" max="24" width="0.28515625" style="1" customWidth="1"/>
    <col min="25" max="26" width="1" style="1" customWidth="1"/>
    <col min="27" max="27" width="4" style="1" customWidth="1"/>
    <col min="28" max="28" width="0.5703125" style="1" customWidth="1"/>
    <col min="29" max="29" width="2.140625" style="1" customWidth="1"/>
    <col min="30" max="30" width="0.5703125" style="1" customWidth="1"/>
    <col min="31" max="31" width="2.140625" style="1" customWidth="1"/>
    <col min="32" max="32" width="0.85546875" style="1" customWidth="1"/>
    <col min="33" max="33" width="0.5703125" style="1" customWidth="1"/>
    <col min="34" max="34" width="2" style="1" customWidth="1"/>
    <col min="35" max="35" width="3.85546875" style="1" customWidth="1"/>
    <col min="36" max="36" width="0.140625" style="1" customWidth="1"/>
    <col min="37" max="37" width="0.28515625" style="1" customWidth="1"/>
    <col min="38" max="38" width="0.140625" style="1" customWidth="1"/>
    <col min="39" max="39" width="0.85546875" style="1" customWidth="1"/>
    <col min="40" max="40" width="0.140625" style="1" customWidth="1"/>
    <col min="41" max="41" width="0.7109375" style="1" customWidth="1"/>
    <col min="42" max="42" width="0.5703125" style="1" customWidth="1"/>
    <col min="43" max="43" width="2" style="1" customWidth="1"/>
    <col min="44" max="44" width="0.140625" style="1" customWidth="1"/>
    <col min="45" max="45" width="1.7109375" style="1" customWidth="1"/>
    <col min="46" max="46" width="5" style="1" customWidth="1"/>
    <col min="47" max="47" width="0.42578125" style="1" customWidth="1"/>
    <col min="48" max="48" width="0.85546875" style="1" customWidth="1"/>
    <col min="49" max="49" width="0.140625" style="1" customWidth="1"/>
    <col min="50" max="50" width="0.7109375" style="1" customWidth="1"/>
    <col min="51" max="51" width="3.28515625" style="1" customWidth="1"/>
    <col min="52" max="53" width="0.140625" style="1" customWidth="1"/>
    <col min="54" max="54" width="0.5703125" style="1" customWidth="1"/>
    <col min="55" max="55" width="7.140625" style="1" customWidth="1"/>
    <col min="56" max="57" width="0.140625" style="1" customWidth="1"/>
    <col min="58" max="58" width="0.5703125" style="1" customWidth="1"/>
    <col min="59" max="59" width="1.42578125" style="1" customWidth="1"/>
    <col min="60" max="60" width="5" style="1" customWidth="1"/>
    <col min="61" max="62" width="0.140625" style="1" customWidth="1"/>
    <col min="63" max="63" width="0.5703125" style="1" customWidth="1"/>
    <col min="64" max="64" width="7.140625" style="1" customWidth="1"/>
    <col min="65" max="66" width="0.140625" style="1" customWidth="1"/>
    <col min="67" max="68" width="0.5703125" style="1" customWidth="1"/>
    <col min="69" max="69" width="7.42578125" style="1" customWidth="1"/>
    <col min="70" max="70" width="5.5703125" style="1" customWidth="1"/>
    <col min="71" max="71" width="0.5703125" style="1" customWidth="1"/>
    <col min="72" max="73" width="0.140625" style="1" customWidth="1"/>
    <col min="74" max="74" width="15.5703125" style="1" customWidth="1"/>
    <col min="75" max="75" width="0.140625" style="1" customWidth="1"/>
  </cols>
  <sheetData>
    <row r="2" spans="2:75" ht="44.1" customHeight="1" x14ac:dyDescent="0.25">
      <c r="BB2" s="357" t="str">
        <f>ОПиУ!$Q$1</f>
        <v xml:space="preserve">Отчет составлен в соответствии с требованиями к содержанию и раскрытию информации МСФО  </v>
      </c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</row>
    <row r="4" spans="2:75" ht="15" hidden="1" x14ac:dyDescent="0.25"/>
    <row r="5" spans="2:75" s="1" customFormat="1" ht="44.1" hidden="1" customHeight="1" x14ac:dyDescent="0.25">
      <c r="BB5" s="357" t="s">
        <v>0</v>
      </c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</row>
    <row r="6" spans="2:75" s="1" customFormat="1" ht="11.1" hidden="1" customHeight="1" x14ac:dyDescent="0.25"/>
    <row r="7" spans="2:75" s="1" customFormat="1" ht="21" customHeight="1" x14ac:dyDescent="0.25">
      <c r="BQ7" s="10" t="s">
        <v>1</v>
      </c>
      <c r="BR7" s="10"/>
    </row>
    <row r="8" spans="2:75" s="1" customFormat="1" ht="12" customHeight="1" x14ac:dyDescent="0.25">
      <c r="B8" s="6" t="s">
        <v>2</v>
      </c>
      <c r="C8" s="6"/>
      <c r="D8" s="6"/>
      <c r="E8" s="6"/>
      <c r="O8" s="272" t="s">
        <v>85</v>
      </c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</row>
    <row r="9" spans="2:75" s="1" customFormat="1" ht="8.1" customHeight="1" x14ac:dyDescent="0.25"/>
    <row r="10" spans="2:75" s="1" customFormat="1" ht="21.95" customHeight="1" x14ac:dyDescent="0.25">
      <c r="O10" s="358" t="s">
        <v>185</v>
      </c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</row>
    <row r="11" spans="2:75" s="1" customFormat="1" ht="21.95" customHeight="1" x14ac:dyDescent="0.25">
      <c r="O11" s="358" t="s">
        <v>225</v>
      </c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</row>
    <row r="12" spans="2:75" s="1" customFormat="1" ht="11.1" customHeight="1" thickBot="1" x14ac:dyDescent="0.3">
      <c r="BU12" s="3"/>
      <c r="BV12" s="3"/>
      <c r="BW12" s="3" t="s">
        <v>186</v>
      </c>
    </row>
    <row r="13" spans="2:75" s="1" customFormat="1" ht="12.95" customHeight="1" thickBot="1" x14ac:dyDescent="0.3">
      <c r="C13" s="359" t="s">
        <v>187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60" t="s">
        <v>20</v>
      </c>
      <c r="V13" s="360"/>
      <c r="W13" s="361" t="s">
        <v>188</v>
      </c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55" t="s">
        <v>75</v>
      </c>
      <c r="BQ13" s="355"/>
      <c r="BR13" s="355"/>
      <c r="BS13" s="355"/>
      <c r="BT13" s="355"/>
      <c r="BU13" s="355"/>
      <c r="BV13" s="293" t="s">
        <v>189</v>
      </c>
      <c r="BW13" s="293"/>
    </row>
    <row r="14" spans="2:75" s="4" customFormat="1" ht="48" customHeight="1" x14ac:dyDescent="0.25"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60"/>
      <c r="V14" s="360"/>
      <c r="W14" s="355" t="s">
        <v>69</v>
      </c>
      <c r="X14" s="355"/>
      <c r="Y14" s="355"/>
      <c r="Z14" s="355"/>
      <c r="AA14" s="355"/>
      <c r="AB14" s="355"/>
      <c r="AC14" s="355"/>
      <c r="AD14" s="355"/>
      <c r="AE14" s="355" t="s">
        <v>70</v>
      </c>
      <c r="AF14" s="355"/>
      <c r="AG14" s="355"/>
      <c r="AH14" s="355"/>
      <c r="AI14" s="355"/>
      <c r="AJ14" s="355"/>
      <c r="AK14" s="355"/>
      <c r="AL14" s="355"/>
      <c r="AM14" s="355"/>
      <c r="AN14" s="355" t="s">
        <v>71</v>
      </c>
      <c r="AO14" s="355"/>
      <c r="AP14" s="355"/>
      <c r="AQ14" s="355"/>
      <c r="AR14" s="355"/>
      <c r="AS14" s="355"/>
      <c r="AT14" s="355"/>
      <c r="AU14" s="355"/>
      <c r="AV14" s="355"/>
      <c r="AW14" s="356" t="s">
        <v>72</v>
      </c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5" t="s">
        <v>190</v>
      </c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293"/>
      <c r="BW14" s="293"/>
    </row>
    <row r="15" spans="2:75" s="1" customFormat="1" ht="11.1" customHeight="1" x14ac:dyDescent="0.25">
      <c r="C15" s="284">
        <v>1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354">
        <v>2</v>
      </c>
      <c r="V15" s="354"/>
      <c r="W15" s="354">
        <v>3</v>
      </c>
      <c r="X15" s="354"/>
      <c r="Y15" s="354"/>
      <c r="Z15" s="354"/>
      <c r="AA15" s="354"/>
      <c r="AB15" s="354"/>
      <c r="AC15" s="354"/>
      <c r="AD15" s="354"/>
      <c r="AE15" s="354">
        <v>4</v>
      </c>
      <c r="AF15" s="354"/>
      <c r="AG15" s="354"/>
      <c r="AH15" s="354"/>
      <c r="AI15" s="354"/>
      <c r="AJ15" s="354"/>
      <c r="AK15" s="354"/>
      <c r="AL15" s="354"/>
      <c r="AM15" s="354"/>
      <c r="AN15" s="353">
        <v>5</v>
      </c>
      <c r="AO15" s="353"/>
      <c r="AP15" s="353"/>
      <c r="AQ15" s="353"/>
      <c r="AR15" s="353"/>
      <c r="AS15" s="353"/>
      <c r="AT15" s="353"/>
      <c r="AU15" s="353"/>
      <c r="AV15" s="353"/>
      <c r="AW15" s="353">
        <v>6</v>
      </c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>
        <v>7</v>
      </c>
      <c r="BI15" s="353"/>
      <c r="BJ15" s="353"/>
      <c r="BK15" s="353"/>
      <c r="BL15" s="353"/>
      <c r="BM15" s="353"/>
      <c r="BN15" s="353"/>
      <c r="BO15" s="353"/>
      <c r="BP15" s="353">
        <v>8</v>
      </c>
      <c r="BQ15" s="353"/>
      <c r="BR15" s="353"/>
      <c r="BS15" s="353"/>
      <c r="BT15" s="353"/>
      <c r="BU15" s="353"/>
      <c r="BV15" s="286">
        <v>9</v>
      </c>
      <c r="BW15" s="286"/>
    </row>
    <row r="16" spans="2:75" s="1" customFormat="1" ht="12" customHeight="1" x14ac:dyDescent="0.25">
      <c r="C16" s="302" t="s">
        <v>191</v>
      </c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52">
        <v>10</v>
      </c>
      <c r="V16" s="352"/>
      <c r="W16" s="350">
        <v>99100000</v>
      </c>
      <c r="X16" s="350"/>
      <c r="Y16" s="350"/>
      <c r="Z16" s="350"/>
      <c r="AA16" s="350"/>
      <c r="AB16" s="350"/>
      <c r="AC16" s="350"/>
      <c r="AD16" s="350"/>
      <c r="AE16" s="342" t="s">
        <v>26</v>
      </c>
      <c r="AF16" s="342"/>
      <c r="AG16" s="342"/>
      <c r="AH16" s="342"/>
      <c r="AI16" s="342"/>
      <c r="AJ16" s="342"/>
      <c r="AK16" s="342"/>
      <c r="AL16" s="342"/>
      <c r="AM16" s="342"/>
      <c r="AN16" s="343">
        <v>0</v>
      </c>
      <c r="AO16" s="343"/>
      <c r="AP16" s="343"/>
      <c r="AQ16" s="343"/>
      <c r="AR16" s="343"/>
      <c r="AS16" s="343"/>
      <c r="AT16" s="343"/>
      <c r="AU16" s="343"/>
      <c r="AV16" s="343"/>
      <c r="AW16" s="344">
        <v>0</v>
      </c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51">
        <v>43233705.619999997</v>
      </c>
      <c r="BI16" s="351"/>
      <c r="BJ16" s="351"/>
      <c r="BK16" s="351"/>
      <c r="BL16" s="351"/>
      <c r="BM16" s="351"/>
      <c r="BN16" s="351"/>
      <c r="BO16" s="351"/>
      <c r="BP16" s="344">
        <v>0</v>
      </c>
      <c r="BQ16" s="344"/>
      <c r="BR16" s="344"/>
      <c r="BS16" s="344"/>
      <c r="BT16" s="344"/>
      <c r="BU16" s="344"/>
      <c r="BV16" s="319">
        <v>142333705.62</v>
      </c>
      <c r="BW16" s="319"/>
    </row>
    <row r="17" spans="3:75" s="1" customFormat="1" ht="12" customHeight="1" x14ac:dyDescent="0.25">
      <c r="C17" s="347" t="s">
        <v>192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52">
        <v>11</v>
      </c>
      <c r="V17" s="352"/>
      <c r="W17" s="336" t="s">
        <v>26</v>
      </c>
      <c r="X17" s="336"/>
      <c r="Y17" s="336"/>
      <c r="Z17" s="336"/>
      <c r="AA17" s="336"/>
      <c r="AB17" s="336"/>
      <c r="AC17" s="336"/>
      <c r="AD17" s="336"/>
      <c r="AE17" s="333" t="s">
        <v>26</v>
      </c>
      <c r="AF17" s="333"/>
      <c r="AG17" s="333"/>
      <c r="AH17" s="333"/>
      <c r="AI17" s="333"/>
      <c r="AJ17" s="333"/>
      <c r="AK17" s="333"/>
      <c r="AL17" s="333"/>
      <c r="AM17" s="333"/>
      <c r="AN17" s="333" t="s">
        <v>26</v>
      </c>
      <c r="AO17" s="333"/>
      <c r="AP17" s="333"/>
      <c r="AQ17" s="333"/>
      <c r="AR17" s="333"/>
      <c r="AS17" s="333"/>
      <c r="AT17" s="333"/>
      <c r="AU17" s="333"/>
      <c r="AV17" s="333"/>
      <c r="AW17" s="332">
        <v>0</v>
      </c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>
        <v>0</v>
      </c>
      <c r="BI17" s="332"/>
      <c r="BJ17" s="332"/>
      <c r="BK17" s="332"/>
      <c r="BL17" s="332"/>
      <c r="BM17" s="332"/>
      <c r="BN17" s="332"/>
      <c r="BO17" s="332"/>
      <c r="BP17" s="332">
        <v>0</v>
      </c>
      <c r="BQ17" s="332"/>
      <c r="BR17" s="332"/>
      <c r="BS17" s="332"/>
      <c r="BT17" s="332"/>
      <c r="BU17" s="332"/>
      <c r="BV17" s="315">
        <v>0</v>
      </c>
      <c r="BW17" s="315"/>
    </row>
    <row r="18" spans="3:75" s="1" customFormat="1" ht="12" customHeight="1" x14ac:dyDescent="0.25">
      <c r="C18" s="280" t="s">
        <v>193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349">
        <v>100</v>
      </c>
      <c r="V18" s="349"/>
      <c r="W18" s="350">
        <v>99100000</v>
      </c>
      <c r="X18" s="350"/>
      <c r="Y18" s="350"/>
      <c r="Z18" s="350"/>
      <c r="AA18" s="350"/>
      <c r="AB18" s="350"/>
      <c r="AC18" s="350"/>
      <c r="AD18" s="350"/>
      <c r="AE18" s="342" t="s">
        <v>26</v>
      </c>
      <c r="AF18" s="342"/>
      <c r="AG18" s="342"/>
      <c r="AH18" s="342"/>
      <c r="AI18" s="342"/>
      <c r="AJ18" s="342"/>
      <c r="AK18" s="342"/>
      <c r="AL18" s="342"/>
      <c r="AM18" s="342"/>
      <c r="AN18" s="342" t="s">
        <v>26</v>
      </c>
      <c r="AO18" s="342"/>
      <c r="AP18" s="342"/>
      <c r="AQ18" s="342"/>
      <c r="AR18" s="342"/>
      <c r="AS18" s="342"/>
      <c r="AT18" s="342"/>
      <c r="AU18" s="342"/>
      <c r="AV18" s="342"/>
      <c r="AW18" s="344">
        <v>0</v>
      </c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51">
        <v>43233705.619999997</v>
      </c>
      <c r="BI18" s="351"/>
      <c r="BJ18" s="351"/>
      <c r="BK18" s="351"/>
      <c r="BL18" s="351"/>
      <c r="BM18" s="351"/>
      <c r="BN18" s="351"/>
      <c r="BO18" s="351"/>
      <c r="BP18" s="344">
        <v>0</v>
      </c>
      <c r="BQ18" s="344"/>
      <c r="BR18" s="344"/>
      <c r="BS18" s="344"/>
      <c r="BT18" s="344"/>
      <c r="BU18" s="344"/>
      <c r="BV18" s="319">
        <v>142333705.62</v>
      </c>
      <c r="BW18" s="319"/>
    </row>
    <row r="19" spans="3:75" s="1" customFormat="1" ht="24" customHeight="1" x14ac:dyDescent="0.25">
      <c r="C19" s="347" t="s">
        <v>194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8">
        <v>200</v>
      </c>
      <c r="V19" s="348"/>
      <c r="W19" s="333" t="s">
        <v>26</v>
      </c>
      <c r="X19" s="333"/>
      <c r="Y19" s="333"/>
      <c r="Z19" s="333"/>
      <c r="AA19" s="333"/>
      <c r="AB19" s="333"/>
      <c r="AC19" s="333"/>
      <c r="AD19" s="333"/>
      <c r="AE19" s="333" t="s">
        <v>26</v>
      </c>
      <c r="AF19" s="333"/>
      <c r="AG19" s="333"/>
      <c r="AH19" s="333"/>
      <c r="AI19" s="333"/>
      <c r="AJ19" s="333"/>
      <c r="AK19" s="333"/>
      <c r="AL19" s="333"/>
      <c r="AM19" s="333"/>
      <c r="AN19" s="333" t="s">
        <v>26</v>
      </c>
      <c r="AO19" s="333"/>
      <c r="AP19" s="333"/>
      <c r="AQ19" s="333"/>
      <c r="AR19" s="333"/>
      <c r="AS19" s="333"/>
      <c r="AT19" s="333"/>
      <c r="AU19" s="333"/>
      <c r="AV19" s="333"/>
      <c r="AW19" s="332">
        <v>0</v>
      </c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45">
        <v>28928126.149999999</v>
      </c>
      <c r="BI19" s="345"/>
      <c r="BJ19" s="345"/>
      <c r="BK19" s="345"/>
      <c r="BL19" s="345"/>
      <c r="BM19" s="345"/>
      <c r="BN19" s="345"/>
      <c r="BO19" s="345"/>
      <c r="BP19" s="332">
        <v>0</v>
      </c>
      <c r="BQ19" s="332"/>
      <c r="BR19" s="332"/>
      <c r="BS19" s="332"/>
      <c r="BT19" s="332"/>
      <c r="BU19" s="332"/>
      <c r="BV19" s="319">
        <v>28928126.149999999</v>
      </c>
      <c r="BW19" s="319"/>
    </row>
    <row r="20" spans="3:75" s="1" customFormat="1" ht="12" customHeight="1" x14ac:dyDescent="0.25">
      <c r="C20" s="280" t="s">
        <v>195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346">
        <v>210</v>
      </c>
      <c r="V20" s="346"/>
      <c r="W20" s="333" t="s">
        <v>26</v>
      </c>
      <c r="X20" s="333"/>
      <c r="Y20" s="333"/>
      <c r="Z20" s="333"/>
      <c r="AA20" s="333"/>
      <c r="AB20" s="333"/>
      <c r="AC20" s="333"/>
      <c r="AD20" s="333"/>
      <c r="AE20" s="333" t="s">
        <v>26</v>
      </c>
      <c r="AF20" s="333"/>
      <c r="AG20" s="333"/>
      <c r="AH20" s="333"/>
      <c r="AI20" s="333"/>
      <c r="AJ20" s="333"/>
      <c r="AK20" s="333"/>
      <c r="AL20" s="333"/>
      <c r="AM20" s="333"/>
      <c r="AN20" s="333" t="s">
        <v>26</v>
      </c>
      <c r="AO20" s="333"/>
      <c r="AP20" s="333"/>
      <c r="AQ20" s="333"/>
      <c r="AR20" s="333"/>
      <c r="AS20" s="333"/>
      <c r="AT20" s="333"/>
      <c r="AU20" s="333"/>
      <c r="AV20" s="333"/>
      <c r="AW20" s="332">
        <v>0</v>
      </c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45">
        <v>28928126.149999999</v>
      </c>
      <c r="BI20" s="345"/>
      <c r="BJ20" s="345"/>
      <c r="BK20" s="345"/>
      <c r="BL20" s="345"/>
      <c r="BM20" s="345"/>
      <c r="BN20" s="345"/>
      <c r="BO20" s="345"/>
      <c r="BP20" s="332">
        <v>0</v>
      </c>
      <c r="BQ20" s="332"/>
      <c r="BR20" s="332"/>
      <c r="BS20" s="332"/>
      <c r="BT20" s="332"/>
      <c r="BU20" s="332"/>
      <c r="BV20" s="319">
        <v>28928126.149999999</v>
      </c>
      <c r="BW20" s="319"/>
    </row>
    <row r="21" spans="3:75" s="1" customFormat="1" ht="24" customHeight="1" x14ac:dyDescent="0.25">
      <c r="C21" s="302" t="s">
        <v>196</v>
      </c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41">
        <v>220</v>
      </c>
      <c r="V21" s="341"/>
      <c r="W21" s="342" t="s">
        <v>26</v>
      </c>
      <c r="X21" s="342"/>
      <c r="Y21" s="342"/>
      <c r="Z21" s="342"/>
      <c r="AA21" s="342"/>
      <c r="AB21" s="342"/>
      <c r="AC21" s="342"/>
      <c r="AD21" s="342"/>
      <c r="AE21" s="342" t="s">
        <v>26</v>
      </c>
      <c r="AF21" s="342"/>
      <c r="AG21" s="342"/>
      <c r="AH21" s="342"/>
      <c r="AI21" s="342"/>
      <c r="AJ21" s="342"/>
      <c r="AK21" s="342"/>
      <c r="AL21" s="342"/>
      <c r="AM21" s="342"/>
      <c r="AN21" s="343">
        <v>0</v>
      </c>
      <c r="AO21" s="343"/>
      <c r="AP21" s="343"/>
      <c r="AQ21" s="343"/>
      <c r="AR21" s="343"/>
      <c r="AS21" s="343"/>
      <c r="AT21" s="343"/>
      <c r="AU21" s="343"/>
      <c r="AV21" s="343"/>
      <c r="AW21" s="344">
        <v>0</v>
      </c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>
        <v>0</v>
      </c>
      <c r="BI21" s="344"/>
      <c r="BJ21" s="344"/>
      <c r="BK21" s="344"/>
      <c r="BL21" s="344"/>
      <c r="BM21" s="344"/>
      <c r="BN21" s="344"/>
      <c r="BO21" s="344"/>
      <c r="BP21" s="344">
        <v>0</v>
      </c>
      <c r="BQ21" s="344"/>
      <c r="BR21" s="344"/>
      <c r="BS21" s="344"/>
      <c r="BT21" s="344"/>
      <c r="BU21" s="344"/>
      <c r="BV21" s="315">
        <v>0</v>
      </c>
      <c r="BW21" s="315"/>
    </row>
    <row r="22" spans="3:75" s="1" customFormat="1" ht="12" customHeight="1" x14ac:dyDescent="0.25">
      <c r="C22" s="280" t="s">
        <v>111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338"/>
      <c r="V22" s="338"/>
      <c r="W22" s="11"/>
      <c r="X22" s="12"/>
      <c r="Y22" s="12"/>
      <c r="Z22" s="12"/>
      <c r="AA22" s="12"/>
      <c r="AB22" s="12"/>
      <c r="AC22" s="12"/>
      <c r="AD22" s="12"/>
      <c r="AE22" s="11"/>
      <c r="AF22" s="12"/>
      <c r="AG22" s="12"/>
      <c r="AH22" s="12"/>
      <c r="AI22" s="12"/>
      <c r="AJ22" s="12"/>
      <c r="AK22" s="12"/>
      <c r="AL22" s="12"/>
      <c r="AM22" s="12"/>
      <c r="AN22" s="11"/>
      <c r="AO22" s="12"/>
      <c r="AP22" s="12"/>
      <c r="AQ22" s="12"/>
      <c r="AR22" s="12"/>
      <c r="AS22" s="12"/>
      <c r="AT22" s="12"/>
      <c r="AU22" s="12"/>
      <c r="AV22" s="12"/>
      <c r="AW22" s="11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39">
        <v>0</v>
      </c>
      <c r="BI22" s="339"/>
      <c r="BJ22" s="339"/>
      <c r="BK22" s="339"/>
      <c r="BL22" s="339"/>
      <c r="BM22" s="339"/>
      <c r="BN22" s="339"/>
      <c r="BO22" s="339"/>
      <c r="BP22" s="11"/>
      <c r="BQ22" s="12"/>
      <c r="BR22" s="12"/>
      <c r="BS22" s="12"/>
      <c r="BT22" s="12"/>
      <c r="BU22" s="12"/>
      <c r="BV22" s="340">
        <v>0</v>
      </c>
      <c r="BW22" s="340"/>
    </row>
    <row r="23" spans="3:75" s="1" customFormat="1" ht="24" customHeight="1" x14ac:dyDescent="0.25">
      <c r="C23" s="280" t="s">
        <v>197</v>
      </c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334">
        <v>221</v>
      </c>
      <c r="V23" s="334"/>
      <c r="W23" s="336" t="s">
        <v>26</v>
      </c>
      <c r="X23" s="336"/>
      <c r="Y23" s="336"/>
      <c r="Z23" s="336"/>
      <c r="AA23" s="336"/>
      <c r="AB23" s="336"/>
      <c r="AC23" s="336"/>
      <c r="AD23" s="336"/>
      <c r="AE23" s="333" t="s">
        <v>26</v>
      </c>
      <c r="AF23" s="333"/>
      <c r="AG23" s="333"/>
      <c r="AH23" s="333"/>
      <c r="AI23" s="333"/>
      <c r="AJ23" s="333"/>
      <c r="AK23" s="333"/>
      <c r="AL23" s="333"/>
      <c r="AM23" s="333"/>
      <c r="AN23" s="333" t="s">
        <v>26</v>
      </c>
      <c r="AO23" s="333"/>
      <c r="AP23" s="333"/>
      <c r="AQ23" s="333"/>
      <c r="AR23" s="333"/>
      <c r="AS23" s="333"/>
      <c r="AT23" s="333"/>
      <c r="AU23" s="333"/>
      <c r="AV23" s="333"/>
      <c r="AW23" s="332">
        <v>0</v>
      </c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>
        <v>0</v>
      </c>
      <c r="BI23" s="332"/>
      <c r="BJ23" s="332"/>
      <c r="BK23" s="332"/>
      <c r="BL23" s="332"/>
      <c r="BM23" s="332"/>
      <c r="BN23" s="332"/>
      <c r="BO23" s="332"/>
      <c r="BP23" s="332">
        <v>0</v>
      </c>
      <c r="BQ23" s="332"/>
      <c r="BR23" s="332"/>
      <c r="BS23" s="332"/>
      <c r="BT23" s="332"/>
      <c r="BU23" s="332"/>
      <c r="BV23" s="315">
        <v>0</v>
      </c>
      <c r="BW23" s="315"/>
    </row>
    <row r="24" spans="3:75" s="1" customFormat="1" ht="24" customHeight="1" x14ac:dyDescent="0.25">
      <c r="C24" s="280" t="s">
        <v>198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337">
        <v>222</v>
      </c>
      <c r="V24" s="337"/>
      <c r="W24" s="333" t="s">
        <v>26</v>
      </c>
      <c r="X24" s="333"/>
      <c r="Y24" s="333"/>
      <c r="Z24" s="333"/>
      <c r="AA24" s="333"/>
      <c r="AB24" s="333"/>
      <c r="AC24" s="333"/>
      <c r="AD24" s="333"/>
      <c r="AE24" s="333" t="s">
        <v>26</v>
      </c>
      <c r="AF24" s="333"/>
      <c r="AG24" s="333"/>
      <c r="AH24" s="333"/>
      <c r="AI24" s="333"/>
      <c r="AJ24" s="333"/>
      <c r="AK24" s="333"/>
      <c r="AL24" s="333"/>
      <c r="AM24" s="333"/>
      <c r="AN24" s="333" t="s">
        <v>26</v>
      </c>
      <c r="AO24" s="333"/>
      <c r="AP24" s="333"/>
      <c r="AQ24" s="333"/>
      <c r="AR24" s="333"/>
      <c r="AS24" s="333"/>
      <c r="AT24" s="333"/>
      <c r="AU24" s="333"/>
      <c r="AV24" s="333"/>
      <c r="AW24" s="333" t="s">
        <v>26</v>
      </c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2">
        <v>0</v>
      </c>
      <c r="BI24" s="332"/>
      <c r="BJ24" s="332"/>
      <c r="BK24" s="332"/>
      <c r="BL24" s="332"/>
      <c r="BM24" s="332"/>
      <c r="BN24" s="332"/>
      <c r="BO24" s="332"/>
      <c r="BP24" s="333" t="s">
        <v>26</v>
      </c>
      <c r="BQ24" s="333"/>
      <c r="BR24" s="333"/>
      <c r="BS24" s="333"/>
      <c r="BT24" s="333"/>
      <c r="BU24" s="333"/>
      <c r="BV24" s="315">
        <v>0</v>
      </c>
      <c r="BW24" s="315"/>
    </row>
    <row r="25" spans="3:75" s="2" customFormat="1" ht="36" customHeight="1" x14ac:dyDescent="0.25">
      <c r="C25" s="280" t="s">
        <v>199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328">
        <v>223</v>
      </c>
      <c r="V25" s="328"/>
      <c r="W25" s="329" t="s">
        <v>26</v>
      </c>
      <c r="X25" s="329"/>
      <c r="Y25" s="329"/>
      <c r="Z25" s="329"/>
      <c r="AA25" s="329"/>
      <c r="AB25" s="329"/>
      <c r="AC25" s="329"/>
      <c r="AD25" s="329"/>
      <c r="AE25" s="330" t="s">
        <v>26</v>
      </c>
      <c r="AF25" s="330"/>
      <c r="AG25" s="330"/>
      <c r="AH25" s="330"/>
      <c r="AI25" s="330"/>
      <c r="AJ25" s="330"/>
      <c r="AK25" s="330"/>
      <c r="AL25" s="330"/>
      <c r="AM25" s="330"/>
      <c r="AN25" s="330" t="s">
        <v>26</v>
      </c>
      <c r="AO25" s="330"/>
      <c r="AP25" s="330"/>
      <c r="AQ25" s="330"/>
      <c r="AR25" s="330"/>
      <c r="AS25" s="330"/>
      <c r="AT25" s="330"/>
      <c r="AU25" s="330"/>
      <c r="AV25" s="330"/>
      <c r="AW25" s="331">
        <v>0</v>
      </c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>
        <v>0</v>
      </c>
      <c r="BI25" s="331"/>
      <c r="BJ25" s="331"/>
      <c r="BK25" s="331"/>
      <c r="BL25" s="331"/>
      <c r="BM25" s="331"/>
      <c r="BN25" s="331"/>
      <c r="BO25" s="331"/>
      <c r="BP25" s="331">
        <v>0</v>
      </c>
      <c r="BQ25" s="331"/>
      <c r="BR25" s="331"/>
      <c r="BS25" s="331"/>
      <c r="BT25" s="331"/>
      <c r="BU25" s="331"/>
      <c r="BV25" s="311">
        <v>0</v>
      </c>
      <c r="BW25" s="311"/>
    </row>
    <row r="26" spans="3:75" s="1" customFormat="1" ht="48" customHeight="1" x14ac:dyDescent="0.25">
      <c r="C26" s="280" t="s">
        <v>114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334">
        <v>224</v>
      </c>
      <c r="V26" s="334"/>
      <c r="W26" s="336" t="s">
        <v>26</v>
      </c>
      <c r="X26" s="336"/>
      <c r="Y26" s="336"/>
      <c r="Z26" s="336"/>
      <c r="AA26" s="336"/>
      <c r="AB26" s="336"/>
      <c r="AC26" s="336"/>
      <c r="AD26" s="336"/>
      <c r="AE26" s="333" t="s">
        <v>26</v>
      </c>
      <c r="AF26" s="333"/>
      <c r="AG26" s="333"/>
      <c r="AH26" s="333"/>
      <c r="AI26" s="333"/>
      <c r="AJ26" s="333"/>
      <c r="AK26" s="333"/>
      <c r="AL26" s="333"/>
      <c r="AM26" s="333"/>
      <c r="AN26" s="333" t="s">
        <v>26</v>
      </c>
      <c r="AO26" s="333"/>
      <c r="AP26" s="333"/>
      <c r="AQ26" s="333"/>
      <c r="AR26" s="333"/>
      <c r="AS26" s="333"/>
      <c r="AT26" s="333"/>
      <c r="AU26" s="333"/>
      <c r="AV26" s="333"/>
      <c r="AW26" s="332">
        <v>0</v>
      </c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>
        <v>0</v>
      </c>
      <c r="BI26" s="332"/>
      <c r="BJ26" s="332"/>
      <c r="BK26" s="332"/>
      <c r="BL26" s="332"/>
      <c r="BM26" s="332"/>
      <c r="BN26" s="332"/>
      <c r="BO26" s="332"/>
      <c r="BP26" s="332">
        <v>0</v>
      </c>
      <c r="BQ26" s="332"/>
      <c r="BR26" s="332"/>
      <c r="BS26" s="332"/>
      <c r="BT26" s="332"/>
      <c r="BU26" s="332"/>
      <c r="BV26" s="315">
        <v>0</v>
      </c>
      <c r="BW26" s="315"/>
    </row>
    <row r="27" spans="3:75" s="1" customFormat="1" ht="24" customHeight="1" x14ac:dyDescent="0.25">
      <c r="C27" s="280" t="s">
        <v>115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334">
        <v>225</v>
      </c>
      <c r="V27" s="334"/>
      <c r="W27" s="336" t="s">
        <v>26</v>
      </c>
      <c r="X27" s="336"/>
      <c r="Y27" s="336"/>
      <c r="Z27" s="336"/>
      <c r="AA27" s="336"/>
      <c r="AB27" s="336"/>
      <c r="AC27" s="336"/>
      <c r="AD27" s="336"/>
      <c r="AE27" s="333" t="s">
        <v>26</v>
      </c>
      <c r="AF27" s="333"/>
      <c r="AG27" s="333"/>
      <c r="AH27" s="333"/>
      <c r="AI27" s="333"/>
      <c r="AJ27" s="333"/>
      <c r="AK27" s="333"/>
      <c r="AL27" s="333"/>
      <c r="AM27" s="333"/>
      <c r="AN27" s="333" t="s">
        <v>26</v>
      </c>
      <c r="AO27" s="333"/>
      <c r="AP27" s="333"/>
      <c r="AQ27" s="333"/>
      <c r="AR27" s="333"/>
      <c r="AS27" s="333"/>
      <c r="AT27" s="333"/>
      <c r="AU27" s="333"/>
      <c r="AV27" s="333"/>
      <c r="AW27" s="332">
        <v>0</v>
      </c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>
        <v>0</v>
      </c>
      <c r="BI27" s="332"/>
      <c r="BJ27" s="332"/>
      <c r="BK27" s="332"/>
      <c r="BL27" s="332"/>
      <c r="BM27" s="332"/>
      <c r="BN27" s="332"/>
      <c r="BO27" s="332"/>
      <c r="BP27" s="332">
        <v>0</v>
      </c>
      <c r="BQ27" s="332"/>
      <c r="BR27" s="332"/>
      <c r="BS27" s="332"/>
      <c r="BT27" s="332"/>
      <c r="BU27" s="332"/>
      <c r="BV27" s="315">
        <v>0</v>
      </c>
      <c r="BW27" s="315"/>
    </row>
    <row r="28" spans="3:75" s="1" customFormat="1" ht="24" customHeight="1" x14ac:dyDescent="0.25">
      <c r="C28" s="280" t="s">
        <v>116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334">
        <v>226</v>
      </c>
      <c r="V28" s="334"/>
      <c r="W28" s="333" t="s">
        <v>26</v>
      </c>
      <c r="X28" s="333"/>
      <c r="Y28" s="333"/>
      <c r="Z28" s="333"/>
      <c r="AA28" s="333"/>
      <c r="AB28" s="333"/>
      <c r="AC28" s="333"/>
      <c r="AD28" s="333"/>
      <c r="AE28" s="333" t="s">
        <v>26</v>
      </c>
      <c r="AF28" s="333"/>
      <c r="AG28" s="333"/>
      <c r="AH28" s="333"/>
      <c r="AI28" s="333"/>
      <c r="AJ28" s="333"/>
      <c r="AK28" s="333"/>
      <c r="AL28" s="333"/>
      <c r="AM28" s="333"/>
      <c r="AN28" s="333" t="s">
        <v>26</v>
      </c>
      <c r="AO28" s="333"/>
      <c r="AP28" s="333"/>
      <c r="AQ28" s="333"/>
      <c r="AR28" s="333"/>
      <c r="AS28" s="333"/>
      <c r="AT28" s="333"/>
      <c r="AU28" s="333"/>
      <c r="AV28" s="333"/>
      <c r="AW28" s="333" t="s">
        <v>26</v>
      </c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2">
        <v>0</v>
      </c>
      <c r="BI28" s="332"/>
      <c r="BJ28" s="332"/>
      <c r="BK28" s="332"/>
      <c r="BL28" s="332"/>
      <c r="BM28" s="332"/>
      <c r="BN28" s="332"/>
      <c r="BO28" s="332"/>
      <c r="BP28" s="333" t="s">
        <v>26</v>
      </c>
      <c r="BQ28" s="333"/>
      <c r="BR28" s="333"/>
      <c r="BS28" s="333"/>
      <c r="BT28" s="333"/>
      <c r="BU28" s="333"/>
      <c r="BV28" s="315">
        <v>0</v>
      </c>
      <c r="BW28" s="315"/>
    </row>
    <row r="29" spans="3:75" s="1" customFormat="1" ht="24" customHeight="1" x14ac:dyDescent="0.25">
      <c r="C29" s="280" t="s">
        <v>200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334">
        <v>227</v>
      </c>
      <c r="V29" s="334"/>
      <c r="W29" s="333" t="s">
        <v>26</v>
      </c>
      <c r="X29" s="333"/>
      <c r="Y29" s="333"/>
      <c r="Z29" s="333"/>
      <c r="AA29" s="333"/>
      <c r="AB29" s="333"/>
      <c r="AC29" s="333"/>
      <c r="AD29" s="333"/>
      <c r="AE29" s="333" t="s">
        <v>26</v>
      </c>
      <c r="AF29" s="333"/>
      <c r="AG29" s="333"/>
      <c r="AH29" s="333"/>
      <c r="AI29" s="333"/>
      <c r="AJ29" s="333"/>
      <c r="AK29" s="333"/>
      <c r="AL29" s="333"/>
      <c r="AM29" s="333"/>
      <c r="AN29" s="333" t="s">
        <v>26</v>
      </c>
      <c r="AO29" s="333"/>
      <c r="AP29" s="333"/>
      <c r="AQ29" s="333"/>
      <c r="AR29" s="333"/>
      <c r="AS29" s="333"/>
      <c r="AT29" s="333"/>
      <c r="AU29" s="333"/>
      <c r="AV29" s="333"/>
      <c r="AW29" s="333" t="s">
        <v>26</v>
      </c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2">
        <v>0</v>
      </c>
      <c r="BI29" s="332"/>
      <c r="BJ29" s="332"/>
      <c r="BK29" s="332"/>
      <c r="BL29" s="332"/>
      <c r="BM29" s="332"/>
      <c r="BN29" s="332"/>
      <c r="BO29" s="332"/>
      <c r="BP29" s="335">
        <v>0</v>
      </c>
      <c r="BQ29" s="335"/>
      <c r="BR29" s="335"/>
      <c r="BS29" s="335"/>
      <c r="BT29" s="335"/>
      <c r="BU29" s="335"/>
      <c r="BV29" s="315">
        <v>0</v>
      </c>
      <c r="BW29" s="315"/>
    </row>
    <row r="30" spans="3:75" s="4" customFormat="1" ht="24" customHeight="1" x14ac:dyDescent="0.25">
      <c r="C30" s="280" t="s">
        <v>118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328">
        <v>228</v>
      </c>
      <c r="V30" s="328"/>
      <c r="W30" s="329" t="s">
        <v>26</v>
      </c>
      <c r="X30" s="329"/>
      <c r="Y30" s="329"/>
      <c r="Z30" s="329"/>
      <c r="AA30" s="329"/>
      <c r="AB30" s="329"/>
      <c r="AC30" s="329"/>
      <c r="AD30" s="329"/>
      <c r="AE30" s="330" t="s">
        <v>26</v>
      </c>
      <c r="AF30" s="330"/>
      <c r="AG30" s="330"/>
      <c r="AH30" s="330"/>
      <c r="AI30" s="330"/>
      <c r="AJ30" s="330"/>
      <c r="AK30" s="330"/>
      <c r="AL30" s="330"/>
      <c r="AM30" s="330"/>
      <c r="AN30" s="330" t="s">
        <v>26</v>
      </c>
      <c r="AO30" s="330"/>
      <c r="AP30" s="330"/>
      <c r="AQ30" s="330"/>
      <c r="AR30" s="330"/>
      <c r="AS30" s="330"/>
      <c r="AT30" s="330"/>
      <c r="AU30" s="330"/>
      <c r="AV30" s="330"/>
      <c r="AW30" s="331">
        <v>0</v>
      </c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>
        <v>0</v>
      </c>
      <c r="BI30" s="331"/>
      <c r="BJ30" s="331"/>
      <c r="BK30" s="331"/>
      <c r="BL30" s="331"/>
      <c r="BM30" s="331"/>
      <c r="BN30" s="331"/>
      <c r="BO30" s="331"/>
      <c r="BP30" s="331">
        <v>0</v>
      </c>
      <c r="BQ30" s="331"/>
      <c r="BR30" s="331"/>
      <c r="BS30" s="331"/>
      <c r="BT30" s="331"/>
      <c r="BU30" s="331"/>
      <c r="BV30" s="311">
        <v>0</v>
      </c>
      <c r="BW30" s="311"/>
    </row>
    <row r="31" spans="3:75" s="1" customFormat="1" ht="24" customHeight="1" thickBot="1" x14ac:dyDescent="0.3">
      <c r="C31" s="294" t="s">
        <v>119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325">
        <v>229</v>
      </c>
      <c r="V31" s="325"/>
      <c r="W31" s="326">
        <v>0</v>
      </c>
      <c r="X31" s="326"/>
      <c r="Y31" s="326"/>
      <c r="Z31" s="326"/>
      <c r="AA31" s="326"/>
      <c r="AB31" s="326"/>
      <c r="AC31" s="326"/>
      <c r="AD31" s="326"/>
      <c r="AE31" s="326">
        <v>0</v>
      </c>
      <c r="AF31" s="326"/>
      <c r="AG31" s="326"/>
      <c r="AH31" s="326"/>
      <c r="AI31" s="326"/>
      <c r="AJ31" s="326"/>
      <c r="AK31" s="326"/>
      <c r="AL31" s="326"/>
      <c r="AM31" s="326"/>
      <c r="AN31" s="326">
        <v>0</v>
      </c>
      <c r="AO31" s="326"/>
      <c r="AP31" s="326"/>
      <c r="AQ31" s="326"/>
      <c r="AR31" s="326"/>
      <c r="AS31" s="326"/>
      <c r="AT31" s="326"/>
      <c r="AU31" s="326"/>
      <c r="AV31" s="326"/>
      <c r="AW31" s="326">
        <v>0</v>
      </c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>
        <v>0</v>
      </c>
      <c r="BI31" s="326"/>
      <c r="BJ31" s="326"/>
      <c r="BK31" s="326"/>
      <c r="BL31" s="326"/>
      <c r="BM31" s="326"/>
      <c r="BN31" s="326"/>
      <c r="BO31" s="326"/>
      <c r="BP31" s="326">
        <v>0</v>
      </c>
      <c r="BQ31" s="326"/>
      <c r="BR31" s="326"/>
      <c r="BS31" s="326"/>
      <c r="BT31" s="326"/>
      <c r="BU31" s="326"/>
      <c r="BV31" s="327">
        <v>0</v>
      </c>
      <c r="BW31" s="327"/>
    </row>
    <row r="32" spans="3:75" s="1" customFormat="1" ht="11.1" customHeight="1" x14ac:dyDescent="0.25"/>
    <row r="33" spans="3:75" ht="11.1" customHeight="1" thickBot="1" x14ac:dyDescent="0.3">
      <c r="BV33" s="3"/>
      <c r="BW33" s="3" t="s">
        <v>186</v>
      </c>
    </row>
    <row r="34" spans="3:75" s="1" customFormat="1" ht="12.95" customHeight="1" thickBot="1" x14ac:dyDescent="0.3">
      <c r="C34" s="324" t="s">
        <v>187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290" t="s">
        <v>20</v>
      </c>
      <c r="V34" s="290"/>
      <c r="W34" s="290" t="s">
        <v>188</v>
      </c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2" t="s">
        <v>75</v>
      </c>
      <c r="BQ34" s="292"/>
      <c r="BR34" s="292"/>
      <c r="BS34" s="292"/>
      <c r="BT34" s="292"/>
      <c r="BU34" s="292"/>
      <c r="BV34" s="293" t="s">
        <v>189</v>
      </c>
      <c r="BW34" s="293"/>
    </row>
    <row r="35" spans="3:75" s="4" customFormat="1" ht="48" customHeight="1" x14ac:dyDescent="0.25"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290"/>
      <c r="V35" s="290"/>
      <c r="W35" s="292" t="s">
        <v>69</v>
      </c>
      <c r="X35" s="292"/>
      <c r="Y35" s="292"/>
      <c r="Z35" s="292"/>
      <c r="AA35" s="292"/>
      <c r="AB35" s="292"/>
      <c r="AC35" s="292"/>
      <c r="AD35" s="292"/>
      <c r="AE35" s="292" t="s">
        <v>70</v>
      </c>
      <c r="AF35" s="292"/>
      <c r="AG35" s="292"/>
      <c r="AH35" s="292"/>
      <c r="AI35" s="292"/>
      <c r="AJ35" s="292"/>
      <c r="AK35" s="292"/>
      <c r="AL35" s="292"/>
      <c r="AM35" s="292"/>
      <c r="AN35" s="292" t="s">
        <v>71</v>
      </c>
      <c r="AO35" s="292"/>
      <c r="AP35" s="292"/>
      <c r="AQ35" s="292"/>
      <c r="AR35" s="292"/>
      <c r="AS35" s="292"/>
      <c r="AT35" s="292"/>
      <c r="AU35" s="292"/>
      <c r="AV35" s="292"/>
      <c r="AW35" s="298" t="s">
        <v>72</v>
      </c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2" t="s">
        <v>190</v>
      </c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3"/>
      <c r="BW35" s="293"/>
    </row>
    <row r="36" spans="3:75" s="1" customFormat="1" ht="11.1" customHeight="1" x14ac:dyDescent="0.25">
      <c r="C36" s="284">
        <v>1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5">
        <v>2</v>
      </c>
      <c r="V36" s="285"/>
      <c r="W36" s="285">
        <v>3</v>
      </c>
      <c r="X36" s="285"/>
      <c r="Y36" s="285"/>
      <c r="Z36" s="285"/>
      <c r="AA36" s="285"/>
      <c r="AB36" s="285"/>
      <c r="AC36" s="285"/>
      <c r="AD36" s="285"/>
      <c r="AE36" s="285">
        <v>4</v>
      </c>
      <c r="AF36" s="285"/>
      <c r="AG36" s="285"/>
      <c r="AH36" s="285"/>
      <c r="AI36" s="285"/>
      <c r="AJ36" s="285"/>
      <c r="AK36" s="285"/>
      <c r="AL36" s="285"/>
      <c r="AM36" s="285"/>
      <c r="AN36" s="286">
        <v>5</v>
      </c>
      <c r="AO36" s="286"/>
      <c r="AP36" s="286"/>
      <c r="AQ36" s="286"/>
      <c r="AR36" s="286"/>
      <c r="AS36" s="286"/>
      <c r="AT36" s="286"/>
      <c r="AU36" s="286"/>
      <c r="AV36" s="286"/>
      <c r="AW36" s="286">
        <v>6</v>
      </c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>
        <v>7</v>
      </c>
      <c r="BI36" s="286"/>
      <c r="BJ36" s="286"/>
      <c r="BK36" s="286"/>
      <c r="BL36" s="286"/>
      <c r="BM36" s="286"/>
      <c r="BN36" s="286"/>
      <c r="BO36" s="286"/>
      <c r="BP36" s="286">
        <v>8</v>
      </c>
      <c r="BQ36" s="286"/>
      <c r="BR36" s="286"/>
      <c r="BS36" s="286"/>
      <c r="BT36" s="286"/>
      <c r="BU36" s="286"/>
      <c r="BV36" s="286">
        <v>9</v>
      </c>
      <c r="BW36" s="286"/>
    </row>
    <row r="37" spans="3:75" s="1" customFormat="1" ht="24" customHeight="1" x14ac:dyDescent="0.25">
      <c r="C37" s="302" t="s">
        <v>201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3">
        <v>300</v>
      </c>
      <c r="V37" s="303"/>
      <c r="W37" s="322" t="s">
        <v>26</v>
      </c>
      <c r="X37" s="322"/>
      <c r="Y37" s="322"/>
      <c r="Z37" s="322"/>
      <c r="AA37" s="322"/>
      <c r="AB37" s="322"/>
      <c r="AC37" s="322"/>
      <c r="AD37" s="322"/>
      <c r="AE37" s="322" t="s">
        <v>26</v>
      </c>
      <c r="AF37" s="322"/>
      <c r="AG37" s="322"/>
      <c r="AH37" s="322"/>
      <c r="AI37" s="322"/>
      <c r="AJ37" s="322"/>
      <c r="AK37" s="322"/>
      <c r="AL37" s="322"/>
      <c r="AM37" s="322"/>
      <c r="AN37" s="322" t="s">
        <v>26</v>
      </c>
      <c r="AO37" s="322"/>
      <c r="AP37" s="322"/>
      <c r="AQ37" s="322"/>
      <c r="AR37" s="322"/>
      <c r="AS37" s="322"/>
      <c r="AT37" s="322"/>
      <c r="AU37" s="322"/>
      <c r="AV37" s="322"/>
      <c r="AW37" s="323" t="s">
        <v>26</v>
      </c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 t="s">
        <v>26</v>
      </c>
      <c r="BI37" s="323"/>
      <c r="BJ37" s="323"/>
      <c r="BK37" s="323"/>
      <c r="BL37" s="323"/>
      <c r="BM37" s="323"/>
      <c r="BN37" s="323"/>
      <c r="BO37" s="323"/>
      <c r="BP37" s="323" t="s">
        <v>26</v>
      </c>
      <c r="BQ37" s="323"/>
      <c r="BR37" s="323"/>
      <c r="BS37" s="323"/>
      <c r="BT37" s="323"/>
      <c r="BU37" s="323"/>
      <c r="BV37" s="323" t="s">
        <v>26</v>
      </c>
      <c r="BW37" s="323"/>
    </row>
    <row r="38" spans="3:75" s="1" customFormat="1" ht="12" customHeight="1" x14ac:dyDescent="0.25">
      <c r="C38" s="280" t="s">
        <v>111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13"/>
      <c r="V38" s="14"/>
      <c r="W38" s="15"/>
      <c r="X38" s="16"/>
      <c r="Y38" s="16"/>
      <c r="Z38" s="16"/>
      <c r="AA38" s="16"/>
      <c r="AB38" s="16"/>
      <c r="AC38" s="16"/>
      <c r="AD38" s="17"/>
      <c r="AE38" s="15"/>
      <c r="AF38" s="16"/>
      <c r="AG38" s="16"/>
      <c r="AH38" s="16"/>
      <c r="AI38" s="16"/>
      <c r="AJ38" s="16"/>
      <c r="AK38" s="16"/>
      <c r="AL38" s="16"/>
      <c r="AM38" s="17"/>
      <c r="AN38" s="15"/>
      <c r="AO38" s="16"/>
      <c r="AP38" s="16"/>
      <c r="AQ38" s="16"/>
      <c r="AR38" s="16"/>
      <c r="AS38" s="16"/>
      <c r="AT38" s="16"/>
      <c r="AU38" s="16"/>
      <c r="AV38" s="17"/>
      <c r="AW38" s="18"/>
      <c r="AX38" s="19"/>
      <c r="AY38" s="19"/>
      <c r="AZ38" s="19"/>
      <c r="BA38" s="19"/>
      <c r="BB38" s="19"/>
      <c r="BC38" s="19"/>
      <c r="BD38" s="19"/>
      <c r="BE38" s="19"/>
      <c r="BF38" s="19"/>
      <c r="BG38" s="20"/>
      <c r="BH38" s="18"/>
      <c r="BI38" s="19"/>
      <c r="BJ38" s="19"/>
      <c r="BK38" s="19"/>
      <c r="BL38" s="19"/>
      <c r="BM38" s="19"/>
      <c r="BN38" s="19"/>
      <c r="BO38" s="20"/>
      <c r="BP38" s="18"/>
      <c r="BQ38" s="19"/>
      <c r="BR38" s="19"/>
      <c r="BS38" s="19"/>
      <c r="BT38" s="19"/>
      <c r="BU38" s="20"/>
      <c r="BV38" s="21"/>
      <c r="BW38" s="22"/>
    </row>
    <row r="39" spans="3:75" s="1" customFormat="1" ht="12" customHeight="1" x14ac:dyDescent="0.25">
      <c r="C39" s="280" t="s">
        <v>202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1">
        <v>310</v>
      </c>
      <c r="V39" s="281"/>
      <c r="W39" s="282" t="s">
        <v>26</v>
      </c>
      <c r="X39" s="282"/>
      <c r="Y39" s="282"/>
      <c r="Z39" s="282"/>
      <c r="AA39" s="282"/>
      <c r="AB39" s="282"/>
      <c r="AC39" s="282"/>
      <c r="AD39" s="282"/>
      <c r="AE39" s="282" t="s">
        <v>26</v>
      </c>
      <c r="AF39" s="282"/>
      <c r="AG39" s="282"/>
      <c r="AH39" s="282"/>
      <c r="AI39" s="282"/>
      <c r="AJ39" s="282"/>
      <c r="AK39" s="282"/>
      <c r="AL39" s="282"/>
      <c r="AM39" s="282"/>
      <c r="AN39" s="282" t="s">
        <v>26</v>
      </c>
      <c r="AO39" s="282"/>
      <c r="AP39" s="282"/>
      <c r="AQ39" s="282"/>
      <c r="AR39" s="282"/>
      <c r="AS39" s="282"/>
      <c r="AT39" s="282"/>
      <c r="AU39" s="282"/>
      <c r="AV39" s="282"/>
      <c r="AW39" s="283" t="s">
        <v>26</v>
      </c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 t="s">
        <v>26</v>
      </c>
      <c r="BI39" s="283"/>
      <c r="BJ39" s="283"/>
      <c r="BK39" s="283"/>
      <c r="BL39" s="283"/>
      <c r="BM39" s="283"/>
      <c r="BN39" s="283"/>
      <c r="BO39" s="283"/>
      <c r="BP39" s="283" t="s">
        <v>26</v>
      </c>
      <c r="BQ39" s="283"/>
      <c r="BR39" s="283"/>
      <c r="BS39" s="283"/>
      <c r="BT39" s="283"/>
      <c r="BU39" s="283"/>
      <c r="BV39" s="273" t="s">
        <v>26</v>
      </c>
      <c r="BW39" s="273"/>
    </row>
    <row r="40" spans="3:75" s="1" customFormat="1" ht="12" customHeight="1" x14ac:dyDescent="0.25">
      <c r="C40" s="280" t="s">
        <v>111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13"/>
      <c r="V40" s="14"/>
      <c r="W40" s="15"/>
      <c r="X40" s="16"/>
      <c r="Y40" s="16"/>
      <c r="Z40" s="16"/>
      <c r="AA40" s="16"/>
      <c r="AB40" s="16"/>
      <c r="AC40" s="16"/>
      <c r="AD40" s="17"/>
      <c r="AE40" s="15"/>
      <c r="AF40" s="16"/>
      <c r="AG40" s="16"/>
      <c r="AH40" s="16"/>
      <c r="AI40" s="16"/>
      <c r="AJ40" s="16"/>
      <c r="AK40" s="16"/>
      <c r="AL40" s="16"/>
      <c r="AM40" s="17"/>
      <c r="AN40" s="15"/>
      <c r="AO40" s="16"/>
      <c r="AP40" s="16"/>
      <c r="AQ40" s="16"/>
      <c r="AR40" s="16"/>
      <c r="AS40" s="16"/>
      <c r="AT40" s="16"/>
      <c r="AU40" s="16"/>
      <c r="AV40" s="17"/>
      <c r="AW40" s="18"/>
      <c r="AX40" s="19"/>
      <c r="AY40" s="19"/>
      <c r="AZ40" s="19"/>
      <c r="BA40" s="19"/>
      <c r="BB40" s="19"/>
      <c r="BC40" s="19"/>
      <c r="BD40" s="19"/>
      <c r="BE40" s="19"/>
      <c r="BF40" s="19"/>
      <c r="BG40" s="20"/>
      <c r="BH40" s="18"/>
      <c r="BI40" s="19"/>
      <c r="BJ40" s="19"/>
      <c r="BK40" s="19"/>
      <c r="BL40" s="19"/>
      <c r="BM40" s="19"/>
      <c r="BN40" s="19"/>
      <c r="BO40" s="20"/>
      <c r="BP40" s="18"/>
      <c r="BQ40" s="19"/>
      <c r="BR40" s="19"/>
      <c r="BS40" s="19"/>
      <c r="BT40" s="19"/>
      <c r="BU40" s="20"/>
      <c r="BV40" s="21"/>
      <c r="BW40" s="22"/>
    </row>
    <row r="41" spans="3:75" s="1" customFormat="1" ht="12" customHeight="1" x14ac:dyDescent="0.25">
      <c r="C41" s="299" t="s">
        <v>203</v>
      </c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13"/>
      <c r="V41" s="14"/>
      <c r="W41" s="282" t="s">
        <v>26</v>
      </c>
      <c r="X41" s="282"/>
      <c r="Y41" s="282"/>
      <c r="Z41" s="282"/>
      <c r="AA41" s="282"/>
      <c r="AB41" s="282"/>
      <c r="AC41" s="282"/>
      <c r="AD41" s="282"/>
      <c r="AE41" s="282" t="s">
        <v>26</v>
      </c>
      <c r="AF41" s="282"/>
      <c r="AG41" s="282"/>
      <c r="AH41" s="282"/>
      <c r="AI41" s="282"/>
      <c r="AJ41" s="282"/>
      <c r="AK41" s="282"/>
      <c r="AL41" s="282"/>
      <c r="AM41" s="282"/>
      <c r="AN41" s="282" t="s">
        <v>26</v>
      </c>
      <c r="AO41" s="282"/>
      <c r="AP41" s="282"/>
      <c r="AQ41" s="282"/>
      <c r="AR41" s="282"/>
      <c r="AS41" s="282"/>
      <c r="AT41" s="282"/>
      <c r="AU41" s="282"/>
      <c r="AV41" s="282"/>
      <c r="AW41" s="283" t="s">
        <v>26</v>
      </c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 t="s">
        <v>26</v>
      </c>
      <c r="BI41" s="283"/>
      <c r="BJ41" s="283"/>
      <c r="BK41" s="283"/>
      <c r="BL41" s="283"/>
      <c r="BM41" s="283"/>
      <c r="BN41" s="283"/>
      <c r="BO41" s="283"/>
      <c r="BP41" s="283" t="s">
        <v>26</v>
      </c>
      <c r="BQ41" s="283"/>
      <c r="BR41" s="283"/>
      <c r="BS41" s="283"/>
      <c r="BT41" s="283"/>
      <c r="BU41" s="283"/>
      <c r="BV41" s="273" t="s">
        <v>26</v>
      </c>
      <c r="BW41" s="273"/>
    </row>
    <row r="42" spans="3:75" s="1" customFormat="1" ht="24" customHeight="1" x14ac:dyDescent="0.25">
      <c r="C42" s="299" t="s">
        <v>204</v>
      </c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13"/>
      <c r="V42" s="14"/>
      <c r="W42" s="282" t="s">
        <v>26</v>
      </c>
      <c r="X42" s="282"/>
      <c r="Y42" s="282"/>
      <c r="Z42" s="282"/>
      <c r="AA42" s="282"/>
      <c r="AB42" s="282"/>
      <c r="AC42" s="282"/>
      <c r="AD42" s="282"/>
      <c r="AE42" s="282" t="s">
        <v>26</v>
      </c>
      <c r="AF42" s="282"/>
      <c r="AG42" s="282"/>
      <c r="AH42" s="282"/>
      <c r="AI42" s="282"/>
      <c r="AJ42" s="282"/>
      <c r="AK42" s="282"/>
      <c r="AL42" s="282"/>
      <c r="AM42" s="282"/>
      <c r="AN42" s="282" t="s">
        <v>26</v>
      </c>
      <c r="AO42" s="282"/>
      <c r="AP42" s="282"/>
      <c r="AQ42" s="282"/>
      <c r="AR42" s="282"/>
      <c r="AS42" s="282"/>
      <c r="AT42" s="282"/>
      <c r="AU42" s="282"/>
      <c r="AV42" s="282"/>
      <c r="AW42" s="283" t="s">
        <v>26</v>
      </c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 t="s">
        <v>26</v>
      </c>
      <c r="BI42" s="283"/>
      <c r="BJ42" s="283"/>
      <c r="BK42" s="283"/>
      <c r="BL42" s="283"/>
      <c r="BM42" s="283"/>
      <c r="BN42" s="283"/>
      <c r="BO42" s="283"/>
      <c r="BP42" s="283" t="s">
        <v>26</v>
      </c>
      <c r="BQ42" s="283"/>
      <c r="BR42" s="283"/>
      <c r="BS42" s="283"/>
      <c r="BT42" s="283"/>
      <c r="BU42" s="283"/>
      <c r="BV42" s="273" t="s">
        <v>26</v>
      </c>
      <c r="BW42" s="273"/>
    </row>
    <row r="43" spans="3:75" s="1" customFormat="1" ht="24" customHeight="1" x14ac:dyDescent="0.25">
      <c r="C43" s="299" t="s">
        <v>205</v>
      </c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13"/>
      <c r="V43" s="14"/>
      <c r="W43" s="282" t="s">
        <v>26</v>
      </c>
      <c r="X43" s="282"/>
      <c r="Y43" s="282"/>
      <c r="Z43" s="282"/>
      <c r="AA43" s="282"/>
      <c r="AB43" s="282"/>
      <c r="AC43" s="282"/>
      <c r="AD43" s="282"/>
      <c r="AE43" s="282" t="s">
        <v>26</v>
      </c>
      <c r="AF43" s="282"/>
      <c r="AG43" s="282"/>
      <c r="AH43" s="282"/>
      <c r="AI43" s="282"/>
      <c r="AJ43" s="282"/>
      <c r="AK43" s="282"/>
      <c r="AL43" s="282"/>
      <c r="AM43" s="282"/>
      <c r="AN43" s="282" t="s">
        <v>26</v>
      </c>
      <c r="AO43" s="282"/>
      <c r="AP43" s="282"/>
      <c r="AQ43" s="282"/>
      <c r="AR43" s="282"/>
      <c r="AS43" s="282"/>
      <c r="AT43" s="282"/>
      <c r="AU43" s="282"/>
      <c r="AV43" s="282"/>
      <c r="AW43" s="283" t="s">
        <v>26</v>
      </c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 t="s">
        <v>26</v>
      </c>
      <c r="BI43" s="283"/>
      <c r="BJ43" s="283"/>
      <c r="BK43" s="283"/>
      <c r="BL43" s="283"/>
      <c r="BM43" s="283"/>
      <c r="BN43" s="283"/>
      <c r="BO43" s="283"/>
      <c r="BP43" s="283" t="s">
        <v>26</v>
      </c>
      <c r="BQ43" s="283"/>
      <c r="BR43" s="283"/>
      <c r="BS43" s="283"/>
      <c r="BT43" s="283"/>
      <c r="BU43" s="283"/>
      <c r="BV43" s="273" t="s">
        <v>26</v>
      </c>
      <c r="BW43" s="273"/>
    </row>
    <row r="44" spans="3:75" s="1" customFormat="1" ht="12" customHeight="1" x14ac:dyDescent="0.25">
      <c r="C44" s="299" t="s">
        <v>206</v>
      </c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81">
        <v>311</v>
      </c>
      <c r="V44" s="281"/>
      <c r="W44" s="282" t="s">
        <v>26</v>
      </c>
      <c r="X44" s="282"/>
      <c r="Y44" s="282"/>
      <c r="Z44" s="282"/>
      <c r="AA44" s="282"/>
      <c r="AB44" s="282"/>
      <c r="AC44" s="282"/>
      <c r="AD44" s="282"/>
      <c r="AE44" s="282" t="s">
        <v>26</v>
      </c>
      <c r="AF44" s="282"/>
      <c r="AG44" s="282"/>
      <c r="AH44" s="282"/>
      <c r="AI44" s="282"/>
      <c r="AJ44" s="282"/>
      <c r="AK44" s="282"/>
      <c r="AL44" s="282"/>
      <c r="AM44" s="282"/>
      <c r="AN44" s="282" t="s">
        <v>26</v>
      </c>
      <c r="AO44" s="282"/>
      <c r="AP44" s="282"/>
      <c r="AQ44" s="282"/>
      <c r="AR44" s="282"/>
      <c r="AS44" s="282"/>
      <c r="AT44" s="282"/>
      <c r="AU44" s="282"/>
      <c r="AV44" s="282"/>
      <c r="AW44" s="283" t="s">
        <v>26</v>
      </c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 t="s">
        <v>26</v>
      </c>
      <c r="BI44" s="283"/>
      <c r="BJ44" s="283"/>
      <c r="BK44" s="283"/>
      <c r="BL44" s="283"/>
      <c r="BM44" s="283"/>
      <c r="BN44" s="283"/>
      <c r="BO44" s="283"/>
      <c r="BP44" s="283" t="s">
        <v>26</v>
      </c>
      <c r="BQ44" s="283"/>
      <c r="BR44" s="283"/>
      <c r="BS44" s="283"/>
      <c r="BT44" s="283"/>
      <c r="BU44" s="283"/>
      <c r="BV44" s="273" t="s">
        <v>26</v>
      </c>
      <c r="BW44" s="273"/>
    </row>
    <row r="45" spans="3:75" s="1" customFormat="1" ht="12" customHeight="1" x14ac:dyDescent="0.25">
      <c r="C45" s="299" t="s">
        <v>207</v>
      </c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81">
        <v>312</v>
      </c>
      <c r="V45" s="281"/>
      <c r="W45" s="282" t="s">
        <v>26</v>
      </c>
      <c r="X45" s="282"/>
      <c r="Y45" s="282"/>
      <c r="Z45" s="282"/>
      <c r="AA45" s="282"/>
      <c r="AB45" s="282"/>
      <c r="AC45" s="282"/>
      <c r="AD45" s="282"/>
      <c r="AE45" s="282" t="s">
        <v>26</v>
      </c>
      <c r="AF45" s="282"/>
      <c r="AG45" s="282"/>
      <c r="AH45" s="282"/>
      <c r="AI45" s="282"/>
      <c r="AJ45" s="282"/>
      <c r="AK45" s="282"/>
      <c r="AL45" s="282"/>
      <c r="AM45" s="282"/>
      <c r="AN45" s="282" t="s">
        <v>26</v>
      </c>
      <c r="AO45" s="282"/>
      <c r="AP45" s="282"/>
      <c r="AQ45" s="282"/>
      <c r="AR45" s="282"/>
      <c r="AS45" s="282"/>
      <c r="AT45" s="282"/>
      <c r="AU45" s="282"/>
      <c r="AV45" s="282"/>
      <c r="AW45" s="283" t="s">
        <v>26</v>
      </c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 t="s">
        <v>26</v>
      </c>
      <c r="BI45" s="283"/>
      <c r="BJ45" s="283"/>
      <c r="BK45" s="283"/>
      <c r="BL45" s="283"/>
      <c r="BM45" s="283"/>
      <c r="BN45" s="283"/>
      <c r="BO45" s="283"/>
      <c r="BP45" s="283" t="s">
        <v>26</v>
      </c>
      <c r="BQ45" s="283"/>
      <c r="BR45" s="283"/>
      <c r="BS45" s="283"/>
      <c r="BT45" s="283"/>
      <c r="BU45" s="283"/>
      <c r="BV45" s="273" t="s">
        <v>26</v>
      </c>
      <c r="BW45" s="273"/>
    </row>
    <row r="46" spans="3:75" s="1" customFormat="1" ht="24" customHeight="1" x14ac:dyDescent="0.25">
      <c r="C46" s="299" t="s">
        <v>208</v>
      </c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81">
        <v>313</v>
      </c>
      <c r="V46" s="281"/>
      <c r="W46" s="282" t="s">
        <v>26</v>
      </c>
      <c r="X46" s="282"/>
      <c r="Y46" s="282"/>
      <c r="Z46" s="282"/>
      <c r="AA46" s="282"/>
      <c r="AB46" s="282"/>
      <c r="AC46" s="282"/>
      <c r="AD46" s="282"/>
      <c r="AE46" s="282" t="s">
        <v>26</v>
      </c>
      <c r="AF46" s="282"/>
      <c r="AG46" s="282"/>
      <c r="AH46" s="282"/>
      <c r="AI46" s="282"/>
      <c r="AJ46" s="282"/>
      <c r="AK46" s="282"/>
      <c r="AL46" s="282"/>
      <c r="AM46" s="282"/>
      <c r="AN46" s="282" t="s">
        <v>26</v>
      </c>
      <c r="AO46" s="282"/>
      <c r="AP46" s="282"/>
      <c r="AQ46" s="282"/>
      <c r="AR46" s="282"/>
      <c r="AS46" s="282"/>
      <c r="AT46" s="282"/>
      <c r="AU46" s="282"/>
      <c r="AV46" s="282"/>
      <c r="AW46" s="283" t="s">
        <v>26</v>
      </c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 t="s">
        <v>26</v>
      </c>
      <c r="BI46" s="283"/>
      <c r="BJ46" s="283"/>
      <c r="BK46" s="283"/>
      <c r="BL46" s="283"/>
      <c r="BM46" s="283"/>
      <c r="BN46" s="283"/>
      <c r="BO46" s="283"/>
      <c r="BP46" s="283" t="s">
        <v>26</v>
      </c>
      <c r="BQ46" s="283"/>
      <c r="BR46" s="283"/>
      <c r="BS46" s="283"/>
      <c r="BT46" s="283"/>
      <c r="BU46" s="283"/>
      <c r="BV46" s="273" t="s">
        <v>26</v>
      </c>
      <c r="BW46" s="273"/>
    </row>
    <row r="47" spans="3:75" s="1" customFormat="1" ht="24" customHeight="1" x14ac:dyDescent="0.25">
      <c r="C47" s="299" t="s">
        <v>209</v>
      </c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81">
        <v>314</v>
      </c>
      <c r="V47" s="281"/>
      <c r="W47" s="282" t="s">
        <v>26</v>
      </c>
      <c r="X47" s="282"/>
      <c r="Y47" s="282"/>
      <c r="Z47" s="282"/>
      <c r="AA47" s="282"/>
      <c r="AB47" s="282"/>
      <c r="AC47" s="282"/>
      <c r="AD47" s="282"/>
      <c r="AE47" s="282" t="s">
        <v>26</v>
      </c>
      <c r="AF47" s="282"/>
      <c r="AG47" s="282"/>
      <c r="AH47" s="282"/>
      <c r="AI47" s="282"/>
      <c r="AJ47" s="282"/>
      <c r="AK47" s="282"/>
      <c r="AL47" s="282"/>
      <c r="AM47" s="282"/>
      <c r="AN47" s="282" t="s">
        <v>26</v>
      </c>
      <c r="AO47" s="282"/>
      <c r="AP47" s="282"/>
      <c r="AQ47" s="282"/>
      <c r="AR47" s="282"/>
      <c r="AS47" s="282"/>
      <c r="AT47" s="282"/>
      <c r="AU47" s="282"/>
      <c r="AV47" s="282"/>
      <c r="AW47" s="283" t="s">
        <v>26</v>
      </c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 t="s">
        <v>26</v>
      </c>
      <c r="BI47" s="283"/>
      <c r="BJ47" s="283"/>
      <c r="BK47" s="283"/>
      <c r="BL47" s="283"/>
      <c r="BM47" s="283"/>
      <c r="BN47" s="283"/>
      <c r="BO47" s="283"/>
      <c r="BP47" s="283" t="s">
        <v>26</v>
      </c>
      <c r="BQ47" s="283"/>
      <c r="BR47" s="283"/>
      <c r="BS47" s="283"/>
      <c r="BT47" s="283"/>
      <c r="BU47" s="283"/>
      <c r="BV47" s="273" t="s">
        <v>26</v>
      </c>
      <c r="BW47" s="273"/>
    </row>
    <row r="48" spans="3:75" s="1" customFormat="1" ht="12" customHeight="1" x14ac:dyDescent="0.25">
      <c r="C48" s="299" t="s">
        <v>210</v>
      </c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81">
        <v>315</v>
      </c>
      <c r="V48" s="281"/>
      <c r="W48" s="282" t="s">
        <v>26</v>
      </c>
      <c r="X48" s="282"/>
      <c r="Y48" s="282"/>
      <c r="Z48" s="282"/>
      <c r="AA48" s="282"/>
      <c r="AB48" s="282"/>
      <c r="AC48" s="282"/>
      <c r="AD48" s="282"/>
      <c r="AE48" s="282" t="s">
        <v>26</v>
      </c>
      <c r="AF48" s="282"/>
      <c r="AG48" s="282"/>
      <c r="AH48" s="282"/>
      <c r="AI48" s="282"/>
      <c r="AJ48" s="282"/>
      <c r="AK48" s="282"/>
      <c r="AL48" s="282"/>
      <c r="AM48" s="282"/>
      <c r="AN48" s="282" t="s">
        <v>26</v>
      </c>
      <c r="AO48" s="282"/>
      <c r="AP48" s="282"/>
      <c r="AQ48" s="282"/>
      <c r="AR48" s="282"/>
      <c r="AS48" s="282"/>
      <c r="AT48" s="282"/>
      <c r="AU48" s="282"/>
      <c r="AV48" s="282"/>
      <c r="AW48" s="283" t="s">
        <v>26</v>
      </c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 t="s">
        <v>26</v>
      </c>
      <c r="BI48" s="283"/>
      <c r="BJ48" s="283"/>
      <c r="BK48" s="283"/>
      <c r="BL48" s="283"/>
      <c r="BM48" s="283"/>
      <c r="BN48" s="283"/>
      <c r="BO48" s="283"/>
      <c r="BP48" s="283" t="s">
        <v>26</v>
      </c>
      <c r="BQ48" s="283"/>
      <c r="BR48" s="283"/>
      <c r="BS48" s="283"/>
      <c r="BT48" s="283"/>
      <c r="BU48" s="283"/>
      <c r="BV48" s="273" t="s">
        <v>26</v>
      </c>
      <c r="BW48" s="273"/>
    </row>
    <row r="49" spans="3:75" s="1" customFormat="1" ht="12" customHeight="1" x14ac:dyDescent="0.25">
      <c r="C49" s="299" t="s">
        <v>211</v>
      </c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81">
        <v>316</v>
      </c>
      <c r="V49" s="281"/>
      <c r="W49" s="282" t="s">
        <v>26</v>
      </c>
      <c r="X49" s="282"/>
      <c r="Y49" s="282"/>
      <c r="Z49" s="282"/>
      <c r="AA49" s="282"/>
      <c r="AB49" s="282"/>
      <c r="AC49" s="282"/>
      <c r="AD49" s="282"/>
      <c r="AE49" s="282" t="s">
        <v>26</v>
      </c>
      <c r="AF49" s="282"/>
      <c r="AG49" s="282"/>
      <c r="AH49" s="282"/>
      <c r="AI49" s="282"/>
      <c r="AJ49" s="282"/>
      <c r="AK49" s="282"/>
      <c r="AL49" s="282"/>
      <c r="AM49" s="282"/>
      <c r="AN49" s="282" t="s">
        <v>26</v>
      </c>
      <c r="AO49" s="282"/>
      <c r="AP49" s="282"/>
      <c r="AQ49" s="282"/>
      <c r="AR49" s="282"/>
      <c r="AS49" s="282"/>
      <c r="AT49" s="282"/>
      <c r="AU49" s="282"/>
      <c r="AV49" s="282"/>
      <c r="AW49" s="283" t="s">
        <v>26</v>
      </c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 t="s">
        <v>26</v>
      </c>
      <c r="BI49" s="283"/>
      <c r="BJ49" s="283"/>
      <c r="BK49" s="283"/>
      <c r="BL49" s="283"/>
      <c r="BM49" s="283"/>
      <c r="BN49" s="283"/>
      <c r="BO49" s="283"/>
      <c r="BP49" s="283" t="s">
        <v>26</v>
      </c>
      <c r="BQ49" s="283"/>
      <c r="BR49" s="283"/>
      <c r="BS49" s="283"/>
      <c r="BT49" s="283"/>
      <c r="BU49" s="283"/>
      <c r="BV49" s="273" t="s">
        <v>26</v>
      </c>
      <c r="BW49" s="273"/>
    </row>
    <row r="50" spans="3:75" s="1" customFormat="1" ht="12" customHeight="1" x14ac:dyDescent="0.25">
      <c r="C50" s="299" t="s">
        <v>212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81">
        <v>317</v>
      </c>
      <c r="V50" s="281"/>
      <c r="W50" s="282" t="s">
        <v>26</v>
      </c>
      <c r="X50" s="282"/>
      <c r="Y50" s="282"/>
      <c r="Z50" s="282"/>
      <c r="AA50" s="282"/>
      <c r="AB50" s="282"/>
      <c r="AC50" s="282"/>
      <c r="AD50" s="282"/>
      <c r="AE50" s="282" t="s">
        <v>26</v>
      </c>
      <c r="AF50" s="282"/>
      <c r="AG50" s="282"/>
      <c r="AH50" s="282"/>
      <c r="AI50" s="282"/>
      <c r="AJ50" s="282"/>
      <c r="AK50" s="282"/>
      <c r="AL50" s="282"/>
      <c r="AM50" s="282"/>
      <c r="AN50" s="282" t="s">
        <v>26</v>
      </c>
      <c r="AO50" s="282"/>
      <c r="AP50" s="282"/>
      <c r="AQ50" s="282"/>
      <c r="AR50" s="282"/>
      <c r="AS50" s="282"/>
      <c r="AT50" s="282"/>
      <c r="AU50" s="282"/>
      <c r="AV50" s="282"/>
      <c r="AW50" s="283" t="s">
        <v>26</v>
      </c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 t="s">
        <v>26</v>
      </c>
      <c r="BI50" s="283"/>
      <c r="BJ50" s="283"/>
      <c r="BK50" s="283"/>
      <c r="BL50" s="283"/>
      <c r="BM50" s="283"/>
      <c r="BN50" s="283"/>
      <c r="BO50" s="283"/>
      <c r="BP50" s="283" t="s">
        <v>26</v>
      </c>
      <c r="BQ50" s="283"/>
      <c r="BR50" s="283"/>
      <c r="BS50" s="283"/>
      <c r="BT50" s="283"/>
      <c r="BU50" s="283"/>
      <c r="BV50" s="273" t="s">
        <v>26</v>
      </c>
      <c r="BW50" s="273"/>
    </row>
    <row r="51" spans="3:75" s="1" customFormat="1" ht="24" customHeight="1" x14ac:dyDescent="0.25">
      <c r="C51" s="299" t="s">
        <v>213</v>
      </c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81">
        <v>318</v>
      </c>
      <c r="V51" s="281"/>
      <c r="W51" s="282" t="s">
        <v>26</v>
      </c>
      <c r="X51" s="282"/>
      <c r="Y51" s="282"/>
      <c r="Z51" s="282"/>
      <c r="AA51" s="282"/>
      <c r="AB51" s="282"/>
      <c r="AC51" s="282"/>
      <c r="AD51" s="282"/>
      <c r="AE51" s="282" t="s">
        <v>26</v>
      </c>
      <c r="AF51" s="282"/>
      <c r="AG51" s="282"/>
      <c r="AH51" s="282"/>
      <c r="AI51" s="282"/>
      <c r="AJ51" s="282"/>
      <c r="AK51" s="282"/>
      <c r="AL51" s="282"/>
      <c r="AM51" s="282"/>
      <c r="AN51" s="282" t="s">
        <v>26</v>
      </c>
      <c r="AO51" s="282"/>
      <c r="AP51" s="282"/>
      <c r="AQ51" s="282"/>
      <c r="AR51" s="282"/>
      <c r="AS51" s="282"/>
      <c r="AT51" s="282"/>
      <c r="AU51" s="282"/>
      <c r="AV51" s="282"/>
      <c r="AW51" s="283" t="s">
        <v>26</v>
      </c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 t="s">
        <v>26</v>
      </c>
      <c r="BI51" s="283"/>
      <c r="BJ51" s="283"/>
      <c r="BK51" s="283"/>
      <c r="BL51" s="283"/>
      <c r="BM51" s="283"/>
      <c r="BN51" s="283"/>
      <c r="BO51" s="283"/>
      <c r="BP51" s="283" t="s">
        <v>26</v>
      </c>
      <c r="BQ51" s="283"/>
      <c r="BR51" s="283"/>
      <c r="BS51" s="283"/>
      <c r="BT51" s="283"/>
      <c r="BU51" s="283"/>
      <c r="BV51" s="273" t="s">
        <v>26</v>
      </c>
      <c r="BW51" s="273"/>
    </row>
    <row r="52" spans="3:75" s="1" customFormat="1" ht="24" customHeight="1" x14ac:dyDescent="0.25">
      <c r="C52" s="321" t="s">
        <v>214</v>
      </c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03">
        <v>400</v>
      </c>
      <c r="V52" s="303"/>
      <c r="W52" s="320">
        <v>99100000</v>
      </c>
      <c r="X52" s="320"/>
      <c r="Y52" s="320"/>
      <c r="Z52" s="320"/>
      <c r="AA52" s="320"/>
      <c r="AB52" s="320"/>
      <c r="AC52" s="320"/>
      <c r="AD52" s="320"/>
      <c r="AE52" s="300">
        <v>0</v>
      </c>
      <c r="AF52" s="300"/>
      <c r="AG52" s="300"/>
      <c r="AH52" s="300"/>
      <c r="AI52" s="300"/>
      <c r="AJ52" s="300"/>
      <c r="AK52" s="300"/>
      <c r="AL52" s="300"/>
      <c r="AM52" s="300"/>
      <c r="AN52" s="300">
        <v>0</v>
      </c>
      <c r="AO52" s="300"/>
      <c r="AP52" s="300"/>
      <c r="AQ52" s="300"/>
      <c r="AR52" s="300"/>
      <c r="AS52" s="300"/>
      <c r="AT52" s="300"/>
      <c r="AU52" s="300"/>
      <c r="AV52" s="300"/>
      <c r="AW52" s="300">
        <v>0</v>
      </c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20">
        <v>72161831.769999996</v>
      </c>
      <c r="BI52" s="320"/>
      <c r="BJ52" s="320"/>
      <c r="BK52" s="320"/>
      <c r="BL52" s="320"/>
      <c r="BM52" s="320"/>
      <c r="BN52" s="320"/>
      <c r="BO52" s="320"/>
      <c r="BP52" s="300">
        <v>0</v>
      </c>
      <c r="BQ52" s="300"/>
      <c r="BR52" s="300"/>
      <c r="BS52" s="300"/>
      <c r="BT52" s="300"/>
      <c r="BU52" s="300"/>
      <c r="BV52" s="319">
        <v>171261831.77000001</v>
      </c>
      <c r="BW52" s="319"/>
    </row>
    <row r="53" spans="3:75" s="1" customFormat="1" ht="12" customHeight="1" x14ac:dyDescent="0.25">
      <c r="C53" s="299" t="s">
        <v>215</v>
      </c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81">
        <v>401</v>
      </c>
      <c r="V53" s="281"/>
      <c r="W53" s="282" t="s">
        <v>26</v>
      </c>
      <c r="X53" s="282"/>
      <c r="Y53" s="282"/>
      <c r="Z53" s="282"/>
      <c r="AA53" s="282"/>
      <c r="AB53" s="282"/>
      <c r="AC53" s="282"/>
      <c r="AD53" s="282"/>
      <c r="AE53" s="282" t="s">
        <v>26</v>
      </c>
      <c r="AF53" s="282"/>
      <c r="AG53" s="282"/>
      <c r="AH53" s="282"/>
      <c r="AI53" s="282"/>
      <c r="AJ53" s="282"/>
      <c r="AK53" s="282"/>
      <c r="AL53" s="282"/>
      <c r="AM53" s="282"/>
      <c r="AN53" s="282" t="s">
        <v>26</v>
      </c>
      <c r="AO53" s="282"/>
      <c r="AP53" s="282"/>
      <c r="AQ53" s="282"/>
      <c r="AR53" s="282"/>
      <c r="AS53" s="282"/>
      <c r="AT53" s="282"/>
      <c r="AU53" s="282"/>
      <c r="AV53" s="282"/>
      <c r="AW53" s="283" t="s">
        <v>26</v>
      </c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 t="s">
        <v>26</v>
      </c>
      <c r="BI53" s="283"/>
      <c r="BJ53" s="283"/>
      <c r="BK53" s="283"/>
      <c r="BL53" s="283"/>
      <c r="BM53" s="283"/>
      <c r="BN53" s="283"/>
      <c r="BO53" s="283"/>
      <c r="BP53" s="283" t="s">
        <v>26</v>
      </c>
      <c r="BQ53" s="283"/>
      <c r="BR53" s="283"/>
      <c r="BS53" s="283"/>
      <c r="BT53" s="283"/>
      <c r="BU53" s="283"/>
      <c r="BV53" s="273" t="s">
        <v>26</v>
      </c>
      <c r="BW53" s="273"/>
    </row>
    <row r="54" spans="3:75" s="1" customFormat="1" ht="12" customHeight="1" x14ac:dyDescent="0.25">
      <c r="C54" s="302" t="s">
        <v>216</v>
      </c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3">
        <v>500</v>
      </c>
      <c r="V54" s="303"/>
      <c r="W54" s="320">
        <v>99100000</v>
      </c>
      <c r="X54" s="320"/>
      <c r="Y54" s="320"/>
      <c r="Z54" s="320"/>
      <c r="AA54" s="320"/>
      <c r="AB54" s="320"/>
      <c r="AC54" s="320"/>
      <c r="AD54" s="320"/>
      <c r="AE54" s="300">
        <v>0</v>
      </c>
      <c r="AF54" s="300"/>
      <c r="AG54" s="300"/>
      <c r="AH54" s="300"/>
      <c r="AI54" s="300"/>
      <c r="AJ54" s="300"/>
      <c r="AK54" s="300"/>
      <c r="AL54" s="300"/>
      <c r="AM54" s="300"/>
      <c r="AN54" s="300">
        <v>0</v>
      </c>
      <c r="AO54" s="300"/>
      <c r="AP54" s="300"/>
      <c r="AQ54" s="300"/>
      <c r="AR54" s="300"/>
      <c r="AS54" s="300"/>
      <c r="AT54" s="300"/>
      <c r="AU54" s="300"/>
      <c r="AV54" s="300"/>
      <c r="AW54" s="300">
        <v>0</v>
      </c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20">
        <v>72161831.769999996</v>
      </c>
      <c r="BI54" s="320"/>
      <c r="BJ54" s="320"/>
      <c r="BK54" s="320"/>
      <c r="BL54" s="320"/>
      <c r="BM54" s="320"/>
      <c r="BN54" s="320"/>
      <c r="BO54" s="320"/>
      <c r="BP54" s="300">
        <v>0</v>
      </c>
      <c r="BQ54" s="300"/>
      <c r="BR54" s="300"/>
      <c r="BS54" s="300"/>
      <c r="BT54" s="300"/>
      <c r="BU54" s="300"/>
      <c r="BV54" s="319">
        <v>171261831.77000001</v>
      </c>
      <c r="BW54" s="319"/>
    </row>
    <row r="55" spans="3:75" s="1" customFormat="1" ht="24" customHeight="1" x14ac:dyDescent="0.25">
      <c r="C55" s="302" t="s">
        <v>217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3">
        <v>600</v>
      </c>
      <c r="V55" s="303"/>
      <c r="W55" s="300">
        <v>0</v>
      </c>
      <c r="X55" s="300"/>
      <c r="Y55" s="300"/>
      <c r="Z55" s="300"/>
      <c r="AA55" s="300"/>
      <c r="AB55" s="300"/>
      <c r="AC55" s="300"/>
      <c r="AD55" s="300"/>
      <c r="AE55" s="300">
        <v>0</v>
      </c>
      <c r="AF55" s="300"/>
      <c r="AG55" s="300"/>
      <c r="AH55" s="300"/>
      <c r="AI55" s="300"/>
      <c r="AJ55" s="300"/>
      <c r="AK55" s="300"/>
      <c r="AL55" s="300"/>
      <c r="AM55" s="300"/>
      <c r="AN55" s="300">
        <v>0</v>
      </c>
      <c r="AO55" s="300"/>
      <c r="AP55" s="300"/>
      <c r="AQ55" s="300"/>
      <c r="AR55" s="300"/>
      <c r="AS55" s="300"/>
      <c r="AT55" s="300"/>
      <c r="AU55" s="300"/>
      <c r="AV55" s="300"/>
      <c r="AW55" s="300">
        <v>0</v>
      </c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20">
        <v>5837064124.0100002</v>
      </c>
      <c r="BI55" s="320"/>
      <c r="BJ55" s="320"/>
      <c r="BK55" s="320"/>
      <c r="BL55" s="320"/>
      <c r="BM55" s="320"/>
      <c r="BN55" s="320"/>
      <c r="BO55" s="320"/>
      <c r="BP55" s="317">
        <v>0</v>
      </c>
      <c r="BQ55" s="317"/>
      <c r="BR55" s="317"/>
      <c r="BS55" s="317"/>
      <c r="BT55" s="317"/>
      <c r="BU55" s="317"/>
      <c r="BV55" s="319">
        <v>5837064124.0100002</v>
      </c>
      <c r="BW55" s="319"/>
    </row>
    <row r="56" spans="3:75" s="1" customFormat="1" ht="12" customHeight="1" x14ac:dyDescent="0.25">
      <c r="C56" s="280" t="s">
        <v>195</v>
      </c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1">
        <v>610</v>
      </c>
      <c r="V56" s="281"/>
      <c r="W56" s="282" t="s">
        <v>26</v>
      </c>
      <c r="X56" s="282"/>
      <c r="Y56" s="282"/>
      <c r="Z56" s="282"/>
      <c r="AA56" s="282"/>
      <c r="AB56" s="282"/>
      <c r="AC56" s="282"/>
      <c r="AD56" s="282"/>
      <c r="AE56" s="282" t="s">
        <v>26</v>
      </c>
      <c r="AF56" s="282"/>
      <c r="AG56" s="282"/>
      <c r="AH56" s="282"/>
      <c r="AI56" s="282"/>
      <c r="AJ56" s="282"/>
      <c r="AK56" s="282"/>
      <c r="AL56" s="282"/>
      <c r="AM56" s="282"/>
      <c r="AN56" s="282" t="s">
        <v>26</v>
      </c>
      <c r="AO56" s="282"/>
      <c r="AP56" s="282"/>
      <c r="AQ56" s="282"/>
      <c r="AR56" s="282"/>
      <c r="AS56" s="282"/>
      <c r="AT56" s="282"/>
      <c r="AU56" s="282"/>
      <c r="AV56" s="282"/>
      <c r="AW56" s="314">
        <v>0</v>
      </c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8">
        <v>5837064124.0100002</v>
      </c>
      <c r="BI56" s="318"/>
      <c r="BJ56" s="318"/>
      <c r="BK56" s="318"/>
      <c r="BL56" s="318"/>
      <c r="BM56" s="318"/>
      <c r="BN56" s="318"/>
      <c r="BO56" s="318"/>
      <c r="BP56" s="314">
        <v>0</v>
      </c>
      <c r="BQ56" s="314"/>
      <c r="BR56" s="314"/>
      <c r="BS56" s="314"/>
      <c r="BT56" s="314"/>
      <c r="BU56" s="314"/>
      <c r="BV56" s="319">
        <v>5837064124.0100002</v>
      </c>
      <c r="BW56" s="319"/>
    </row>
    <row r="57" spans="3:75" s="1" customFormat="1" ht="24" customHeight="1" x14ac:dyDescent="0.25">
      <c r="C57" s="302" t="s">
        <v>218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3">
        <v>620</v>
      </c>
      <c r="V57" s="303"/>
      <c r="W57" s="300">
        <v>0</v>
      </c>
      <c r="X57" s="300"/>
      <c r="Y57" s="300"/>
      <c r="Z57" s="300"/>
      <c r="AA57" s="300"/>
      <c r="AB57" s="300"/>
      <c r="AC57" s="300"/>
      <c r="AD57" s="300"/>
      <c r="AE57" s="316" t="s">
        <v>26</v>
      </c>
      <c r="AF57" s="316"/>
      <c r="AG57" s="316"/>
      <c r="AH57" s="316"/>
      <c r="AI57" s="316"/>
      <c r="AJ57" s="316"/>
      <c r="AK57" s="316"/>
      <c r="AL57" s="316"/>
      <c r="AM57" s="316"/>
      <c r="AN57" s="316" t="s">
        <v>26</v>
      </c>
      <c r="AO57" s="316"/>
      <c r="AP57" s="316"/>
      <c r="AQ57" s="316"/>
      <c r="AR57" s="316"/>
      <c r="AS57" s="316"/>
      <c r="AT57" s="316"/>
      <c r="AU57" s="316"/>
      <c r="AV57" s="316"/>
      <c r="AW57" s="315">
        <v>0</v>
      </c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00">
        <v>0</v>
      </c>
      <c r="BI57" s="300"/>
      <c r="BJ57" s="300"/>
      <c r="BK57" s="300"/>
      <c r="BL57" s="300"/>
      <c r="BM57" s="300"/>
      <c r="BN57" s="300"/>
      <c r="BO57" s="300"/>
      <c r="BP57" s="317">
        <v>0</v>
      </c>
      <c r="BQ57" s="317"/>
      <c r="BR57" s="317"/>
      <c r="BS57" s="317"/>
      <c r="BT57" s="317"/>
      <c r="BU57" s="317"/>
      <c r="BV57" s="315">
        <v>0</v>
      </c>
      <c r="BW57" s="315"/>
    </row>
    <row r="58" spans="3:75" s="4" customFormat="1" ht="12" customHeight="1" x14ac:dyDescent="0.25">
      <c r="C58" s="280" t="s">
        <v>111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3"/>
      <c r="V58" s="24"/>
      <c r="W58" s="25"/>
      <c r="X58" s="26"/>
      <c r="Y58" s="26"/>
      <c r="Z58" s="26"/>
      <c r="AA58" s="26"/>
      <c r="AB58" s="26"/>
      <c r="AC58" s="26"/>
      <c r="AD58" s="27"/>
      <c r="AE58" s="25"/>
      <c r="AF58" s="26"/>
      <c r="AG58" s="26"/>
      <c r="AH58" s="26"/>
      <c r="AI58" s="26"/>
      <c r="AJ58" s="26"/>
      <c r="AK58" s="26"/>
      <c r="AL58" s="26"/>
      <c r="AM58" s="27"/>
      <c r="AN58" s="25"/>
      <c r="AO58" s="26"/>
      <c r="AP58" s="26"/>
      <c r="AQ58" s="26"/>
      <c r="AR58" s="26"/>
      <c r="AS58" s="26"/>
      <c r="AT58" s="26"/>
      <c r="AU58" s="26"/>
      <c r="AV58" s="27"/>
      <c r="AW58" s="312">
        <v>0</v>
      </c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>
        <v>0</v>
      </c>
      <c r="BI58" s="312"/>
      <c r="BJ58" s="312"/>
      <c r="BK58" s="312"/>
      <c r="BL58" s="312"/>
      <c r="BM58" s="312"/>
      <c r="BN58" s="312"/>
      <c r="BO58" s="312"/>
      <c r="BP58" s="312">
        <v>0</v>
      </c>
      <c r="BQ58" s="312"/>
      <c r="BR58" s="312"/>
      <c r="BS58" s="312"/>
      <c r="BT58" s="312"/>
      <c r="BU58" s="312"/>
      <c r="BV58" s="313">
        <v>0</v>
      </c>
      <c r="BW58" s="313"/>
    </row>
    <row r="59" spans="3:75" s="1" customFormat="1" ht="24" customHeight="1" x14ac:dyDescent="0.25">
      <c r="C59" s="280" t="s">
        <v>197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1">
        <v>621</v>
      </c>
      <c r="V59" s="281"/>
      <c r="W59" s="282" t="s">
        <v>26</v>
      </c>
      <c r="X59" s="282"/>
      <c r="Y59" s="282"/>
      <c r="Z59" s="282"/>
      <c r="AA59" s="282"/>
      <c r="AB59" s="282"/>
      <c r="AC59" s="282"/>
      <c r="AD59" s="282"/>
      <c r="AE59" s="282" t="s">
        <v>26</v>
      </c>
      <c r="AF59" s="282"/>
      <c r="AG59" s="282"/>
      <c r="AH59" s="282"/>
      <c r="AI59" s="282"/>
      <c r="AJ59" s="282"/>
      <c r="AK59" s="282"/>
      <c r="AL59" s="282"/>
      <c r="AM59" s="282"/>
      <c r="AN59" s="282" t="s">
        <v>26</v>
      </c>
      <c r="AO59" s="282"/>
      <c r="AP59" s="282"/>
      <c r="AQ59" s="282"/>
      <c r="AR59" s="282"/>
      <c r="AS59" s="282"/>
      <c r="AT59" s="282"/>
      <c r="AU59" s="282"/>
      <c r="AV59" s="282"/>
      <c r="AW59" s="314">
        <v>0</v>
      </c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>
        <v>0</v>
      </c>
      <c r="BI59" s="314"/>
      <c r="BJ59" s="314"/>
      <c r="BK59" s="314"/>
      <c r="BL59" s="314"/>
      <c r="BM59" s="314"/>
      <c r="BN59" s="314"/>
      <c r="BO59" s="314"/>
      <c r="BP59" s="314">
        <v>0</v>
      </c>
      <c r="BQ59" s="314"/>
      <c r="BR59" s="314"/>
      <c r="BS59" s="314"/>
      <c r="BT59" s="314"/>
      <c r="BU59" s="314"/>
      <c r="BV59" s="315">
        <v>0</v>
      </c>
      <c r="BW59" s="315"/>
    </row>
    <row r="60" spans="3:75" s="4" customFormat="1" ht="24" customHeight="1" x14ac:dyDescent="0.25">
      <c r="C60" s="280" t="s">
        <v>198</v>
      </c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308">
        <v>622</v>
      </c>
      <c r="V60" s="308"/>
      <c r="W60" s="309" t="s">
        <v>26</v>
      </c>
      <c r="X60" s="309"/>
      <c r="Y60" s="309"/>
      <c r="Z60" s="309"/>
      <c r="AA60" s="309"/>
      <c r="AB60" s="309"/>
      <c r="AC60" s="309"/>
      <c r="AD60" s="309"/>
      <c r="AE60" s="309" t="s">
        <v>26</v>
      </c>
      <c r="AF60" s="309"/>
      <c r="AG60" s="309"/>
      <c r="AH60" s="309"/>
      <c r="AI60" s="309"/>
      <c r="AJ60" s="309"/>
      <c r="AK60" s="309"/>
      <c r="AL60" s="309"/>
      <c r="AM60" s="309"/>
      <c r="AN60" s="309" t="s">
        <v>26</v>
      </c>
      <c r="AO60" s="309"/>
      <c r="AP60" s="309"/>
      <c r="AQ60" s="309"/>
      <c r="AR60" s="309"/>
      <c r="AS60" s="309"/>
      <c r="AT60" s="309"/>
      <c r="AU60" s="309"/>
      <c r="AV60" s="309"/>
      <c r="AW60" s="310">
        <v>0</v>
      </c>
      <c r="AX60" s="310"/>
      <c r="AY60" s="310"/>
      <c r="AZ60" s="310"/>
      <c r="BA60" s="310"/>
      <c r="BB60" s="310"/>
      <c r="BC60" s="310"/>
      <c r="BD60" s="310"/>
      <c r="BE60" s="310"/>
      <c r="BF60" s="310"/>
      <c r="BG60" s="310"/>
      <c r="BH60" s="310">
        <v>0</v>
      </c>
      <c r="BI60" s="310"/>
      <c r="BJ60" s="310"/>
      <c r="BK60" s="310"/>
      <c r="BL60" s="310"/>
      <c r="BM60" s="310"/>
      <c r="BN60" s="310"/>
      <c r="BO60" s="310"/>
      <c r="BP60" s="310">
        <v>0</v>
      </c>
      <c r="BQ60" s="310"/>
      <c r="BR60" s="310"/>
      <c r="BS60" s="310"/>
      <c r="BT60" s="310"/>
      <c r="BU60" s="310"/>
      <c r="BV60" s="311">
        <v>0</v>
      </c>
      <c r="BW60" s="311"/>
    </row>
    <row r="61" spans="3:75" s="4" customFormat="1" ht="36" customHeight="1" thickBot="1" x14ac:dyDescent="0.3">
      <c r="C61" s="294" t="s">
        <v>199</v>
      </c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305">
        <v>623</v>
      </c>
      <c r="V61" s="305"/>
      <c r="W61" s="306">
        <v>0</v>
      </c>
      <c r="X61" s="306"/>
      <c r="Y61" s="306"/>
      <c r="Z61" s="306"/>
      <c r="AA61" s="306"/>
      <c r="AB61" s="306"/>
      <c r="AC61" s="306"/>
      <c r="AD61" s="306"/>
      <c r="AE61" s="306">
        <v>0</v>
      </c>
      <c r="AF61" s="306"/>
      <c r="AG61" s="306"/>
      <c r="AH61" s="306"/>
      <c r="AI61" s="306"/>
      <c r="AJ61" s="306"/>
      <c r="AK61" s="306"/>
      <c r="AL61" s="306"/>
      <c r="AM61" s="306"/>
      <c r="AN61" s="306">
        <v>0</v>
      </c>
      <c r="AO61" s="306"/>
      <c r="AP61" s="306"/>
      <c r="AQ61" s="306"/>
      <c r="AR61" s="306"/>
      <c r="AS61" s="306"/>
      <c r="AT61" s="306"/>
      <c r="AU61" s="306"/>
      <c r="AV61" s="306"/>
      <c r="AW61" s="306">
        <v>0</v>
      </c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>
        <v>0</v>
      </c>
      <c r="BI61" s="306"/>
      <c r="BJ61" s="306"/>
      <c r="BK61" s="306"/>
      <c r="BL61" s="306"/>
      <c r="BM61" s="306"/>
      <c r="BN61" s="306"/>
      <c r="BO61" s="306"/>
      <c r="BP61" s="306">
        <v>0</v>
      </c>
      <c r="BQ61" s="306"/>
      <c r="BR61" s="306"/>
      <c r="BS61" s="306"/>
      <c r="BT61" s="306"/>
      <c r="BU61" s="306"/>
      <c r="BV61" s="307">
        <v>0</v>
      </c>
      <c r="BW61" s="307"/>
    </row>
    <row r="62" spans="3:75" s="1" customFormat="1" ht="12" customHeight="1" x14ac:dyDescent="0.25">
      <c r="Y62" s="28"/>
      <c r="Z62" s="28"/>
      <c r="AA62" s="28"/>
      <c r="AB62" s="28"/>
      <c r="AC62" s="28"/>
      <c r="AD62" s="28"/>
      <c r="AE62" s="28"/>
    </row>
    <row r="63" spans="3:75" ht="11.1" customHeight="1" thickBot="1" x14ac:dyDescent="0.3">
      <c r="BV63" s="3"/>
      <c r="BW63" s="3" t="s">
        <v>186</v>
      </c>
    </row>
    <row r="64" spans="3:75" s="1" customFormat="1" ht="12.95" customHeight="1" thickBot="1" x14ac:dyDescent="0.3">
      <c r="C64" s="289" t="s">
        <v>187</v>
      </c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90" t="s">
        <v>20</v>
      </c>
      <c r="V64" s="290"/>
      <c r="W64" s="291" t="s">
        <v>188</v>
      </c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2" t="s">
        <v>75</v>
      </c>
      <c r="BQ64" s="292"/>
      <c r="BR64" s="292"/>
      <c r="BS64" s="292"/>
      <c r="BT64" s="292"/>
      <c r="BU64" s="292"/>
      <c r="BV64" s="293" t="s">
        <v>189</v>
      </c>
      <c r="BW64" s="293"/>
    </row>
    <row r="65" spans="3:75" s="4" customFormat="1" ht="48" customHeight="1" x14ac:dyDescent="0.25"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90"/>
      <c r="V65" s="290"/>
      <c r="W65" s="292" t="s">
        <v>69</v>
      </c>
      <c r="X65" s="292"/>
      <c r="Y65" s="292"/>
      <c r="Z65" s="292"/>
      <c r="AA65" s="292"/>
      <c r="AB65" s="292"/>
      <c r="AC65" s="292"/>
      <c r="AD65" s="292"/>
      <c r="AE65" s="292" t="s">
        <v>70</v>
      </c>
      <c r="AF65" s="292"/>
      <c r="AG65" s="292"/>
      <c r="AH65" s="292"/>
      <c r="AI65" s="292"/>
      <c r="AJ65" s="292"/>
      <c r="AK65" s="292"/>
      <c r="AL65" s="292"/>
      <c r="AM65" s="292"/>
      <c r="AN65" s="292" t="s">
        <v>71</v>
      </c>
      <c r="AO65" s="292"/>
      <c r="AP65" s="292"/>
      <c r="AQ65" s="292"/>
      <c r="AR65" s="292"/>
      <c r="AS65" s="292"/>
      <c r="AT65" s="292"/>
      <c r="AU65" s="292"/>
      <c r="AV65" s="292"/>
      <c r="AW65" s="298" t="s">
        <v>72</v>
      </c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2" t="s">
        <v>190</v>
      </c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3"/>
      <c r="BW65" s="293"/>
    </row>
    <row r="66" spans="3:75" s="1" customFormat="1" ht="11.1" customHeight="1" x14ac:dyDescent="0.25">
      <c r="C66" s="285">
        <v>1</v>
      </c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>
        <v>2</v>
      </c>
      <c r="V66" s="285"/>
      <c r="W66" s="285">
        <v>3</v>
      </c>
      <c r="X66" s="285"/>
      <c r="Y66" s="285"/>
      <c r="Z66" s="285"/>
      <c r="AA66" s="285"/>
      <c r="AB66" s="285"/>
      <c r="AC66" s="285"/>
      <c r="AD66" s="285"/>
      <c r="AE66" s="285">
        <v>4</v>
      </c>
      <c r="AF66" s="285"/>
      <c r="AG66" s="285"/>
      <c r="AH66" s="285"/>
      <c r="AI66" s="285"/>
      <c r="AJ66" s="285"/>
      <c r="AK66" s="285"/>
      <c r="AL66" s="285"/>
      <c r="AM66" s="285"/>
      <c r="AN66" s="286">
        <v>5</v>
      </c>
      <c r="AO66" s="286"/>
      <c r="AP66" s="286"/>
      <c r="AQ66" s="286"/>
      <c r="AR66" s="286"/>
      <c r="AS66" s="286"/>
      <c r="AT66" s="286"/>
      <c r="AU66" s="286"/>
      <c r="AV66" s="286"/>
      <c r="AW66" s="286">
        <v>6</v>
      </c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>
        <v>7</v>
      </c>
      <c r="BI66" s="286"/>
      <c r="BJ66" s="286"/>
      <c r="BK66" s="286"/>
      <c r="BL66" s="286"/>
      <c r="BM66" s="286"/>
      <c r="BN66" s="286"/>
      <c r="BO66" s="286"/>
      <c r="BP66" s="286">
        <v>8</v>
      </c>
      <c r="BQ66" s="286"/>
      <c r="BR66" s="286"/>
      <c r="BS66" s="286"/>
      <c r="BT66" s="286"/>
      <c r="BU66" s="286"/>
      <c r="BV66" s="286">
        <v>9</v>
      </c>
      <c r="BW66" s="286"/>
    </row>
    <row r="67" spans="3:75" s="1" customFormat="1" ht="48" customHeight="1" x14ac:dyDescent="0.25">
      <c r="C67" s="280" t="s">
        <v>114</v>
      </c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1">
        <v>624</v>
      </c>
      <c r="V67" s="281"/>
      <c r="W67" s="282" t="s">
        <v>26</v>
      </c>
      <c r="X67" s="282"/>
      <c r="Y67" s="282"/>
      <c r="Z67" s="282"/>
      <c r="AA67" s="282"/>
      <c r="AB67" s="282"/>
      <c r="AC67" s="282"/>
      <c r="AD67" s="282"/>
      <c r="AE67" s="282" t="s">
        <v>26</v>
      </c>
      <c r="AF67" s="282"/>
      <c r="AG67" s="282"/>
      <c r="AH67" s="282"/>
      <c r="AI67" s="282"/>
      <c r="AJ67" s="282"/>
      <c r="AK67" s="282"/>
      <c r="AL67" s="282"/>
      <c r="AM67" s="282"/>
      <c r="AN67" s="282" t="s">
        <v>26</v>
      </c>
      <c r="AO67" s="282"/>
      <c r="AP67" s="282"/>
      <c r="AQ67" s="282"/>
      <c r="AR67" s="282"/>
      <c r="AS67" s="282"/>
      <c r="AT67" s="282"/>
      <c r="AU67" s="282"/>
      <c r="AV67" s="282"/>
      <c r="AW67" s="283" t="s">
        <v>26</v>
      </c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 t="s">
        <v>26</v>
      </c>
      <c r="BI67" s="283"/>
      <c r="BJ67" s="283"/>
      <c r="BK67" s="283"/>
      <c r="BL67" s="283"/>
      <c r="BM67" s="283"/>
      <c r="BN67" s="283"/>
      <c r="BO67" s="283"/>
      <c r="BP67" s="283" t="s">
        <v>26</v>
      </c>
      <c r="BQ67" s="283"/>
      <c r="BR67" s="283"/>
      <c r="BS67" s="283"/>
      <c r="BT67" s="283"/>
      <c r="BU67" s="283"/>
      <c r="BV67" s="273" t="s">
        <v>26</v>
      </c>
      <c r="BW67" s="273"/>
    </row>
    <row r="68" spans="3:75" s="1" customFormat="1" ht="24" customHeight="1" x14ac:dyDescent="0.25">
      <c r="C68" s="280" t="s">
        <v>115</v>
      </c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1">
        <v>625</v>
      </c>
      <c r="V68" s="281"/>
      <c r="W68" s="282" t="s">
        <v>26</v>
      </c>
      <c r="X68" s="282"/>
      <c r="Y68" s="282"/>
      <c r="Z68" s="282"/>
      <c r="AA68" s="282"/>
      <c r="AB68" s="282"/>
      <c r="AC68" s="282"/>
      <c r="AD68" s="282"/>
      <c r="AE68" s="282" t="s">
        <v>26</v>
      </c>
      <c r="AF68" s="282"/>
      <c r="AG68" s="282"/>
      <c r="AH68" s="282"/>
      <c r="AI68" s="282"/>
      <c r="AJ68" s="282"/>
      <c r="AK68" s="282"/>
      <c r="AL68" s="282"/>
      <c r="AM68" s="282"/>
      <c r="AN68" s="282" t="s">
        <v>26</v>
      </c>
      <c r="AO68" s="282"/>
      <c r="AP68" s="282"/>
      <c r="AQ68" s="282"/>
      <c r="AR68" s="282"/>
      <c r="AS68" s="282"/>
      <c r="AT68" s="282"/>
      <c r="AU68" s="282"/>
      <c r="AV68" s="282"/>
      <c r="AW68" s="283" t="s">
        <v>26</v>
      </c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 t="s">
        <v>26</v>
      </c>
      <c r="BI68" s="283"/>
      <c r="BJ68" s="283"/>
      <c r="BK68" s="283"/>
      <c r="BL68" s="283"/>
      <c r="BM68" s="283"/>
      <c r="BN68" s="283"/>
      <c r="BO68" s="283"/>
      <c r="BP68" s="283" t="s">
        <v>26</v>
      </c>
      <c r="BQ68" s="283"/>
      <c r="BR68" s="283"/>
      <c r="BS68" s="283"/>
      <c r="BT68" s="283"/>
      <c r="BU68" s="283"/>
      <c r="BV68" s="273" t="s">
        <v>26</v>
      </c>
      <c r="BW68" s="273"/>
    </row>
    <row r="69" spans="3:75" s="1" customFormat="1" ht="24" customHeight="1" x14ac:dyDescent="0.25">
      <c r="C69" s="280" t="s">
        <v>219</v>
      </c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1">
        <v>626</v>
      </c>
      <c r="V69" s="281"/>
      <c r="W69" s="282" t="s">
        <v>26</v>
      </c>
      <c r="X69" s="282"/>
      <c r="Y69" s="282"/>
      <c r="Z69" s="282"/>
      <c r="AA69" s="282"/>
      <c r="AB69" s="282"/>
      <c r="AC69" s="282"/>
      <c r="AD69" s="282"/>
      <c r="AE69" s="282" t="s">
        <v>26</v>
      </c>
      <c r="AF69" s="282"/>
      <c r="AG69" s="282"/>
      <c r="AH69" s="282"/>
      <c r="AI69" s="282"/>
      <c r="AJ69" s="282"/>
      <c r="AK69" s="282"/>
      <c r="AL69" s="282"/>
      <c r="AM69" s="282"/>
      <c r="AN69" s="282" t="s">
        <v>26</v>
      </c>
      <c r="AO69" s="282"/>
      <c r="AP69" s="282"/>
      <c r="AQ69" s="282"/>
      <c r="AR69" s="282"/>
      <c r="AS69" s="282"/>
      <c r="AT69" s="282"/>
      <c r="AU69" s="282"/>
      <c r="AV69" s="282"/>
      <c r="AW69" s="283" t="s">
        <v>26</v>
      </c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 t="s">
        <v>26</v>
      </c>
      <c r="BI69" s="283"/>
      <c r="BJ69" s="283"/>
      <c r="BK69" s="283"/>
      <c r="BL69" s="283"/>
      <c r="BM69" s="283"/>
      <c r="BN69" s="283"/>
      <c r="BO69" s="283"/>
      <c r="BP69" s="283" t="s">
        <v>26</v>
      </c>
      <c r="BQ69" s="283"/>
      <c r="BR69" s="283"/>
      <c r="BS69" s="283"/>
      <c r="BT69" s="283"/>
      <c r="BU69" s="283"/>
      <c r="BV69" s="273" t="s">
        <v>26</v>
      </c>
      <c r="BW69" s="273"/>
    </row>
    <row r="70" spans="3:75" s="1" customFormat="1" ht="24" customHeight="1" x14ac:dyDescent="0.25">
      <c r="C70" s="280" t="s">
        <v>200</v>
      </c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1">
        <v>627</v>
      </c>
      <c r="V70" s="281"/>
      <c r="W70" s="282" t="s">
        <v>26</v>
      </c>
      <c r="X70" s="282"/>
      <c r="Y70" s="282"/>
      <c r="Z70" s="282"/>
      <c r="AA70" s="282"/>
      <c r="AB70" s="282"/>
      <c r="AC70" s="282"/>
      <c r="AD70" s="282"/>
      <c r="AE70" s="282" t="s">
        <v>26</v>
      </c>
      <c r="AF70" s="282"/>
      <c r="AG70" s="282"/>
      <c r="AH70" s="282"/>
      <c r="AI70" s="282"/>
      <c r="AJ70" s="282"/>
      <c r="AK70" s="282"/>
      <c r="AL70" s="282"/>
      <c r="AM70" s="282"/>
      <c r="AN70" s="282" t="s">
        <v>26</v>
      </c>
      <c r="AO70" s="282"/>
      <c r="AP70" s="282"/>
      <c r="AQ70" s="282"/>
      <c r="AR70" s="282"/>
      <c r="AS70" s="282"/>
      <c r="AT70" s="282"/>
      <c r="AU70" s="282"/>
      <c r="AV70" s="282"/>
      <c r="AW70" s="283" t="s">
        <v>26</v>
      </c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 t="s">
        <v>26</v>
      </c>
      <c r="BI70" s="283"/>
      <c r="BJ70" s="283"/>
      <c r="BK70" s="283"/>
      <c r="BL70" s="283"/>
      <c r="BM70" s="283"/>
      <c r="BN70" s="283"/>
      <c r="BO70" s="283"/>
      <c r="BP70" s="283" t="s">
        <v>26</v>
      </c>
      <c r="BQ70" s="283"/>
      <c r="BR70" s="283"/>
      <c r="BS70" s="283"/>
      <c r="BT70" s="283"/>
      <c r="BU70" s="283"/>
      <c r="BV70" s="273" t="s">
        <v>26</v>
      </c>
      <c r="BW70" s="273"/>
    </row>
    <row r="71" spans="3:75" s="1" customFormat="1" ht="24" customHeight="1" x14ac:dyDescent="0.25">
      <c r="C71" s="299" t="s">
        <v>118</v>
      </c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81">
        <v>628</v>
      </c>
      <c r="V71" s="281"/>
      <c r="W71" s="282" t="s">
        <v>26</v>
      </c>
      <c r="X71" s="282"/>
      <c r="Y71" s="282"/>
      <c r="Z71" s="282"/>
      <c r="AA71" s="282"/>
      <c r="AB71" s="282"/>
      <c r="AC71" s="282"/>
      <c r="AD71" s="282"/>
      <c r="AE71" s="282" t="s">
        <v>26</v>
      </c>
      <c r="AF71" s="282"/>
      <c r="AG71" s="282"/>
      <c r="AH71" s="282"/>
      <c r="AI71" s="282"/>
      <c r="AJ71" s="282"/>
      <c r="AK71" s="282"/>
      <c r="AL71" s="282"/>
      <c r="AM71" s="282"/>
      <c r="AN71" s="282" t="s">
        <v>26</v>
      </c>
      <c r="AO71" s="282"/>
      <c r="AP71" s="282"/>
      <c r="AQ71" s="282"/>
      <c r="AR71" s="282"/>
      <c r="AS71" s="282"/>
      <c r="AT71" s="282"/>
      <c r="AU71" s="282"/>
      <c r="AV71" s="282"/>
      <c r="AW71" s="283" t="s">
        <v>26</v>
      </c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 t="s">
        <v>26</v>
      </c>
      <c r="BI71" s="283"/>
      <c r="BJ71" s="283"/>
      <c r="BK71" s="283"/>
      <c r="BL71" s="283"/>
      <c r="BM71" s="283"/>
      <c r="BN71" s="283"/>
      <c r="BO71" s="283"/>
      <c r="BP71" s="283" t="s">
        <v>26</v>
      </c>
      <c r="BQ71" s="283"/>
      <c r="BR71" s="283"/>
      <c r="BS71" s="283"/>
      <c r="BT71" s="283"/>
      <c r="BU71" s="283"/>
      <c r="BV71" s="273" t="s">
        <v>26</v>
      </c>
      <c r="BW71" s="273"/>
    </row>
    <row r="72" spans="3:75" s="1" customFormat="1" ht="24" customHeight="1" x14ac:dyDescent="0.25">
      <c r="C72" s="299" t="s">
        <v>119</v>
      </c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81">
        <v>629</v>
      </c>
      <c r="V72" s="281"/>
      <c r="W72" s="282" t="s">
        <v>26</v>
      </c>
      <c r="X72" s="282"/>
      <c r="Y72" s="282"/>
      <c r="Z72" s="282"/>
      <c r="AA72" s="282"/>
      <c r="AB72" s="282"/>
      <c r="AC72" s="282"/>
      <c r="AD72" s="282"/>
      <c r="AE72" s="282" t="s">
        <v>26</v>
      </c>
      <c r="AF72" s="282"/>
      <c r="AG72" s="282"/>
      <c r="AH72" s="282"/>
      <c r="AI72" s="282"/>
      <c r="AJ72" s="282"/>
      <c r="AK72" s="282"/>
      <c r="AL72" s="282"/>
      <c r="AM72" s="282"/>
      <c r="AN72" s="282" t="s">
        <v>26</v>
      </c>
      <c r="AO72" s="282"/>
      <c r="AP72" s="282"/>
      <c r="AQ72" s="282"/>
      <c r="AR72" s="282"/>
      <c r="AS72" s="282"/>
      <c r="AT72" s="282"/>
      <c r="AU72" s="282"/>
      <c r="AV72" s="282"/>
      <c r="AW72" s="283" t="s">
        <v>26</v>
      </c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 t="s">
        <v>26</v>
      </c>
      <c r="BI72" s="283"/>
      <c r="BJ72" s="283"/>
      <c r="BK72" s="283"/>
      <c r="BL72" s="283"/>
      <c r="BM72" s="283"/>
      <c r="BN72" s="283"/>
      <c r="BO72" s="283"/>
      <c r="BP72" s="283" t="s">
        <v>26</v>
      </c>
      <c r="BQ72" s="283"/>
      <c r="BR72" s="283"/>
      <c r="BS72" s="283"/>
      <c r="BT72" s="283"/>
      <c r="BU72" s="283"/>
      <c r="BV72" s="273" t="s">
        <v>26</v>
      </c>
      <c r="BW72" s="273"/>
    </row>
    <row r="73" spans="3:75" s="1" customFormat="1" ht="24" customHeight="1" x14ac:dyDescent="0.25">
      <c r="C73" s="302" t="s">
        <v>220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3">
        <v>700</v>
      </c>
      <c r="V73" s="303"/>
      <c r="W73" s="300">
        <v>0</v>
      </c>
      <c r="X73" s="300"/>
      <c r="Y73" s="300"/>
      <c r="Z73" s="300"/>
      <c r="AA73" s="300"/>
      <c r="AB73" s="300"/>
      <c r="AC73" s="300"/>
      <c r="AD73" s="300"/>
      <c r="AE73" s="300">
        <v>0</v>
      </c>
      <c r="AF73" s="300"/>
      <c r="AG73" s="300"/>
      <c r="AH73" s="300"/>
      <c r="AI73" s="300"/>
      <c r="AJ73" s="300"/>
      <c r="AK73" s="300"/>
      <c r="AL73" s="300"/>
      <c r="AM73" s="300"/>
      <c r="AN73" s="300">
        <v>0</v>
      </c>
      <c r="AO73" s="300"/>
      <c r="AP73" s="300"/>
      <c r="AQ73" s="300"/>
      <c r="AR73" s="300"/>
      <c r="AS73" s="300"/>
      <c r="AT73" s="300"/>
      <c r="AU73" s="300"/>
      <c r="AV73" s="300"/>
      <c r="AW73" s="304">
        <v>-5894812965.3000002</v>
      </c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0">
        <v>0</v>
      </c>
      <c r="BI73" s="300"/>
      <c r="BJ73" s="300"/>
      <c r="BK73" s="300"/>
      <c r="BL73" s="300"/>
      <c r="BM73" s="300"/>
      <c r="BN73" s="300"/>
      <c r="BO73" s="300"/>
      <c r="BP73" s="300">
        <v>0</v>
      </c>
      <c r="BQ73" s="300"/>
      <c r="BR73" s="300"/>
      <c r="BS73" s="300"/>
      <c r="BT73" s="300"/>
      <c r="BU73" s="300"/>
      <c r="BV73" s="301">
        <v>-5894812965.3000002</v>
      </c>
      <c r="BW73" s="301"/>
    </row>
    <row r="74" spans="3:75" s="1" customFormat="1" ht="12" customHeight="1" x14ac:dyDescent="0.25">
      <c r="C74" s="280" t="s">
        <v>111</v>
      </c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13"/>
      <c r="V74" s="14"/>
      <c r="W74" s="15"/>
      <c r="X74" s="16"/>
      <c r="Y74" s="16"/>
      <c r="Z74" s="16"/>
      <c r="AA74" s="16"/>
      <c r="AB74" s="16"/>
      <c r="AC74" s="16"/>
      <c r="AD74" s="17"/>
      <c r="AE74" s="15"/>
      <c r="AF74" s="16"/>
      <c r="AG74" s="16"/>
      <c r="AH74" s="16"/>
      <c r="AI74" s="16"/>
      <c r="AJ74" s="16"/>
      <c r="AK74" s="16"/>
      <c r="AL74" s="16"/>
      <c r="AM74" s="17"/>
      <c r="AN74" s="15"/>
      <c r="AO74" s="16"/>
      <c r="AP74" s="16"/>
      <c r="AQ74" s="16"/>
      <c r="AR74" s="16"/>
      <c r="AS74" s="16"/>
      <c r="AT74" s="16"/>
      <c r="AU74" s="16"/>
      <c r="AV74" s="17"/>
      <c r="AW74" s="18"/>
      <c r="AX74" s="19"/>
      <c r="AY74" s="19"/>
      <c r="AZ74" s="19"/>
      <c r="BA74" s="19"/>
      <c r="BB74" s="19"/>
      <c r="BC74" s="19"/>
      <c r="BD74" s="19"/>
      <c r="BE74" s="19"/>
      <c r="BF74" s="19"/>
      <c r="BG74" s="20"/>
      <c r="BH74" s="18"/>
      <c r="BI74" s="19"/>
      <c r="BJ74" s="19"/>
      <c r="BK74" s="19"/>
      <c r="BL74" s="19"/>
      <c r="BM74" s="19"/>
      <c r="BN74" s="19"/>
      <c r="BO74" s="20"/>
      <c r="BP74" s="18"/>
      <c r="BQ74" s="19"/>
      <c r="BR74" s="19"/>
      <c r="BS74" s="19"/>
      <c r="BT74" s="19"/>
      <c r="BU74" s="20"/>
      <c r="BV74" s="21"/>
      <c r="BW74" s="22"/>
    </row>
    <row r="75" spans="3:75" s="1" customFormat="1" ht="24" customHeight="1" x14ac:dyDescent="0.25">
      <c r="C75" s="280" t="s">
        <v>221</v>
      </c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1">
        <v>710</v>
      </c>
      <c r="V75" s="281"/>
      <c r="W75" s="282" t="s">
        <v>26</v>
      </c>
      <c r="X75" s="282"/>
      <c r="Y75" s="282"/>
      <c r="Z75" s="282"/>
      <c r="AA75" s="282"/>
      <c r="AB75" s="282"/>
      <c r="AC75" s="282"/>
      <c r="AD75" s="282"/>
      <c r="AE75" s="282" t="s">
        <v>26</v>
      </c>
      <c r="AF75" s="282"/>
      <c r="AG75" s="282"/>
      <c r="AH75" s="282"/>
      <c r="AI75" s="282"/>
      <c r="AJ75" s="282"/>
      <c r="AK75" s="282"/>
      <c r="AL75" s="282"/>
      <c r="AM75" s="282"/>
      <c r="AN75" s="282" t="s">
        <v>26</v>
      </c>
      <c r="AO75" s="282"/>
      <c r="AP75" s="282"/>
      <c r="AQ75" s="282"/>
      <c r="AR75" s="282"/>
      <c r="AS75" s="282"/>
      <c r="AT75" s="282"/>
      <c r="AU75" s="282"/>
      <c r="AV75" s="282"/>
      <c r="AW75" s="283" t="s">
        <v>26</v>
      </c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 t="s">
        <v>26</v>
      </c>
      <c r="BI75" s="283"/>
      <c r="BJ75" s="283"/>
      <c r="BK75" s="283"/>
      <c r="BL75" s="283"/>
      <c r="BM75" s="283"/>
      <c r="BN75" s="283"/>
      <c r="BO75" s="283"/>
      <c r="BP75" s="283" t="s">
        <v>26</v>
      </c>
      <c r="BQ75" s="283"/>
      <c r="BR75" s="283"/>
      <c r="BS75" s="283"/>
      <c r="BT75" s="283"/>
      <c r="BU75" s="283"/>
      <c r="BV75" s="273" t="s">
        <v>26</v>
      </c>
      <c r="BW75" s="273"/>
    </row>
    <row r="76" spans="3:75" s="1" customFormat="1" ht="12" customHeight="1" x14ac:dyDescent="0.25">
      <c r="C76" s="280" t="s">
        <v>203</v>
      </c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13"/>
      <c r="V76" s="14"/>
      <c r="W76" s="282" t="s">
        <v>26</v>
      </c>
      <c r="X76" s="282"/>
      <c r="Y76" s="282"/>
      <c r="Z76" s="282"/>
      <c r="AA76" s="282"/>
      <c r="AB76" s="282"/>
      <c r="AC76" s="282"/>
      <c r="AD76" s="282"/>
      <c r="AE76" s="282" t="s">
        <v>26</v>
      </c>
      <c r="AF76" s="282"/>
      <c r="AG76" s="282"/>
      <c r="AH76" s="282"/>
      <c r="AI76" s="282"/>
      <c r="AJ76" s="282"/>
      <c r="AK76" s="282"/>
      <c r="AL76" s="282"/>
      <c r="AM76" s="282"/>
      <c r="AN76" s="282" t="s">
        <v>26</v>
      </c>
      <c r="AO76" s="282"/>
      <c r="AP76" s="282"/>
      <c r="AQ76" s="282"/>
      <c r="AR76" s="282"/>
      <c r="AS76" s="282"/>
      <c r="AT76" s="282"/>
      <c r="AU76" s="282"/>
      <c r="AV76" s="282"/>
      <c r="AW76" s="283" t="s">
        <v>26</v>
      </c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 t="s">
        <v>26</v>
      </c>
      <c r="BI76" s="283"/>
      <c r="BJ76" s="283"/>
      <c r="BK76" s="283"/>
      <c r="BL76" s="283"/>
      <c r="BM76" s="283"/>
      <c r="BN76" s="283"/>
      <c r="BO76" s="283"/>
      <c r="BP76" s="283" t="s">
        <v>26</v>
      </c>
      <c r="BQ76" s="283"/>
      <c r="BR76" s="283"/>
      <c r="BS76" s="283"/>
      <c r="BT76" s="283"/>
      <c r="BU76" s="283"/>
      <c r="BV76" s="273" t="s">
        <v>26</v>
      </c>
      <c r="BW76" s="273"/>
    </row>
    <row r="77" spans="3:75" s="1" customFormat="1" ht="24" customHeight="1" x14ac:dyDescent="0.25">
      <c r="C77" s="280" t="s">
        <v>204</v>
      </c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13"/>
      <c r="V77" s="14"/>
      <c r="W77" s="282" t="s">
        <v>26</v>
      </c>
      <c r="X77" s="282"/>
      <c r="Y77" s="282"/>
      <c r="Z77" s="282"/>
      <c r="AA77" s="282"/>
      <c r="AB77" s="282"/>
      <c r="AC77" s="282"/>
      <c r="AD77" s="282"/>
      <c r="AE77" s="282" t="s">
        <v>26</v>
      </c>
      <c r="AF77" s="282"/>
      <c r="AG77" s="282"/>
      <c r="AH77" s="282"/>
      <c r="AI77" s="282"/>
      <c r="AJ77" s="282"/>
      <c r="AK77" s="282"/>
      <c r="AL77" s="282"/>
      <c r="AM77" s="282"/>
      <c r="AN77" s="282" t="s">
        <v>26</v>
      </c>
      <c r="AO77" s="282"/>
      <c r="AP77" s="282"/>
      <c r="AQ77" s="282"/>
      <c r="AR77" s="282"/>
      <c r="AS77" s="282"/>
      <c r="AT77" s="282"/>
      <c r="AU77" s="282"/>
      <c r="AV77" s="282"/>
      <c r="AW77" s="283" t="s">
        <v>26</v>
      </c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 t="s">
        <v>26</v>
      </c>
      <c r="BI77" s="283"/>
      <c r="BJ77" s="283"/>
      <c r="BK77" s="283"/>
      <c r="BL77" s="283"/>
      <c r="BM77" s="283"/>
      <c r="BN77" s="283"/>
      <c r="BO77" s="283"/>
      <c r="BP77" s="283" t="s">
        <v>26</v>
      </c>
      <c r="BQ77" s="283"/>
      <c r="BR77" s="283"/>
      <c r="BS77" s="283"/>
      <c r="BT77" s="283"/>
      <c r="BU77" s="283"/>
      <c r="BV77" s="273" t="s">
        <v>26</v>
      </c>
      <c r="BW77" s="273"/>
    </row>
    <row r="78" spans="3:75" s="1" customFormat="1" ht="24" customHeight="1" x14ac:dyDescent="0.25">
      <c r="C78" s="280" t="s">
        <v>205</v>
      </c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13"/>
      <c r="V78" s="14"/>
      <c r="W78" s="282" t="s">
        <v>26</v>
      </c>
      <c r="X78" s="282"/>
      <c r="Y78" s="282"/>
      <c r="Z78" s="282"/>
      <c r="AA78" s="282"/>
      <c r="AB78" s="282"/>
      <c r="AC78" s="282"/>
      <c r="AD78" s="282"/>
      <c r="AE78" s="282" t="s">
        <v>26</v>
      </c>
      <c r="AF78" s="282"/>
      <c r="AG78" s="282"/>
      <c r="AH78" s="282"/>
      <c r="AI78" s="282"/>
      <c r="AJ78" s="282"/>
      <c r="AK78" s="282"/>
      <c r="AL78" s="282"/>
      <c r="AM78" s="282"/>
      <c r="AN78" s="282" t="s">
        <v>26</v>
      </c>
      <c r="AO78" s="282"/>
      <c r="AP78" s="282"/>
      <c r="AQ78" s="282"/>
      <c r="AR78" s="282"/>
      <c r="AS78" s="282"/>
      <c r="AT78" s="282"/>
      <c r="AU78" s="282"/>
      <c r="AV78" s="282"/>
      <c r="AW78" s="283" t="s">
        <v>26</v>
      </c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 t="s">
        <v>26</v>
      </c>
      <c r="BI78" s="283"/>
      <c r="BJ78" s="283"/>
      <c r="BK78" s="283"/>
      <c r="BL78" s="283"/>
      <c r="BM78" s="283"/>
      <c r="BN78" s="283"/>
      <c r="BO78" s="283"/>
      <c r="BP78" s="283" t="s">
        <v>26</v>
      </c>
      <c r="BQ78" s="283"/>
      <c r="BR78" s="283"/>
      <c r="BS78" s="283"/>
      <c r="BT78" s="283"/>
      <c r="BU78" s="283"/>
      <c r="BV78" s="273" t="s">
        <v>26</v>
      </c>
      <c r="BW78" s="273"/>
    </row>
    <row r="79" spans="3:75" s="1" customFormat="1" ht="12" customHeight="1" x14ac:dyDescent="0.25">
      <c r="C79" s="299" t="s">
        <v>206</v>
      </c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81">
        <v>711</v>
      </c>
      <c r="V79" s="281"/>
      <c r="W79" s="282" t="s">
        <v>26</v>
      </c>
      <c r="X79" s="282"/>
      <c r="Y79" s="282"/>
      <c r="Z79" s="282"/>
      <c r="AA79" s="282"/>
      <c r="AB79" s="282"/>
      <c r="AC79" s="282"/>
      <c r="AD79" s="282"/>
      <c r="AE79" s="282" t="s">
        <v>26</v>
      </c>
      <c r="AF79" s="282"/>
      <c r="AG79" s="282"/>
      <c r="AH79" s="282"/>
      <c r="AI79" s="282"/>
      <c r="AJ79" s="282"/>
      <c r="AK79" s="282"/>
      <c r="AL79" s="282"/>
      <c r="AM79" s="282"/>
      <c r="AN79" s="282" t="s">
        <v>26</v>
      </c>
      <c r="AO79" s="282"/>
      <c r="AP79" s="282"/>
      <c r="AQ79" s="282"/>
      <c r="AR79" s="282"/>
      <c r="AS79" s="282"/>
      <c r="AT79" s="282"/>
      <c r="AU79" s="282"/>
      <c r="AV79" s="282"/>
      <c r="AW79" s="283" t="s">
        <v>26</v>
      </c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 t="s">
        <v>26</v>
      </c>
      <c r="BI79" s="283"/>
      <c r="BJ79" s="283"/>
      <c r="BK79" s="283"/>
      <c r="BL79" s="283"/>
      <c r="BM79" s="283"/>
      <c r="BN79" s="283"/>
      <c r="BO79" s="283"/>
      <c r="BP79" s="283" t="s">
        <v>26</v>
      </c>
      <c r="BQ79" s="283"/>
      <c r="BR79" s="283"/>
      <c r="BS79" s="283"/>
      <c r="BT79" s="283"/>
      <c r="BU79" s="283"/>
      <c r="BV79" s="273" t="s">
        <v>26</v>
      </c>
      <c r="BW79" s="273"/>
    </row>
    <row r="80" spans="3:75" s="1" customFormat="1" ht="12" customHeight="1" x14ac:dyDescent="0.25">
      <c r="C80" s="280" t="s">
        <v>207</v>
      </c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1">
        <v>712</v>
      </c>
      <c r="V80" s="281"/>
      <c r="W80" s="282" t="s">
        <v>26</v>
      </c>
      <c r="X80" s="282"/>
      <c r="Y80" s="282"/>
      <c r="Z80" s="282"/>
      <c r="AA80" s="282"/>
      <c r="AB80" s="282"/>
      <c r="AC80" s="282"/>
      <c r="AD80" s="282"/>
      <c r="AE80" s="282" t="s">
        <v>26</v>
      </c>
      <c r="AF80" s="282"/>
      <c r="AG80" s="282"/>
      <c r="AH80" s="282"/>
      <c r="AI80" s="282"/>
      <c r="AJ80" s="282"/>
      <c r="AK80" s="282"/>
      <c r="AL80" s="282"/>
      <c r="AM80" s="282"/>
      <c r="AN80" s="282" t="s">
        <v>26</v>
      </c>
      <c r="AO80" s="282"/>
      <c r="AP80" s="282"/>
      <c r="AQ80" s="282"/>
      <c r="AR80" s="282"/>
      <c r="AS80" s="282"/>
      <c r="AT80" s="282"/>
      <c r="AU80" s="282"/>
      <c r="AV80" s="282"/>
      <c r="AW80" s="283" t="s">
        <v>26</v>
      </c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 t="s">
        <v>26</v>
      </c>
      <c r="BI80" s="283"/>
      <c r="BJ80" s="283"/>
      <c r="BK80" s="283"/>
      <c r="BL80" s="283"/>
      <c r="BM80" s="283"/>
      <c r="BN80" s="283"/>
      <c r="BO80" s="283"/>
      <c r="BP80" s="283" t="s">
        <v>26</v>
      </c>
      <c r="BQ80" s="283"/>
      <c r="BR80" s="283"/>
      <c r="BS80" s="283"/>
      <c r="BT80" s="283"/>
      <c r="BU80" s="283"/>
      <c r="BV80" s="273" t="s">
        <v>26</v>
      </c>
      <c r="BW80" s="273"/>
    </row>
    <row r="81" spans="3:75" s="1" customFormat="1" ht="24" customHeight="1" x14ac:dyDescent="0.25">
      <c r="C81" s="280" t="s">
        <v>208</v>
      </c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1">
        <v>713</v>
      </c>
      <c r="V81" s="281"/>
      <c r="W81" s="282" t="s">
        <v>26</v>
      </c>
      <c r="X81" s="282"/>
      <c r="Y81" s="282"/>
      <c r="Z81" s="282"/>
      <c r="AA81" s="282"/>
      <c r="AB81" s="282"/>
      <c r="AC81" s="282"/>
      <c r="AD81" s="282"/>
      <c r="AE81" s="282" t="s">
        <v>26</v>
      </c>
      <c r="AF81" s="282"/>
      <c r="AG81" s="282"/>
      <c r="AH81" s="282"/>
      <c r="AI81" s="282"/>
      <c r="AJ81" s="282"/>
      <c r="AK81" s="282"/>
      <c r="AL81" s="282"/>
      <c r="AM81" s="282"/>
      <c r="AN81" s="282" t="s">
        <v>26</v>
      </c>
      <c r="AO81" s="282"/>
      <c r="AP81" s="282"/>
      <c r="AQ81" s="282"/>
      <c r="AR81" s="282"/>
      <c r="AS81" s="282"/>
      <c r="AT81" s="282"/>
      <c r="AU81" s="282"/>
      <c r="AV81" s="282"/>
      <c r="AW81" s="283" t="s">
        <v>26</v>
      </c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 t="s">
        <v>26</v>
      </c>
      <c r="BI81" s="283"/>
      <c r="BJ81" s="283"/>
      <c r="BK81" s="283"/>
      <c r="BL81" s="283"/>
      <c r="BM81" s="283"/>
      <c r="BN81" s="283"/>
      <c r="BO81" s="283"/>
      <c r="BP81" s="283" t="s">
        <v>26</v>
      </c>
      <c r="BQ81" s="283"/>
      <c r="BR81" s="283"/>
      <c r="BS81" s="283"/>
      <c r="BT81" s="283"/>
      <c r="BU81" s="283"/>
      <c r="BV81" s="273" t="s">
        <v>26</v>
      </c>
      <c r="BW81" s="273"/>
    </row>
    <row r="82" spans="3:75" s="1" customFormat="1" ht="24" customHeight="1" x14ac:dyDescent="0.25">
      <c r="C82" s="280" t="s">
        <v>209</v>
      </c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1">
        <v>714</v>
      </c>
      <c r="V82" s="281"/>
      <c r="W82" s="282" t="s">
        <v>26</v>
      </c>
      <c r="X82" s="282"/>
      <c r="Y82" s="282"/>
      <c r="Z82" s="282"/>
      <c r="AA82" s="282"/>
      <c r="AB82" s="282"/>
      <c r="AC82" s="282"/>
      <c r="AD82" s="282"/>
      <c r="AE82" s="282" t="s">
        <v>26</v>
      </c>
      <c r="AF82" s="282"/>
      <c r="AG82" s="282"/>
      <c r="AH82" s="282"/>
      <c r="AI82" s="282"/>
      <c r="AJ82" s="282"/>
      <c r="AK82" s="282"/>
      <c r="AL82" s="282"/>
      <c r="AM82" s="282"/>
      <c r="AN82" s="282" t="s">
        <v>26</v>
      </c>
      <c r="AO82" s="282"/>
      <c r="AP82" s="282"/>
      <c r="AQ82" s="282"/>
      <c r="AR82" s="282"/>
      <c r="AS82" s="282"/>
      <c r="AT82" s="282"/>
      <c r="AU82" s="282"/>
      <c r="AV82" s="282"/>
      <c r="AW82" s="283" t="s">
        <v>26</v>
      </c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 t="s">
        <v>26</v>
      </c>
      <c r="BI82" s="283"/>
      <c r="BJ82" s="283"/>
      <c r="BK82" s="283"/>
      <c r="BL82" s="283"/>
      <c r="BM82" s="283"/>
      <c r="BN82" s="283"/>
      <c r="BO82" s="283"/>
      <c r="BP82" s="283" t="s">
        <v>26</v>
      </c>
      <c r="BQ82" s="283"/>
      <c r="BR82" s="283"/>
      <c r="BS82" s="283"/>
      <c r="BT82" s="283"/>
      <c r="BU82" s="283"/>
      <c r="BV82" s="273" t="s">
        <v>26</v>
      </c>
      <c r="BW82" s="273"/>
    </row>
    <row r="83" spans="3:75" s="1" customFormat="1" ht="12" customHeight="1" x14ac:dyDescent="0.25">
      <c r="C83" s="299" t="s">
        <v>210</v>
      </c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81">
        <v>715</v>
      </c>
      <c r="V83" s="281"/>
      <c r="W83" s="282" t="s">
        <v>26</v>
      </c>
      <c r="X83" s="282"/>
      <c r="Y83" s="282"/>
      <c r="Z83" s="282"/>
      <c r="AA83" s="282"/>
      <c r="AB83" s="282"/>
      <c r="AC83" s="282"/>
      <c r="AD83" s="282"/>
      <c r="AE83" s="282" t="s">
        <v>26</v>
      </c>
      <c r="AF83" s="282"/>
      <c r="AG83" s="282"/>
      <c r="AH83" s="282"/>
      <c r="AI83" s="282"/>
      <c r="AJ83" s="282"/>
      <c r="AK83" s="282"/>
      <c r="AL83" s="282"/>
      <c r="AM83" s="282"/>
      <c r="AN83" s="282" t="s">
        <v>26</v>
      </c>
      <c r="AO83" s="282"/>
      <c r="AP83" s="282"/>
      <c r="AQ83" s="282"/>
      <c r="AR83" s="282"/>
      <c r="AS83" s="282"/>
      <c r="AT83" s="282"/>
      <c r="AU83" s="282"/>
      <c r="AV83" s="282"/>
      <c r="AW83" s="283" t="s">
        <v>26</v>
      </c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 t="s">
        <v>26</v>
      </c>
      <c r="BI83" s="283"/>
      <c r="BJ83" s="283"/>
      <c r="BK83" s="283"/>
      <c r="BL83" s="283"/>
      <c r="BM83" s="283"/>
      <c r="BN83" s="283"/>
      <c r="BO83" s="283"/>
      <c r="BP83" s="283" t="s">
        <v>26</v>
      </c>
      <c r="BQ83" s="283"/>
      <c r="BR83" s="283"/>
      <c r="BS83" s="283"/>
      <c r="BT83" s="283"/>
      <c r="BU83" s="283"/>
      <c r="BV83" s="273" t="s">
        <v>26</v>
      </c>
      <c r="BW83" s="273"/>
    </row>
    <row r="84" spans="3:75" s="1" customFormat="1" ht="12" customHeight="1" x14ac:dyDescent="0.25">
      <c r="C84" s="280" t="s">
        <v>211</v>
      </c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1">
        <v>716</v>
      </c>
      <c r="V84" s="281"/>
      <c r="W84" s="282" t="s">
        <v>26</v>
      </c>
      <c r="X84" s="282"/>
      <c r="Y84" s="282"/>
      <c r="Z84" s="282"/>
      <c r="AA84" s="282"/>
      <c r="AB84" s="282"/>
      <c r="AC84" s="282"/>
      <c r="AD84" s="282"/>
      <c r="AE84" s="282" t="s">
        <v>26</v>
      </c>
      <c r="AF84" s="282"/>
      <c r="AG84" s="282"/>
      <c r="AH84" s="282"/>
      <c r="AI84" s="282"/>
      <c r="AJ84" s="282"/>
      <c r="AK84" s="282"/>
      <c r="AL84" s="282"/>
      <c r="AM84" s="282"/>
      <c r="AN84" s="282" t="s">
        <v>26</v>
      </c>
      <c r="AO84" s="282"/>
      <c r="AP84" s="282"/>
      <c r="AQ84" s="282"/>
      <c r="AR84" s="282"/>
      <c r="AS84" s="282"/>
      <c r="AT84" s="282"/>
      <c r="AU84" s="282"/>
      <c r="AV84" s="282"/>
      <c r="AW84" s="283" t="s">
        <v>26</v>
      </c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 t="s">
        <v>26</v>
      </c>
      <c r="BI84" s="283"/>
      <c r="BJ84" s="283"/>
      <c r="BK84" s="283"/>
      <c r="BL84" s="283"/>
      <c r="BM84" s="283"/>
      <c r="BN84" s="283"/>
      <c r="BO84" s="283"/>
      <c r="BP84" s="283" t="s">
        <v>26</v>
      </c>
      <c r="BQ84" s="283"/>
      <c r="BR84" s="283"/>
      <c r="BS84" s="283"/>
      <c r="BT84" s="283"/>
      <c r="BU84" s="283"/>
      <c r="BV84" s="273" t="s">
        <v>26</v>
      </c>
      <c r="BW84" s="273"/>
    </row>
    <row r="85" spans="3:75" s="1" customFormat="1" ht="12" customHeight="1" thickBot="1" x14ac:dyDescent="0.3">
      <c r="C85" s="294" t="s">
        <v>212</v>
      </c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5">
        <v>717</v>
      </c>
      <c r="V85" s="295"/>
      <c r="W85" s="296" t="s">
        <v>26</v>
      </c>
      <c r="X85" s="296"/>
      <c r="Y85" s="296"/>
      <c r="Z85" s="296"/>
      <c r="AA85" s="296"/>
      <c r="AB85" s="296"/>
      <c r="AC85" s="296"/>
      <c r="AD85" s="296"/>
      <c r="AE85" s="296" t="s">
        <v>26</v>
      </c>
      <c r="AF85" s="296"/>
      <c r="AG85" s="296"/>
      <c r="AH85" s="296"/>
      <c r="AI85" s="296"/>
      <c r="AJ85" s="296"/>
      <c r="AK85" s="296"/>
      <c r="AL85" s="296"/>
      <c r="AM85" s="296"/>
      <c r="AN85" s="296" t="s">
        <v>26</v>
      </c>
      <c r="AO85" s="296"/>
      <c r="AP85" s="296"/>
      <c r="AQ85" s="296"/>
      <c r="AR85" s="296"/>
      <c r="AS85" s="296"/>
      <c r="AT85" s="296"/>
      <c r="AU85" s="296"/>
      <c r="AV85" s="296"/>
      <c r="AW85" s="297">
        <v>-5894812965.3000002</v>
      </c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87" t="s">
        <v>26</v>
      </c>
      <c r="BI85" s="287"/>
      <c r="BJ85" s="287"/>
      <c r="BK85" s="287"/>
      <c r="BL85" s="287"/>
      <c r="BM85" s="287"/>
      <c r="BN85" s="287"/>
      <c r="BO85" s="287"/>
      <c r="BP85" s="287" t="s">
        <v>26</v>
      </c>
      <c r="BQ85" s="287"/>
      <c r="BR85" s="287"/>
      <c r="BS85" s="287"/>
      <c r="BT85" s="287"/>
      <c r="BU85" s="287"/>
      <c r="BV85" s="288">
        <v>-5894812965.3000002</v>
      </c>
      <c r="BW85" s="288"/>
    </row>
    <row r="86" spans="3:75" s="1" customFormat="1" ht="12" customHeight="1" x14ac:dyDescent="0.25">
      <c r="Y86" s="28"/>
      <c r="Z86" s="28"/>
      <c r="AA86" s="28"/>
      <c r="AB86" s="28"/>
      <c r="AC86" s="28"/>
      <c r="AD86" s="28"/>
      <c r="AE86" s="28"/>
    </row>
    <row r="87" spans="3:75" s="1" customFormat="1" ht="12" customHeight="1" thickBot="1" x14ac:dyDescent="0.3">
      <c r="Y87" s="28"/>
      <c r="Z87" s="28"/>
      <c r="AA87" s="28"/>
      <c r="AB87" s="28"/>
      <c r="AC87" s="28"/>
      <c r="AD87" s="28"/>
      <c r="AE87" s="28"/>
      <c r="BT87" s="3"/>
      <c r="BU87" s="3"/>
      <c r="BV87" s="3" t="s">
        <v>186</v>
      </c>
    </row>
    <row r="88" spans="3:75" s="1" customFormat="1" ht="12.95" customHeight="1" thickBot="1" x14ac:dyDescent="0.3">
      <c r="C88" s="289" t="s">
        <v>187</v>
      </c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90" t="s">
        <v>20</v>
      </c>
      <c r="V88" s="290"/>
      <c r="W88" s="291" t="s">
        <v>188</v>
      </c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  <c r="AM88" s="291"/>
      <c r="AN88" s="291"/>
      <c r="AO88" s="291"/>
      <c r="AP88" s="291"/>
      <c r="AQ88" s="291"/>
      <c r="AR88" s="291"/>
      <c r="AS88" s="291"/>
      <c r="AT88" s="291"/>
      <c r="AU88" s="291"/>
      <c r="AV88" s="291"/>
      <c r="AW88" s="291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  <c r="BH88" s="291"/>
      <c r="BI88" s="291"/>
      <c r="BJ88" s="291"/>
      <c r="BK88" s="291"/>
      <c r="BL88" s="291"/>
      <c r="BM88" s="291"/>
      <c r="BN88" s="291"/>
      <c r="BO88" s="291"/>
      <c r="BP88" s="292" t="s">
        <v>75</v>
      </c>
      <c r="BQ88" s="292"/>
      <c r="BR88" s="292"/>
      <c r="BS88" s="292"/>
      <c r="BT88" s="292"/>
      <c r="BU88" s="292"/>
      <c r="BV88" s="293" t="s">
        <v>189</v>
      </c>
      <c r="BW88" s="293"/>
    </row>
    <row r="89" spans="3:75" s="4" customFormat="1" ht="48" customHeight="1" x14ac:dyDescent="0.25"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90"/>
      <c r="V89" s="290"/>
      <c r="W89" s="292" t="s">
        <v>69</v>
      </c>
      <c r="X89" s="292"/>
      <c r="Y89" s="292"/>
      <c r="Z89" s="292"/>
      <c r="AA89" s="292"/>
      <c r="AB89" s="292"/>
      <c r="AC89" s="292"/>
      <c r="AD89" s="292"/>
      <c r="AE89" s="292" t="s">
        <v>70</v>
      </c>
      <c r="AF89" s="292"/>
      <c r="AG89" s="292"/>
      <c r="AH89" s="292"/>
      <c r="AI89" s="292"/>
      <c r="AJ89" s="292"/>
      <c r="AK89" s="292"/>
      <c r="AL89" s="292"/>
      <c r="AM89" s="292"/>
      <c r="AN89" s="292" t="s">
        <v>71</v>
      </c>
      <c r="AO89" s="292"/>
      <c r="AP89" s="292"/>
      <c r="AQ89" s="292"/>
      <c r="AR89" s="292"/>
      <c r="AS89" s="292"/>
      <c r="AT89" s="292"/>
      <c r="AU89" s="292"/>
      <c r="AV89" s="292"/>
      <c r="AW89" s="298" t="s">
        <v>72</v>
      </c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2" t="s">
        <v>190</v>
      </c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3"/>
      <c r="BW89" s="293"/>
    </row>
    <row r="90" spans="3:75" s="1" customFormat="1" ht="11.1" customHeight="1" x14ac:dyDescent="0.25">
      <c r="C90" s="284">
        <v>1</v>
      </c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5">
        <v>2</v>
      </c>
      <c r="V90" s="285"/>
      <c r="W90" s="285">
        <v>3</v>
      </c>
      <c r="X90" s="285"/>
      <c r="Y90" s="285"/>
      <c r="Z90" s="285"/>
      <c r="AA90" s="285"/>
      <c r="AB90" s="285"/>
      <c r="AC90" s="285"/>
      <c r="AD90" s="285"/>
      <c r="AE90" s="285">
        <v>4</v>
      </c>
      <c r="AF90" s="285"/>
      <c r="AG90" s="285"/>
      <c r="AH90" s="285"/>
      <c r="AI90" s="285"/>
      <c r="AJ90" s="285"/>
      <c r="AK90" s="285"/>
      <c r="AL90" s="285"/>
      <c r="AM90" s="285"/>
      <c r="AN90" s="286">
        <v>5</v>
      </c>
      <c r="AO90" s="286"/>
      <c r="AP90" s="286"/>
      <c r="AQ90" s="286"/>
      <c r="AR90" s="286"/>
      <c r="AS90" s="286"/>
      <c r="AT90" s="286"/>
      <c r="AU90" s="286"/>
      <c r="AV90" s="286"/>
      <c r="AW90" s="286">
        <v>6</v>
      </c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>
        <v>7</v>
      </c>
      <c r="BI90" s="286"/>
      <c r="BJ90" s="286"/>
      <c r="BK90" s="286"/>
      <c r="BL90" s="286"/>
      <c r="BM90" s="286"/>
      <c r="BN90" s="286"/>
      <c r="BO90" s="286"/>
      <c r="BP90" s="286">
        <v>8</v>
      </c>
      <c r="BQ90" s="286"/>
      <c r="BR90" s="286"/>
      <c r="BS90" s="286"/>
      <c r="BT90" s="286"/>
      <c r="BU90" s="286"/>
      <c r="BV90" s="286">
        <v>9</v>
      </c>
      <c r="BW90" s="286"/>
    </row>
    <row r="91" spans="3:75" s="1" customFormat="1" ht="24" customHeight="1" x14ac:dyDescent="0.25">
      <c r="C91" s="280" t="s">
        <v>213</v>
      </c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1">
        <v>718</v>
      </c>
      <c r="V91" s="281"/>
      <c r="W91" s="282" t="s">
        <v>26</v>
      </c>
      <c r="X91" s="282"/>
      <c r="Y91" s="282"/>
      <c r="Z91" s="282"/>
      <c r="AA91" s="282"/>
      <c r="AB91" s="282"/>
      <c r="AC91" s="282"/>
      <c r="AD91" s="282"/>
      <c r="AE91" s="282" t="s">
        <v>26</v>
      </c>
      <c r="AF91" s="282"/>
      <c r="AG91" s="282"/>
      <c r="AH91" s="282"/>
      <c r="AI91" s="282"/>
      <c r="AJ91" s="282"/>
      <c r="AK91" s="282"/>
      <c r="AL91" s="282"/>
      <c r="AM91" s="282"/>
      <c r="AN91" s="282" t="s">
        <v>26</v>
      </c>
      <c r="AO91" s="282"/>
      <c r="AP91" s="282"/>
      <c r="AQ91" s="282"/>
      <c r="AR91" s="282"/>
      <c r="AS91" s="282"/>
      <c r="AT91" s="282"/>
      <c r="AU91" s="282"/>
      <c r="AV91" s="282"/>
      <c r="AW91" s="283" t="s">
        <v>26</v>
      </c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 t="s">
        <v>26</v>
      </c>
      <c r="BI91" s="283"/>
      <c r="BJ91" s="283"/>
      <c r="BK91" s="283"/>
      <c r="BL91" s="283"/>
      <c r="BM91" s="283"/>
      <c r="BN91" s="283"/>
      <c r="BO91" s="283"/>
      <c r="BP91" s="283" t="s">
        <v>26</v>
      </c>
      <c r="BQ91" s="283"/>
      <c r="BR91" s="283"/>
      <c r="BS91" s="283"/>
      <c r="BT91" s="283"/>
      <c r="BU91" s="283"/>
      <c r="BV91" s="273" t="s">
        <v>26</v>
      </c>
      <c r="BW91" s="273"/>
    </row>
    <row r="92" spans="3:75" s="1" customFormat="1" ht="24" customHeight="1" thickBot="1" x14ac:dyDescent="0.3">
      <c r="C92" s="274" t="s">
        <v>226</v>
      </c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5">
        <v>800</v>
      </c>
      <c r="V92" s="275"/>
      <c r="W92" s="276">
        <v>99100000</v>
      </c>
      <c r="X92" s="276"/>
      <c r="Y92" s="276"/>
      <c r="Z92" s="276"/>
      <c r="AA92" s="276"/>
      <c r="AB92" s="276"/>
      <c r="AC92" s="276"/>
      <c r="AD92" s="276"/>
      <c r="AE92" s="277">
        <v>0</v>
      </c>
      <c r="AF92" s="277"/>
      <c r="AG92" s="277"/>
      <c r="AH92" s="277"/>
      <c r="AI92" s="277"/>
      <c r="AJ92" s="277"/>
      <c r="AK92" s="277"/>
      <c r="AL92" s="277"/>
      <c r="AM92" s="277"/>
      <c r="AN92" s="277">
        <v>0</v>
      </c>
      <c r="AO92" s="277"/>
      <c r="AP92" s="277"/>
      <c r="AQ92" s="277"/>
      <c r="AR92" s="277"/>
      <c r="AS92" s="277"/>
      <c r="AT92" s="277"/>
      <c r="AU92" s="277"/>
      <c r="AV92" s="277"/>
      <c r="AW92" s="278">
        <v>-5894812965.3000002</v>
      </c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6">
        <v>5909225955.7800007</v>
      </c>
      <c r="BI92" s="276"/>
      <c r="BJ92" s="276"/>
      <c r="BK92" s="276"/>
      <c r="BL92" s="276"/>
      <c r="BM92" s="276"/>
      <c r="BN92" s="276"/>
      <c r="BO92" s="276"/>
      <c r="BP92" s="277">
        <v>0</v>
      </c>
      <c r="BQ92" s="277"/>
      <c r="BR92" s="277"/>
      <c r="BS92" s="277"/>
      <c r="BT92" s="277"/>
      <c r="BU92" s="277"/>
      <c r="BV92" s="279">
        <v>113512990.48</v>
      </c>
      <c r="BW92" s="279"/>
    </row>
    <row r="93" spans="3:75" s="1" customFormat="1" ht="12" customHeight="1" x14ac:dyDescent="0.25">
      <c r="Y93" s="28"/>
      <c r="Z93" s="28"/>
      <c r="AA93" s="28"/>
      <c r="AB93" s="28"/>
      <c r="AC93" s="28"/>
      <c r="AD93" s="28"/>
      <c r="AE93" s="28"/>
    </row>
    <row r="94" spans="3:75" s="1" customFormat="1" ht="12" customHeight="1" x14ac:dyDescent="0.25">
      <c r="Y94" s="28"/>
      <c r="Z94" s="28"/>
      <c r="AA94" s="28"/>
      <c r="AB94" s="28"/>
      <c r="AC94" s="28"/>
      <c r="AD94" s="28"/>
      <c r="AE94" s="28"/>
    </row>
    <row r="95" spans="3:75" s="1" customFormat="1" ht="12" customHeight="1" x14ac:dyDescent="0.25">
      <c r="C95" s="7" t="s">
        <v>78</v>
      </c>
      <c r="D95" s="7"/>
      <c r="E95" s="7"/>
      <c r="F95" s="7"/>
      <c r="G95" s="7"/>
      <c r="H95" s="7"/>
      <c r="I95" s="7"/>
      <c r="L95" s="272" t="s">
        <v>79</v>
      </c>
      <c r="M95" s="272"/>
      <c r="N95" s="272"/>
      <c r="O95" s="272"/>
      <c r="P95" s="272"/>
      <c r="Q95" s="272"/>
      <c r="R95" s="272"/>
      <c r="S95" s="272"/>
      <c r="T95" s="272"/>
      <c r="U95" s="272"/>
      <c r="Y95" s="5"/>
      <c r="Z95" s="5"/>
      <c r="AA95" s="5"/>
      <c r="AB95" s="5"/>
      <c r="AC95" s="5"/>
      <c r="AD95" s="5"/>
      <c r="AE95" s="5"/>
    </row>
    <row r="96" spans="3:75" s="1" customFormat="1" ht="11.1" customHeight="1" x14ac:dyDescent="0.25">
      <c r="L96" s="271" t="s">
        <v>80</v>
      </c>
      <c r="M96" s="271"/>
      <c r="N96" s="271"/>
      <c r="O96" s="271"/>
      <c r="P96" s="271"/>
      <c r="Q96" s="271"/>
      <c r="R96" s="271"/>
      <c r="S96" s="271"/>
      <c r="T96" s="271"/>
      <c r="U96" s="271"/>
      <c r="Y96" s="8" t="s">
        <v>81</v>
      </c>
      <c r="Z96" s="8"/>
      <c r="AA96" s="8"/>
      <c r="AB96" s="8"/>
      <c r="AC96" s="8"/>
      <c r="AD96" s="8"/>
      <c r="AE96" s="8"/>
    </row>
    <row r="97" spans="3:31" s="1" customFormat="1" ht="11.1" customHeight="1" x14ac:dyDescent="0.25"/>
    <row r="98" spans="3:31" s="1" customFormat="1" ht="11.1" customHeight="1" x14ac:dyDescent="0.25"/>
    <row r="99" spans="3:31" s="1" customFormat="1" ht="24" customHeight="1" x14ac:dyDescent="0.25">
      <c r="C99" s="9"/>
      <c r="D99" s="9"/>
      <c r="E99" s="9"/>
      <c r="F99" s="9"/>
      <c r="G99" s="9"/>
      <c r="H99" s="9"/>
      <c r="I99" s="9" t="s">
        <v>82</v>
      </c>
      <c r="L99" s="272" t="s">
        <v>83</v>
      </c>
      <c r="M99" s="272"/>
      <c r="N99" s="272"/>
      <c r="O99" s="272"/>
      <c r="P99" s="272"/>
      <c r="Q99" s="272"/>
      <c r="R99" s="272"/>
      <c r="S99" s="272"/>
      <c r="T99" s="272"/>
      <c r="U99" s="272"/>
      <c r="Y99" s="5"/>
      <c r="Z99" s="5"/>
      <c r="AA99" s="5"/>
      <c r="AB99" s="5"/>
      <c r="AC99" s="5"/>
      <c r="AD99" s="5"/>
      <c r="AE99" s="5"/>
    </row>
    <row r="100" spans="3:31" s="1" customFormat="1" ht="11.1" customHeight="1" x14ac:dyDescent="0.25">
      <c r="L100" s="271" t="s">
        <v>80</v>
      </c>
      <c r="M100" s="271"/>
      <c r="N100" s="271"/>
      <c r="O100" s="271"/>
      <c r="P100" s="271"/>
      <c r="Q100" s="271"/>
      <c r="R100" s="271"/>
      <c r="S100" s="271"/>
      <c r="T100" s="271"/>
      <c r="U100" s="271"/>
      <c r="Y100" s="8" t="s">
        <v>81</v>
      </c>
      <c r="Z100" s="8"/>
      <c r="AA100" s="8"/>
      <c r="AB100" s="8"/>
      <c r="AC100" s="8"/>
      <c r="AD100" s="8"/>
      <c r="AE100" s="8"/>
    </row>
    <row r="101" spans="3:31" s="1" customFormat="1" ht="11.1" customHeight="1" x14ac:dyDescent="0.25"/>
    <row r="102" spans="3:31" s="1" customFormat="1" ht="11.1" customHeight="1" x14ac:dyDescent="0.25"/>
    <row r="103" spans="3:31" s="1" customFormat="1" ht="11.1" customHeight="1" x14ac:dyDescent="0.25">
      <c r="C103" s="1" t="s">
        <v>84</v>
      </c>
    </row>
    <row r="104" spans="3:31" s="1" customFormat="1" ht="11.1" customHeight="1" x14ac:dyDescent="0.25"/>
    <row r="105" spans="3:31" s="1" customFormat="1" ht="11.1" customHeight="1" x14ac:dyDescent="0.25"/>
    <row r="106" spans="3:31" s="1" customFormat="1" ht="11.1" customHeight="1" x14ac:dyDescent="0.25"/>
    <row r="107" spans="3:31" s="1" customFormat="1" ht="11.1" customHeight="1" x14ac:dyDescent="0.25"/>
    <row r="108" spans="3:31" s="1" customFormat="1" ht="11.1" customHeight="1" x14ac:dyDescent="0.25"/>
    <row r="109" spans="3:31" s="1" customFormat="1" ht="11.1" customHeight="1" x14ac:dyDescent="0.25"/>
    <row r="110" spans="3:31" s="1" customFormat="1" ht="11.1" customHeight="1" x14ac:dyDescent="0.25"/>
    <row r="111" spans="3:31" s="1" customFormat="1" ht="11.1" customHeight="1" x14ac:dyDescent="0.25"/>
  </sheetData>
  <mergeCells count="604"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  <mergeCell ref="BH15:BO15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C15:T15"/>
    <mergeCell ref="U15:V15"/>
    <mergeCell ref="W15:AD15"/>
    <mergeCell ref="AE15:AM15"/>
    <mergeCell ref="AN15:AV15"/>
    <mergeCell ref="AW15:BG15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BH19:BO19"/>
    <mergeCell ref="BP19:BU19"/>
    <mergeCell ref="BV19:BW19"/>
    <mergeCell ref="C20:T20"/>
    <mergeCell ref="U20:V20"/>
    <mergeCell ref="W20:AD20"/>
    <mergeCell ref="AE20:AM20"/>
    <mergeCell ref="AN20:AV20"/>
    <mergeCell ref="AW20:BG20"/>
    <mergeCell ref="BH20:BO20"/>
    <mergeCell ref="C19:T19"/>
    <mergeCell ref="U19:V19"/>
    <mergeCell ref="W19:AD19"/>
    <mergeCell ref="AE19:AM19"/>
    <mergeCell ref="AN19:AV19"/>
    <mergeCell ref="AW19:BG19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BV21:BW21"/>
    <mergeCell ref="C22:T22"/>
    <mergeCell ref="U22:V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BH28:BO28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C28:T28"/>
    <mergeCell ref="U28:V28"/>
    <mergeCell ref="W28:AD28"/>
    <mergeCell ref="AE28:AM28"/>
    <mergeCell ref="AN28:AV28"/>
    <mergeCell ref="AW28:BG28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BH36:BO36"/>
    <mergeCell ref="BP36:BU36"/>
    <mergeCell ref="BV36:BW36"/>
    <mergeCell ref="C37:T37"/>
    <mergeCell ref="U37:V37"/>
    <mergeCell ref="W37:AD37"/>
    <mergeCell ref="AE37:AM37"/>
    <mergeCell ref="AN37:AV37"/>
    <mergeCell ref="AW37:BG37"/>
    <mergeCell ref="BH37:BO37"/>
    <mergeCell ref="C36:T36"/>
    <mergeCell ref="U36:V36"/>
    <mergeCell ref="W36:AD36"/>
    <mergeCell ref="AE36:AM36"/>
    <mergeCell ref="AN36:AV36"/>
    <mergeCell ref="AW36:BG36"/>
    <mergeCell ref="BP37:BU37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C43:T43"/>
    <mergeCell ref="W43:AD43"/>
    <mergeCell ref="AE43:AM43"/>
    <mergeCell ref="AN43:AV43"/>
    <mergeCell ref="AW43:BG43"/>
    <mergeCell ref="BH43:BO43"/>
    <mergeCell ref="C42:T42"/>
    <mergeCell ref="W42:AD42"/>
    <mergeCell ref="AE42:AM42"/>
    <mergeCell ref="AN42:AV42"/>
    <mergeCell ref="AW42:BG42"/>
    <mergeCell ref="BH42:BO42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P42:BU42"/>
    <mergeCell ref="BV42:BW42"/>
    <mergeCell ref="BP43:BU43"/>
    <mergeCell ref="BV43:BW43"/>
    <mergeCell ref="BH46:BO46"/>
    <mergeCell ref="BP46:BU46"/>
    <mergeCell ref="BV46:BW46"/>
    <mergeCell ref="C47:T47"/>
    <mergeCell ref="U47:V47"/>
    <mergeCell ref="W47:AD47"/>
    <mergeCell ref="AE47:AM47"/>
    <mergeCell ref="AN47:AV47"/>
    <mergeCell ref="AW47:BG47"/>
    <mergeCell ref="BH47:BO47"/>
    <mergeCell ref="C46:T46"/>
    <mergeCell ref="U46:V46"/>
    <mergeCell ref="W46:AD46"/>
    <mergeCell ref="AE46:AM46"/>
    <mergeCell ref="AN46:AV46"/>
    <mergeCell ref="AW46:BG46"/>
    <mergeCell ref="BP47:BU47"/>
    <mergeCell ref="BV47:BW47"/>
    <mergeCell ref="BV44:BW44"/>
    <mergeCell ref="C45:T45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BH50:BO50"/>
    <mergeCell ref="BP50:BU50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C50:T50"/>
    <mergeCell ref="U50:V50"/>
    <mergeCell ref="W50:AD50"/>
    <mergeCell ref="AE50:AM50"/>
    <mergeCell ref="AN50:AV50"/>
    <mergeCell ref="AW50:BG50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BH54:BO54"/>
    <mergeCell ref="BP54:BU54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C54:T54"/>
    <mergeCell ref="U54:V54"/>
    <mergeCell ref="W54:AD54"/>
    <mergeCell ref="AE54:AM54"/>
    <mergeCell ref="AN54:AV54"/>
    <mergeCell ref="AW54:BG54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BH69:BO69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C69:T69"/>
    <mergeCell ref="U69:V69"/>
    <mergeCell ref="W69:AD69"/>
    <mergeCell ref="AE69:AM69"/>
    <mergeCell ref="AN69:AV69"/>
    <mergeCell ref="AW69:BG69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V71:BW71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BV72:BW72"/>
    <mergeCell ref="BH73:BO73"/>
    <mergeCell ref="BP73:BU73"/>
    <mergeCell ref="BV73:BW73"/>
    <mergeCell ref="C74:T74"/>
    <mergeCell ref="C75:T75"/>
    <mergeCell ref="U75:V75"/>
    <mergeCell ref="W75:AD75"/>
    <mergeCell ref="AE75:AM75"/>
    <mergeCell ref="AN75:AV75"/>
    <mergeCell ref="AW75:BG75"/>
    <mergeCell ref="C73:T73"/>
    <mergeCell ref="U73:V73"/>
    <mergeCell ref="W73:AD73"/>
    <mergeCell ref="AE73:AM73"/>
    <mergeCell ref="AN73:AV73"/>
    <mergeCell ref="AW73:BG73"/>
    <mergeCell ref="BH75:BO75"/>
    <mergeCell ref="BP75:BU75"/>
    <mergeCell ref="BV75:BW75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C77:T77"/>
    <mergeCell ref="W77:AD77"/>
    <mergeCell ref="AE77:AM77"/>
    <mergeCell ref="AN77:AV77"/>
    <mergeCell ref="AW77:BG77"/>
    <mergeCell ref="BH77:BO77"/>
    <mergeCell ref="BP77:BU77"/>
    <mergeCell ref="BV77:BW77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C78:T78"/>
    <mergeCell ref="W78:AD78"/>
    <mergeCell ref="AE78:AM78"/>
    <mergeCell ref="AN78:AV78"/>
    <mergeCell ref="AW78:BG78"/>
    <mergeCell ref="BH78:BO78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BH81:BO81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C81:T81"/>
    <mergeCell ref="U81:V81"/>
    <mergeCell ref="W81:AD81"/>
    <mergeCell ref="AE81:AM81"/>
    <mergeCell ref="AN81:AV81"/>
    <mergeCell ref="AW81:BG81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BH85:BO85"/>
    <mergeCell ref="BP85:BU85"/>
    <mergeCell ref="BV85:BW85"/>
    <mergeCell ref="C88:T89"/>
    <mergeCell ref="U88:V89"/>
    <mergeCell ref="W88:BO88"/>
    <mergeCell ref="BP88:BU89"/>
    <mergeCell ref="BV88:BW89"/>
    <mergeCell ref="W89:AD89"/>
    <mergeCell ref="AE89:AM89"/>
    <mergeCell ref="C85:T85"/>
    <mergeCell ref="U85:V85"/>
    <mergeCell ref="W85:AD85"/>
    <mergeCell ref="AE85:AM85"/>
    <mergeCell ref="AN85:AV85"/>
    <mergeCell ref="AW85:BG85"/>
    <mergeCell ref="AN89:AV89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BP90:BU90"/>
    <mergeCell ref="BV90:BW90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  <mergeCell ref="AW92:BG92"/>
    <mergeCell ref="BH92:BO92"/>
    <mergeCell ref="BP92:BU92"/>
    <mergeCell ref="BV92:BW92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L95:U9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2016-05-25T07:19:47Z</dcterms:modified>
</cp:coreProperties>
</file>