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251" activeTab="1"/>
  </bookViews>
  <sheets>
    <sheet name="TDSheet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<sst xmlns="http://schemas.openxmlformats.org/spreadsheetml/2006/main" count="172" uniqueCount="148">
  <si>
    <t>Приложение 11</t>
  </si>
  <si>
    <t>к постановлению Правления</t>
  </si>
  <si>
    <t>Национального Банка</t>
  </si>
  <si>
    <t>Республики Казахстан</t>
  </si>
  <si>
    <t>от 27 мая 2013 года № 130</t>
  </si>
  <si>
    <t>форма</t>
  </si>
  <si>
    <t>Отчет о прибылях и убытках</t>
  </si>
  <si>
    <t>АО "НПФ Народного Банка Казахстана", дочерняя организация АО "Народный Банк Казахстана"</t>
  </si>
  <si>
    <t>по состоянию на 01.07.2014</t>
  </si>
  <si>
    <t>(в тысячах тенге)</t>
  </si>
  <si>
    <t>Наименование статей</t>
  </si>
  <si>
    <t>Код
строки</t>
  </si>
  <si>
    <t xml:space="preserve">За отчетный
 период: </t>
  </si>
  <si>
    <t>За период с начала
текущего года ( с 
нарастающим
итогом</t>
  </si>
  <si>
    <t>За аналогичный
период 
предыдущего
года</t>
  </si>
  <si>
    <t>За аналогичный период
с начало предыдущего
года ( с нарастающим
итогом</t>
  </si>
  <si>
    <t xml:space="preserve">Доходы, связанные с получением вознаграждения </t>
  </si>
  <si>
    <t>в том числе:</t>
  </si>
  <si>
    <t>по корреспондентским и текущим счетам</t>
  </si>
  <si>
    <t>по размещенным вкладам</t>
  </si>
  <si>
    <t>по предоставленным займам (микрокредитам)</t>
  </si>
  <si>
    <t xml:space="preserve">по предоставленной финансовой аренде                     </t>
  </si>
  <si>
    <t>по приобретенным ценнымбумагам</t>
  </si>
  <si>
    <t>по операциям "обратное РЕПО"</t>
  </si>
  <si>
    <t>прочие доходы, связанные с получением
 вознаграждения</t>
  </si>
  <si>
    <t>Комиссионные вознаграждения</t>
  </si>
  <si>
    <t xml:space="preserve">из них:                    </t>
  </si>
  <si>
    <t xml:space="preserve">от пенсионных активов      </t>
  </si>
  <si>
    <t xml:space="preserve">от инвестиционного дохода(убытка) по
 пенсионным активам                    </t>
  </si>
  <si>
    <t xml:space="preserve">Доходы от осуществления банковской и иной          
деятельности, не связанные с получением  
вознаграждения             </t>
  </si>
  <si>
    <t>доходы от осуществления переводных операций</t>
  </si>
  <si>
    <t xml:space="preserve">доходы от осуществления  клиринговых операций  </t>
  </si>
  <si>
    <t xml:space="preserve">доходы от осуществления кассовых операций          </t>
  </si>
  <si>
    <t xml:space="preserve">доходы от осуществления  сейфовых операций </t>
  </si>
  <si>
    <t xml:space="preserve">доходы от инкассации       </t>
  </si>
  <si>
    <t>прочие доходы от банковской и  иной деятельности, не связанные с получением вознаграждения</t>
  </si>
  <si>
    <t xml:space="preserve">Доходы (расходы) по финансовым активам (нетто)            </t>
  </si>
  <si>
    <t xml:space="preserve">доходы (расходы) от купли-продажи финансовых   
активов (нетто) </t>
  </si>
  <si>
    <t>доходы (расходы) от изменения стоимости финансовых активов,оцениваемых по справедливой стоимости, изменения которой
отражаются в составе прибыли или убытка (нетто)</t>
  </si>
  <si>
    <t xml:space="preserve">Доходы (расходы) от переоценки иностранной валюты (нетто) </t>
  </si>
  <si>
    <t>Дивиденды</t>
  </si>
  <si>
    <t xml:space="preserve">Доходы, связанные с участием в ассоциированных  организациях </t>
  </si>
  <si>
    <t xml:space="preserve">Доходы от реализации (выбытия) активов                    </t>
  </si>
  <si>
    <t>Прочие доходы</t>
  </si>
  <si>
    <t>Итого доходов  (сумма стр1 по стр 9)</t>
  </si>
  <si>
    <t xml:space="preserve">Расходы, связанные с выплатой вознаграждения     </t>
  </si>
  <si>
    <t xml:space="preserve">в том числе:               </t>
  </si>
  <si>
    <t xml:space="preserve">по привлеченным вкладам    </t>
  </si>
  <si>
    <t xml:space="preserve">по полученным займам       </t>
  </si>
  <si>
    <t xml:space="preserve">по полученной финансовой аренде                     </t>
  </si>
  <si>
    <t xml:space="preserve"> </t>
  </si>
  <si>
    <t xml:space="preserve">по выпущенным ценным бумагам                    </t>
  </si>
  <si>
    <t xml:space="preserve">по операциям "РЕПО"  </t>
  </si>
  <si>
    <t xml:space="preserve">прочие расходы, связанные с выплатой вознаграждения    </t>
  </si>
  <si>
    <t xml:space="preserve">Комиссионные расходы       </t>
  </si>
  <si>
    <t>вознаграждение управляющему агенту</t>
  </si>
  <si>
    <t>вознаграждение за кастодиальное  обслуживание</t>
  </si>
  <si>
    <t xml:space="preserve">Расходы по банковской и иной деятельности, не связанные с выплатой вознаграждения    </t>
  </si>
  <si>
    <t xml:space="preserve">расходы от осуществления переводных операций  </t>
  </si>
  <si>
    <t>расходы от осуществления клиринговых операций</t>
  </si>
  <si>
    <t xml:space="preserve">расходы от осуществления кассовых операций </t>
  </si>
  <si>
    <t xml:space="preserve">расходы от осуществления сейфовых операций </t>
  </si>
  <si>
    <t>расходы от осуществления инкассации</t>
  </si>
  <si>
    <t xml:space="preserve">Операционные расходы       </t>
  </si>
  <si>
    <t>расходы на оплату труда и командировочные</t>
  </si>
  <si>
    <t xml:space="preserve">амортизационные отчисления </t>
  </si>
  <si>
    <t xml:space="preserve">расходы на материалы       </t>
  </si>
  <si>
    <t>расходы по уплате налогов и других обязательных платежей в бюджет, за исключением корпоративного подоходного налога</t>
  </si>
  <si>
    <t>Расходы от реализации или безвозмездной передачи  активов</t>
  </si>
  <si>
    <t>Прочие расходы</t>
  </si>
  <si>
    <t>Итого расходов (сумма с стр.11 по стр.16)</t>
  </si>
  <si>
    <t>Прибыль (убыток) до отчисления в резервы (провизии)
(стр 10 - стр 17)</t>
  </si>
  <si>
    <t>Резервы (восстановление резервов) на возможные потери по операциям</t>
  </si>
  <si>
    <t xml:space="preserve">Чистая прибыль (убыток) до уплаты корпоративного подоходного налога (стр. 18 - стр. 19) </t>
  </si>
  <si>
    <t>Корпоративный подоходный налог</t>
  </si>
  <si>
    <t xml:space="preserve">Чистая прибыль (убыток) после уплаты корпоративного подоходного налога (стр. 20 - стр. 21)        </t>
  </si>
  <si>
    <t xml:space="preserve">Прибыль (убыток) от прекращенной деятельности  </t>
  </si>
  <si>
    <t>Доля меньшинства</t>
  </si>
  <si>
    <t>Итого чистая прибыль (убыток) за период (стр22+/- стр23 - стр24)</t>
  </si>
  <si>
    <t>Статья «Доля меньшинства» заполняется при составлении консолидированной финансовой отчетности.</t>
  </si>
  <si>
    <t>Исполнитель Ташимбетова К.С.________________________</t>
  </si>
  <si>
    <t>т.2397-000</t>
  </si>
  <si>
    <t>Место для печати</t>
  </si>
  <si>
    <t>Председатель Правления__________________ Арстанбекова К. В. дата _______________</t>
  </si>
  <si>
    <t>Главный бухгалтер _____________________Токтамысова С. И.   дата____________      </t>
  </si>
  <si>
    <t>Приложение 10</t>
  </si>
  <si>
    <t>Бухгалтерский баланс</t>
  </si>
  <si>
    <t>(полное наименование накопительного пенсионного фонда)</t>
  </si>
  <si>
    <t>Наименование статьи</t>
  </si>
  <si>
    <t>На конец
 отчетного
 периода</t>
  </si>
  <si>
    <t>На конец
предыдущего 
года</t>
  </si>
  <si>
    <t>Активы</t>
  </si>
  <si>
    <t>Денежные средства и эквиваленты денежных средств</t>
  </si>
  <si>
    <t>из них:</t>
  </si>
  <si>
    <t>наличные деньги в кассе</t>
  </si>
  <si>
    <t>деньги на счетах в банках и организациях, осуществляющих отдельные виды банковских операций</t>
  </si>
  <si>
    <t>Аффинированные драгоценные металлы</t>
  </si>
  <si>
    <t>Ценные бумаги, оцениваемые по справедливой стоимости,изменения которых отражаются в составе прибыли или убытка</t>
  </si>
  <si>
    <t>Производные инструменты</t>
  </si>
  <si>
    <t>Ценные бумаги, имеющиеся в наличии для продажи (за вычетом резервов на обесценение)</t>
  </si>
  <si>
    <t>Дебиторская задолженность</t>
  </si>
  <si>
    <t>от пенсионных активов</t>
  </si>
  <si>
    <t>от инвестиционного дохода/убытка по пенсионным активам</t>
  </si>
  <si>
    <t>Ценные бумаги, удерживаемые до погашения (за вычетом резервов на обесценение)</t>
  </si>
  <si>
    <t>Операция "Обратное РЕПО"</t>
  </si>
  <si>
    <t>Вклады размещенные (за вычетом резервов на обесценение)</t>
  </si>
  <si>
    <t xml:space="preserve">Финансовая аренда предоставленная (за вычетом резервов на обесценение)         </t>
  </si>
  <si>
    <t>Займы (микрокредиты) предоставленные (за вычетом резервов на обесценение)</t>
  </si>
  <si>
    <t xml:space="preserve">Инвестиционное имущество                  </t>
  </si>
  <si>
    <t>Инвенстиции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</si>
  <si>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</si>
  <si>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</si>
  <si>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</si>
  <si>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</si>
  <si>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 xml:space="preserve">Текущее налоговое требование              </t>
  </si>
  <si>
    <t>Отложенное налоговое требование</t>
  </si>
  <si>
    <t>Прочие активы</t>
  </si>
  <si>
    <t>Итого активы:</t>
  </si>
  <si>
    <t xml:space="preserve">Обязательства                             </t>
  </si>
  <si>
    <t xml:space="preserve">Вклады привлеченные                       </t>
  </si>
  <si>
    <t xml:space="preserve">Выпущенные долговые ценные бумаги         </t>
  </si>
  <si>
    <t>Операция "РЕПО"</t>
  </si>
  <si>
    <t>Займы полученные</t>
  </si>
  <si>
    <t>Кредиторская задолженность</t>
  </si>
  <si>
    <t>Резервы</t>
  </si>
  <si>
    <t>Начисленные расходы по расчетам с акционерами по акциям</t>
  </si>
  <si>
    <t xml:space="preserve">Субординированный долг                    </t>
  </si>
  <si>
    <t>Текущее налоговое обязательство</t>
  </si>
  <si>
    <t>Отложенное налоговое обязательство</t>
  </si>
  <si>
    <t>Прочие обязательства</t>
  </si>
  <si>
    <t>Итого обязательства</t>
  </si>
  <si>
    <t>Собственный капитал</t>
  </si>
  <si>
    <t>Уставный капитал  </t>
  </si>
  <si>
    <t>простые акции</t>
  </si>
  <si>
    <t>привилегированные акции</t>
  </si>
  <si>
    <t>Премии (дополнительный оплаченный капитал)</t>
  </si>
  <si>
    <t>Изъятый капитал</t>
  </si>
  <si>
    <t>Резервный капитал</t>
  </si>
  <si>
    <t>Прочие резервы </t>
  </si>
  <si>
    <t xml:space="preserve">Нераспределенная прибыль (непокрытый убыток): </t>
  </si>
  <si>
    <t> предыдущих лет</t>
  </si>
  <si>
    <t> отчетного периода        </t>
  </si>
  <si>
    <t>Итого капитал:</t>
  </si>
  <si>
    <t>  </t>
  </si>
  <si>
    <t>Итого капитал и обязательства(стр 35+ стр 43)</t>
  </si>
  <si>
    <t>Председатель Правления______________________Арстанбекова К.В.______________дата</t>
  </si>
  <si>
    <t>Главный бухгалтер_______________________ Токтамысова С.И. _________________дата</t>
  </si>
  <si>
    <t>т.2397-032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</si>
</sst>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     &quot;"/>
    <numFmt numFmtId="165" formatCode="0.0&quot;   &quot;"/>
    <numFmt numFmtId="166" formatCode="0&quot;    &quot;"/>
    <numFmt numFmtId="167" formatCode="0.0&quot;  &quot;"/>
    <numFmt numFmtId="168" formatCode="0.0"/>
  </numFmts>
  <fonts count="45">
    <font>
      <sz val="8"/>
      <name val="Arial"/>
      <family val="2"/>
    </font>
    <font>
      <sz val="10"/>
      <name val="Times New Roman"/>
      <family val="2"/>
    </font>
    <font>
      <sz val="9"/>
      <name val="Times New Roman"/>
      <family val="2"/>
    </font>
    <font>
      <sz val="8"/>
      <name val="Times New Roman"/>
      <family val="2"/>
    </font>
    <font>
      <b/>
      <sz val="10"/>
      <name val="Times New Roman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2"/>
    </font>
    <font>
      <b/>
      <sz val="11"/>
      <name val="Times New Roman"/>
      <family val="2"/>
    </font>
    <font>
      <sz val="11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justify" wrapText="1"/>
    </xf>
    <xf numFmtId="164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 wrapText="1"/>
    </xf>
    <xf numFmtId="1" fontId="1" fillId="0" borderId="1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justify" wrapText="1"/>
    </xf>
    <xf numFmtId="166" fontId="1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justify"/>
    </xf>
    <xf numFmtId="0" fontId="1" fillId="0" borderId="10" xfId="0" applyNumberFormat="1" applyFont="1" applyBorder="1" applyAlignment="1">
      <alignment horizontal="justify" wrapText="1"/>
    </xf>
    <xf numFmtId="167" fontId="1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1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3" fontId="1" fillId="0" borderId="10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right"/>
    </xf>
    <xf numFmtId="1" fontId="1" fillId="0" borderId="1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justify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justify"/>
    </xf>
    <xf numFmtId="0" fontId="25" fillId="0" borderId="0" xfId="0" applyNumberFormat="1" applyFont="1" applyAlignment="1">
      <alignment horizontal="center"/>
    </xf>
    <xf numFmtId="0" fontId="0" fillId="0" borderId="0" xfId="0" applyNumberFormat="1" applyAlignment="1">
      <alignment horizontal="right"/>
    </xf>
    <xf numFmtId="0" fontId="26" fillId="0" borderId="0" xfId="0" applyNumberFormat="1" applyFont="1" applyAlignment="1">
      <alignment horizontal="center"/>
    </xf>
    <xf numFmtId="0" fontId="27" fillId="0" borderId="0" xfId="0" applyNumberFormat="1" applyFont="1" applyAlignment="1">
      <alignment horizontal="center"/>
    </xf>
    <xf numFmtId="0" fontId="25" fillId="0" borderId="0" xfId="0" applyNumberFormat="1" applyFont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wrapText="1"/>
    </xf>
    <xf numFmtId="1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" fillId="0" borderId="10" xfId="0" applyNumberFormat="1" applyFont="1" applyBorder="1" applyAlignment="1">
      <alignment horizontal="justify" wrapText="1"/>
    </xf>
    <xf numFmtId="3" fontId="1" fillId="0" borderId="1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right" wrapText="1"/>
    </xf>
    <xf numFmtId="168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right" wrapText="1"/>
    </xf>
    <xf numFmtId="0" fontId="1" fillId="0" borderId="10" xfId="0" applyNumberFormat="1" applyFont="1" applyBorder="1" applyAlignment="1">
      <alignment horizontal="left" wrapText="1"/>
    </xf>
    <xf numFmtId="1" fontId="1" fillId="0" borderId="10" xfId="0" applyNumberFormat="1" applyFont="1" applyBorder="1" applyAlignment="1">
      <alignment horizontal="right" wrapText="1"/>
    </xf>
    <xf numFmtId="1" fontId="1" fillId="0" borderId="0" xfId="0" applyNumberFormat="1" applyFont="1" applyAlignment="1">
      <alignment horizontal="center"/>
    </xf>
    <xf numFmtId="0" fontId="4" fillId="0" borderId="10" xfId="0" applyNumberFormat="1" applyFont="1" applyBorder="1" applyAlignment="1">
      <alignment horizontal="justify" wrapText="1"/>
    </xf>
    <xf numFmtId="3" fontId="4" fillId="0" borderId="10" xfId="0" applyNumberFormat="1" applyFont="1" applyBorder="1" applyAlignment="1">
      <alignment horizontal="right" wrapText="1"/>
    </xf>
    <xf numFmtId="0" fontId="4" fillId="0" borderId="10" xfId="0" applyNumberFormat="1" applyFont="1" applyBorder="1" applyAlignment="1">
      <alignment horizontal="justify"/>
    </xf>
    <xf numFmtId="0" fontId="1" fillId="0" borderId="10" xfId="0" applyNumberFormat="1" applyFont="1" applyBorder="1" applyAlignment="1">
      <alignment horizontal="justify"/>
    </xf>
    <xf numFmtId="1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NumberFormat="1" applyFont="1" applyAlignment="1">
      <alignment/>
    </xf>
    <xf numFmtId="3" fontId="5" fillId="33" borderId="0" xfId="0" applyNumberFormat="1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1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98"/>
  <sheetViews>
    <sheetView zoomScalePageLayoutView="0" workbookViewId="0" topLeftCell="A73">
      <selection activeCell="B103" sqref="B103"/>
    </sheetView>
  </sheetViews>
  <sheetFormatPr defaultColWidth="10.66015625" defaultRowHeight="11.25"/>
  <cols>
    <col min="1" max="1" width="3.16015625" style="1" customWidth="1"/>
    <col min="2" max="2" width="51.33203125" style="2" customWidth="1"/>
    <col min="3" max="3" width="7.66015625" style="2" customWidth="1"/>
    <col min="4" max="4" width="13.5" style="2" customWidth="1"/>
    <col min="5" max="5" width="19.16015625" style="2" customWidth="1"/>
    <col min="6" max="6" width="15.83203125" style="2" customWidth="1"/>
    <col min="7" max="7" width="23.83203125" style="2" customWidth="1"/>
  </cols>
  <sheetData>
    <row r="1" ht="12.75">
      <c r="G1" s="3" t="s">
        <v>0</v>
      </c>
    </row>
    <row r="2" ht="12.75">
      <c r="G2" s="4" t="s">
        <v>1</v>
      </c>
    </row>
    <row r="3" ht="12.75">
      <c r="G3" s="4" t="s">
        <v>2</v>
      </c>
    </row>
    <row r="4" ht="12.75">
      <c r="G4" s="4" t="s">
        <v>3</v>
      </c>
    </row>
    <row r="5" ht="12.75">
      <c r="G5" s="4" t="s">
        <v>4</v>
      </c>
    </row>
    <row r="6" ht="12.75">
      <c r="G6" s="3" t="s">
        <v>5</v>
      </c>
    </row>
    <row r="7" spans="2:7" ht="12.75">
      <c r="B7" s="46" t="s">
        <v>6</v>
      </c>
      <c r="C7" s="46"/>
      <c r="D7" s="46"/>
      <c r="E7" s="46"/>
      <c r="F7" s="46"/>
      <c r="G7" s="46"/>
    </row>
    <row r="8" spans="2:7" ht="12.75">
      <c r="B8" s="46" t="s">
        <v>7</v>
      </c>
      <c r="C8" s="46"/>
      <c r="D8" s="46"/>
      <c r="E8" s="46"/>
      <c r="F8" s="46"/>
      <c r="G8" s="46"/>
    </row>
    <row r="9" spans="2:7" ht="12.75">
      <c r="B9" s="46" t="s">
        <v>8</v>
      </c>
      <c r="C9" s="46"/>
      <c r="D9" s="46"/>
      <c r="E9" s="46"/>
      <c r="F9" s="46"/>
      <c r="G9" s="46"/>
    </row>
    <row r="10" spans="6:7" ht="12.75">
      <c r="F10" s="47" t="s">
        <v>9</v>
      </c>
      <c r="G10" s="47"/>
    </row>
    <row r="11" spans="1:7" ht="51" customHeight="1">
      <c r="A11"/>
      <c r="B11" s="5" t="s">
        <v>10</v>
      </c>
      <c r="C11" s="6" t="s">
        <v>11</v>
      </c>
      <c r="D11" s="6" t="s">
        <v>12</v>
      </c>
      <c r="E11" s="7" t="s">
        <v>13</v>
      </c>
      <c r="F11" s="8" t="s">
        <v>14</v>
      </c>
      <c r="G11" s="7" t="s">
        <v>15</v>
      </c>
    </row>
    <row r="12" spans="2:7" ht="12.75"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</row>
    <row r="13" spans="1:7" ht="12.75" customHeight="1">
      <c r="A13"/>
      <c r="B13" s="10" t="s">
        <v>16</v>
      </c>
      <c r="C13" s="11">
        <v>1</v>
      </c>
      <c r="D13" s="12">
        <f>D15+D16+D17+D18+D19+D20</f>
        <v>369621</v>
      </c>
      <c r="E13" s="12">
        <v>846098</v>
      </c>
      <c r="F13" s="12">
        <f>F15+F16+F17+F18+F19+F20+F21</f>
        <v>298240</v>
      </c>
      <c r="G13" s="30">
        <f>G15+G16+G17+G18+G19+G20+G21</f>
        <v>905327</v>
      </c>
    </row>
    <row r="14" spans="1:7" ht="12.75" customHeight="1">
      <c r="A14"/>
      <c r="B14" s="10" t="s">
        <v>17</v>
      </c>
      <c r="C14" s="13"/>
      <c r="D14" s="14"/>
      <c r="E14" s="14"/>
      <c r="F14" s="14"/>
      <c r="G14" s="31"/>
    </row>
    <row r="15" spans="1:7" ht="13.5" customHeight="1">
      <c r="A15"/>
      <c r="B15" s="10" t="s">
        <v>18</v>
      </c>
      <c r="C15" s="15">
        <v>1.1</v>
      </c>
      <c r="D15" s="14"/>
      <c r="E15" s="14"/>
      <c r="F15" s="14"/>
      <c r="G15" s="31"/>
    </row>
    <row r="16" spans="1:7" ht="12.75" customHeight="1">
      <c r="A16"/>
      <c r="B16" s="16" t="s">
        <v>19</v>
      </c>
      <c r="C16" s="15">
        <v>1.2</v>
      </c>
      <c r="D16" s="12">
        <v>87873</v>
      </c>
      <c r="E16" s="12">
        <v>200592</v>
      </c>
      <c r="F16" s="30">
        <v>190075</v>
      </c>
      <c r="G16" s="30">
        <v>402896</v>
      </c>
    </row>
    <row r="17" spans="1:7" ht="12.75" customHeight="1">
      <c r="A17"/>
      <c r="B17" s="16" t="s">
        <v>20</v>
      </c>
      <c r="C17" s="15">
        <v>1.3</v>
      </c>
      <c r="D17" s="14"/>
      <c r="E17" s="14"/>
      <c r="F17" s="31"/>
      <c r="G17" s="31"/>
    </row>
    <row r="18" spans="1:7" ht="13.5" customHeight="1">
      <c r="A18"/>
      <c r="B18" s="16" t="s">
        <v>21</v>
      </c>
      <c r="C18" s="15">
        <v>1.4</v>
      </c>
      <c r="D18" s="14"/>
      <c r="E18" s="14"/>
      <c r="F18" s="31"/>
      <c r="G18" s="31"/>
    </row>
    <row r="19" spans="1:7" ht="13.5" customHeight="1">
      <c r="A19"/>
      <c r="B19" s="16" t="s">
        <v>22</v>
      </c>
      <c r="C19" s="15">
        <v>1.5</v>
      </c>
      <c r="D19" s="12">
        <v>70257</v>
      </c>
      <c r="E19" s="12">
        <v>175515</v>
      </c>
      <c r="F19" s="30">
        <v>98401</v>
      </c>
      <c r="G19" s="30">
        <v>481762</v>
      </c>
    </row>
    <row r="20" spans="1:7" ht="12.75" customHeight="1">
      <c r="A20"/>
      <c r="B20" s="10" t="s">
        <v>23</v>
      </c>
      <c r="C20" s="15">
        <v>1.6</v>
      </c>
      <c r="D20" s="12">
        <v>211491</v>
      </c>
      <c r="E20" s="12">
        <v>469991</v>
      </c>
      <c r="F20" s="30">
        <v>9764</v>
      </c>
      <c r="G20" s="30">
        <v>20669</v>
      </c>
    </row>
    <row r="21" spans="1:7" ht="26.25" customHeight="1">
      <c r="A21"/>
      <c r="B21" s="16" t="s">
        <v>24</v>
      </c>
      <c r="C21" s="15">
        <v>1.7</v>
      </c>
      <c r="D21" s="14"/>
      <c r="E21" s="14"/>
      <c r="F21" s="14"/>
      <c r="G21" s="31"/>
    </row>
    <row r="22" spans="1:7" ht="12.75" customHeight="1">
      <c r="A22"/>
      <c r="B22" s="16" t="s">
        <v>25</v>
      </c>
      <c r="C22" s="11">
        <v>2</v>
      </c>
      <c r="D22" s="14"/>
      <c r="E22" s="12">
        <v>11865376</v>
      </c>
      <c r="F22" s="12">
        <f>F24+F25</f>
        <v>-1105817</v>
      </c>
      <c r="G22" s="30">
        <f>G24+G25</f>
        <v>2418634</v>
      </c>
    </row>
    <row r="23" spans="1:7" ht="12.75" customHeight="1">
      <c r="A23"/>
      <c r="B23" s="16" t="s">
        <v>26</v>
      </c>
      <c r="C23" s="13"/>
      <c r="D23" s="14"/>
      <c r="E23" s="14"/>
      <c r="F23" s="14"/>
      <c r="G23" s="31"/>
    </row>
    <row r="24" spans="1:7" ht="12.75" customHeight="1">
      <c r="A24"/>
      <c r="B24" s="16" t="s">
        <v>27</v>
      </c>
      <c r="C24" s="15">
        <v>2.1</v>
      </c>
      <c r="D24" s="14"/>
      <c r="E24" s="12">
        <v>1606403</v>
      </c>
      <c r="F24" s="12">
        <v>1447789</v>
      </c>
      <c r="G24" s="30">
        <v>2902593</v>
      </c>
    </row>
    <row r="25" spans="1:7" ht="26.25" customHeight="1">
      <c r="A25"/>
      <c r="B25" s="16" t="s">
        <v>28</v>
      </c>
      <c r="C25" s="15">
        <v>2.2</v>
      </c>
      <c r="D25" s="14"/>
      <c r="E25" s="12">
        <v>10258973</v>
      </c>
      <c r="F25" s="12">
        <v>-2553606</v>
      </c>
      <c r="G25" s="30">
        <v>-483959</v>
      </c>
    </row>
    <row r="26" spans="1:7" ht="39" customHeight="1">
      <c r="A26"/>
      <c r="B26" s="10" t="s">
        <v>29</v>
      </c>
      <c r="C26" s="11">
        <v>3</v>
      </c>
      <c r="D26" s="14"/>
      <c r="E26" s="14"/>
      <c r="F26" s="14"/>
      <c r="G26" s="31"/>
    </row>
    <row r="27" spans="1:7" ht="12.75" customHeight="1">
      <c r="A27"/>
      <c r="B27" s="10" t="s">
        <v>17</v>
      </c>
      <c r="C27" s="13"/>
      <c r="D27" s="14"/>
      <c r="E27" s="14"/>
      <c r="F27" s="14"/>
      <c r="G27" s="31"/>
    </row>
    <row r="28" spans="1:7" ht="13.5" customHeight="1">
      <c r="A28"/>
      <c r="B28" s="10" t="s">
        <v>30</v>
      </c>
      <c r="C28" s="15">
        <v>3.1</v>
      </c>
      <c r="D28" s="14"/>
      <c r="E28" s="14"/>
      <c r="F28" s="14"/>
      <c r="G28" s="31"/>
    </row>
    <row r="29" spans="1:7" ht="13.5" customHeight="1">
      <c r="A29"/>
      <c r="B29" s="10" t="s">
        <v>31</v>
      </c>
      <c r="C29" s="15">
        <v>3.2</v>
      </c>
      <c r="D29" s="14"/>
      <c r="E29" s="14"/>
      <c r="F29" s="14"/>
      <c r="G29" s="31"/>
    </row>
    <row r="30" spans="1:7" ht="13.5" customHeight="1">
      <c r="A30"/>
      <c r="B30" s="10" t="s">
        <v>32</v>
      </c>
      <c r="C30" s="15">
        <v>3.3</v>
      </c>
      <c r="D30" s="14"/>
      <c r="E30" s="14"/>
      <c r="F30" s="14"/>
      <c r="G30" s="31"/>
    </row>
    <row r="31" spans="1:7" ht="12.75" customHeight="1">
      <c r="A31"/>
      <c r="B31" s="10" t="s">
        <v>33</v>
      </c>
      <c r="C31" s="15">
        <v>3.4</v>
      </c>
      <c r="D31" s="14"/>
      <c r="E31" s="14"/>
      <c r="F31" s="14"/>
      <c r="G31" s="31"/>
    </row>
    <row r="32" spans="1:7" ht="12.75" customHeight="1">
      <c r="A32"/>
      <c r="B32" s="10" t="s">
        <v>34</v>
      </c>
      <c r="C32" s="15">
        <v>3.5</v>
      </c>
      <c r="D32" s="14"/>
      <c r="E32" s="14"/>
      <c r="F32" s="14"/>
      <c r="G32" s="31"/>
    </row>
    <row r="33" spans="1:7" ht="24.75" customHeight="1">
      <c r="A33"/>
      <c r="B33" s="10" t="s">
        <v>35</v>
      </c>
      <c r="C33" s="15">
        <v>3.6</v>
      </c>
      <c r="D33" s="14"/>
      <c r="E33" s="14"/>
      <c r="F33" s="14"/>
      <c r="G33" s="31"/>
    </row>
    <row r="34" spans="1:7" ht="25.5" customHeight="1">
      <c r="A34"/>
      <c r="B34" s="10" t="s">
        <v>36</v>
      </c>
      <c r="C34" s="11">
        <v>4</v>
      </c>
      <c r="D34" s="14"/>
      <c r="E34" s="12">
        <v>10351</v>
      </c>
      <c r="F34" s="12">
        <f>F36</f>
        <v>27806</v>
      </c>
      <c r="G34" s="30">
        <f>G36</f>
        <v>27806</v>
      </c>
    </row>
    <row r="35" spans="1:7" ht="12.75" customHeight="1">
      <c r="A35"/>
      <c r="B35" s="10" t="s">
        <v>26</v>
      </c>
      <c r="C35" s="13"/>
      <c r="D35" s="14"/>
      <c r="E35" s="14"/>
      <c r="F35" s="14"/>
      <c r="G35" s="31"/>
    </row>
    <row r="36" spans="1:7" ht="25.5" customHeight="1">
      <c r="A36"/>
      <c r="B36" s="10" t="s">
        <v>37</v>
      </c>
      <c r="C36" s="15">
        <v>4.1</v>
      </c>
      <c r="D36" s="14"/>
      <c r="E36" s="12">
        <v>10351</v>
      </c>
      <c r="F36" s="12">
        <v>27806</v>
      </c>
      <c r="G36" s="30">
        <v>27806</v>
      </c>
    </row>
    <row r="37" spans="1:7" ht="49.5" customHeight="1">
      <c r="A37"/>
      <c r="B37" s="10" t="s">
        <v>38</v>
      </c>
      <c r="C37" s="15">
        <v>4.2</v>
      </c>
      <c r="D37" s="14"/>
      <c r="E37" s="14"/>
      <c r="F37" s="14"/>
      <c r="G37" s="31"/>
    </row>
    <row r="38" spans="1:7" ht="25.5" customHeight="1">
      <c r="A38"/>
      <c r="B38" s="10" t="s">
        <v>39</v>
      </c>
      <c r="C38" s="11">
        <v>5</v>
      </c>
      <c r="D38" s="14"/>
      <c r="E38" s="14"/>
      <c r="F38" s="14"/>
      <c r="G38" s="32">
        <v>-1</v>
      </c>
    </row>
    <row r="39" spans="1:7" ht="12.75" customHeight="1">
      <c r="A39"/>
      <c r="B39" s="10" t="s">
        <v>40</v>
      </c>
      <c r="C39" s="11">
        <v>6</v>
      </c>
      <c r="D39" s="14"/>
      <c r="E39" s="14"/>
      <c r="F39" s="14"/>
      <c r="G39" s="31"/>
    </row>
    <row r="40" spans="1:7" ht="24.75" customHeight="1">
      <c r="A40"/>
      <c r="B40" s="10" t="s">
        <v>41</v>
      </c>
      <c r="C40" s="11">
        <v>7</v>
      </c>
      <c r="D40" s="14"/>
      <c r="E40" s="14"/>
      <c r="F40" s="14"/>
      <c r="G40" s="31"/>
    </row>
    <row r="41" spans="1:7" ht="13.5" customHeight="1">
      <c r="A41"/>
      <c r="B41" s="10" t="s">
        <v>42</v>
      </c>
      <c r="C41" s="11">
        <v>8</v>
      </c>
      <c r="D41" s="12">
        <v>368086</v>
      </c>
      <c r="E41" s="12">
        <v>385769</v>
      </c>
      <c r="F41" s="14"/>
      <c r="G41" s="31"/>
    </row>
    <row r="42" spans="1:7" ht="12.75" customHeight="1">
      <c r="A42"/>
      <c r="B42" s="10" t="s">
        <v>43</v>
      </c>
      <c r="C42" s="11">
        <v>9</v>
      </c>
      <c r="D42" s="12">
        <v>21320</v>
      </c>
      <c r="E42" s="12">
        <v>35131</v>
      </c>
      <c r="F42" s="12">
        <v>10296</v>
      </c>
      <c r="G42" s="30">
        <v>15283</v>
      </c>
    </row>
    <row r="43" spans="1:7" ht="12.75" customHeight="1">
      <c r="A43"/>
      <c r="B43" s="18" t="s">
        <v>44</v>
      </c>
      <c r="C43" s="19">
        <v>10</v>
      </c>
      <c r="D43" s="20">
        <f>D13+D41+D42</f>
        <v>759027</v>
      </c>
      <c r="E43" s="20">
        <v>13142725</v>
      </c>
      <c r="F43" s="20">
        <f>F13+F22+F26+F34+F38+F39+F40+F41+F42</f>
        <v>-769475</v>
      </c>
      <c r="G43" s="33">
        <f>G13+G22+G26+G34+G38+G39+G40+G41+G42</f>
        <v>3367049</v>
      </c>
    </row>
    <row r="44" spans="1:7" ht="12.75" customHeight="1">
      <c r="A44"/>
      <c r="B44" s="10"/>
      <c r="C44" s="21"/>
      <c r="D44" s="14"/>
      <c r="E44" s="14"/>
      <c r="F44" s="14"/>
      <c r="G44" s="14"/>
    </row>
    <row r="45" spans="1:7" ht="12.75" customHeight="1">
      <c r="A45"/>
      <c r="B45" s="10" t="s">
        <v>45</v>
      </c>
      <c r="C45" s="19">
        <v>11</v>
      </c>
      <c r="D45" s="17">
        <v>81</v>
      </c>
      <c r="E45" s="17">
        <v>162</v>
      </c>
      <c r="F45" s="17">
        <f>F52</f>
        <v>77</v>
      </c>
      <c r="G45" s="32">
        <f>G52</f>
        <v>152</v>
      </c>
    </row>
    <row r="46" spans="1:7" ht="12.75" customHeight="1">
      <c r="A46"/>
      <c r="B46" s="10" t="s">
        <v>46</v>
      </c>
      <c r="C46" s="13"/>
      <c r="D46" s="14"/>
      <c r="E46" s="14"/>
      <c r="F46" s="14"/>
      <c r="G46" s="31"/>
    </row>
    <row r="47" spans="1:7" ht="12.75" customHeight="1">
      <c r="A47"/>
      <c r="B47" s="22" t="s">
        <v>47</v>
      </c>
      <c r="C47" s="23">
        <v>11.1</v>
      </c>
      <c r="D47" s="24"/>
      <c r="E47" s="24"/>
      <c r="F47" s="24"/>
      <c r="G47" s="34"/>
    </row>
    <row r="48" spans="1:7" ht="12.75" customHeight="1">
      <c r="A48"/>
      <c r="B48" s="10" t="s">
        <v>48</v>
      </c>
      <c r="C48" s="23">
        <v>11.2</v>
      </c>
      <c r="D48" s="25"/>
      <c r="E48" s="25"/>
      <c r="F48" s="25"/>
      <c r="G48" s="35"/>
    </row>
    <row r="49" spans="1:7" ht="13.5" customHeight="1">
      <c r="A49"/>
      <c r="B49" s="10" t="s">
        <v>49</v>
      </c>
      <c r="C49" s="23">
        <v>11.3</v>
      </c>
      <c r="D49" s="14" t="s">
        <v>50</v>
      </c>
      <c r="E49" s="14"/>
      <c r="F49" s="14" t="s">
        <v>50</v>
      </c>
      <c r="G49" s="31"/>
    </row>
    <row r="50" spans="1:7" ht="13.5" customHeight="1">
      <c r="A50"/>
      <c r="B50" s="10" t="s">
        <v>51</v>
      </c>
      <c r="C50" s="23">
        <v>11.4</v>
      </c>
      <c r="D50" s="14"/>
      <c r="E50" s="14"/>
      <c r="F50" s="14"/>
      <c r="G50" s="31"/>
    </row>
    <row r="51" spans="1:7" ht="12.75" customHeight="1">
      <c r="A51"/>
      <c r="B51" s="10" t="s">
        <v>52</v>
      </c>
      <c r="C51" s="23">
        <v>11.5</v>
      </c>
      <c r="D51" s="14"/>
      <c r="E51" s="14"/>
      <c r="F51" s="14"/>
      <c r="G51" s="31"/>
    </row>
    <row r="52" spans="1:7" ht="25.5" customHeight="1">
      <c r="A52"/>
      <c r="B52" s="10" t="s">
        <v>53</v>
      </c>
      <c r="C52" s="23">
        <v>11.6</v>
      </c>
      <c r="D52" s="17">
        <v>81</v>
      </c>
      <c r="E52" s="17">
        <v>162</v>
      </c>
      <c r="F52" s="17">
        <v>77</v>
      </c>
      <c r="G52" s="32">
        <v>152</v>
      </c>
    </row>
    <row r="53" spans="1:7" ht="12.75" customHeight="1">
      <c r="A53"/>
      <c r="B53" s="10" t="s">
        <v>54</v>
      </c>
      <c r="C53" s="19">
        <v>12</v>
      </c>
      <c r="D53" s="12">
        <v>36157</v>
      </c>
      <c r="E53" s="12">
        <v>105932</v>
      </c>
      <c r="F53" s="12">
        <f>F55+F56</f>
        <v>69920</v>
      </c>
      <c r="G53" s="30">
        <f>G55+G56</f>
        <v>130719</v>
      </c>
    </row>
    <row r="54" spans="1:7" ht="12.75" customHeight="1">
      <c r="A54"/>
      <c r="B54" s="10" t="s">
        <v>26</v>
      </c>
      <c r="C54" s="13"/>
      <c r="D54" s="14"/>
      <c r="E54" s="14"/>
      <c r="F54" s="14"/>
      <c r="G54" s="31"/>
    </row>
    <row r="55" spans="1:7" ht="12.75" customHeight="1">
      <c r="A55"/>
      <c r="B55" s="10" t="s">
        <v>55</v>
      </c>
      <c r="C55" s="23">
        <v>12.1</v>
      </c>
      <c r="D55" s="14"/>
      <c r="E55" s="14"/>
      <c r="F55" s="14"/>
      <c r="G55" s="31"/>
    </row>
    <row r="56" spans="1:7" ht="12.75" customHeight="1">
      <c r="A56"/>
      <c r="B56" s="10" t="s">
        <v>56</v>
      </c>
      <c r="C56" s="23">
        <v>12.2</v>
      </c>
      <c r="D56" s="12">
        <v>36157</v>
      </c>
      <c r="E56" s="12">
        <v>105932</v>
      </c>
      <c r="F56" s="12">
        <v>69920</v>
      </c>
      <c r="G56" s="30">
        <v>130719</v>
      </c>
    </row>
    <row r="57" spans="1:7" ht="25.5" customHeight="1">
      <c r="A57"/>
      <c r="B57" s="10" t="s">
        <v>57</v>
      </c>
      <c r="C57" s="19">
        <v>13</v>
      </c>
      <c r="D57" s="12">
        <v>1112</v>
      </c>
      <c r="E57" s="12">
        <v>1851</v>
      </c>
      <c r="F57" s="12">
        <f>F59+F63</f>
        <v>1153</v>
      </c>
      <c r="G57" s="30">
        <f>G59+G63</f>
        <v>2493</v>
      </c>
    </row>
    <row r="58" spans="1:7" ht="12.75" customHeight="1">
      <c r="A58"/>
      <c r="B58" s="10" t="s">
        <v>26</v>
      </c>
      <c r="C58" s="13"/>
      <c r="D58" s="21"/>
      <c r="E58" s="21"/>
      <c r="F58" s="21"/>
      <c r="G58" s="36"/>
    </row>
    <row r="59" spans="1:7" ht="12.75" customHeight="1">
      <c r="A59"/>
      <c r="B59" s="10" t="s">
        <v>58</v>
      </c>
      <c r="C59" s="23">
        <v>13.1</v>
      </c>
      <c r="D59" s="12">
        <v>1112</v>
      </c>
      <c r="E59" s="12">
        <v>1851</v>
      </c>
      <c r="F59" s="30">
        <v>1153</v>
      </c>
      <c r="G59" s="30">
        <v>2493</v>
      </c>
    </row>
    <row r="60" spans="1:7" ht="12.75" customHeight="1">
      <c r="A60"/>
      <c r="B60" s="10" t="s">
        <v>59</v>
      </c>
      <c r="C60" s="23">
        <v>13.2</v>
      </c>
      <c r="D60" s="14"/>
      <c r="E60" s="14"/>
      <c r="F60" s="14"/>
      <c r="G60" s="31"/>
    </row>
    <row r="61" spans="1:7" ht="12.75" customHeight="1">
      <c r="A61"/>
      <c r="B61" s="10" t="s">
        <v>60</v>
      </c>
      <c r="C61" s="23">
        <v>13.3</v>
      </c>
      <c r="D61" s="14"/>
      <c r="E61" s="14"/>
      <c r="F61" s="14"/>
      <c r="G61" s="31"/>
    </row>
    <row r="62" spans="1:7" ht="12.75" customHeight="1">
      <c r="A62"/>
      <c r="B62" s="10" t="s">
        <v>61</v>
      </c>
      <c r="C62" s="23">
        <v>13.4</v>
      </c>
      <c r="D62" s="14"/>
      <c r="E62" s="14"/>
      <c r="F62" s="14"/>
      <c r="G62" s="31"/>
    </row>
    <row r="63" spans="1:7" ht="13.5" customHeight="1">
      <c r="A63"/>
      <c r="B63" s="10" t="s">
        <v>62</v>
      </c>
      <c r="C63" s="23">
        <v>13.5</v>
      </c>
      <c r="D63" s="14"/>
      <c r="E63" s="14"/>
      <c r="F63" s="14"/>
      <c r="G63" s="31"/>
    </row>
    <row r="64" spans="1:7" ht="12.75" customHeight="1">
      <c r="A64"/>
      <c r="B64" s="10" t="s">
        <v>63</v>
      </c>
      <c r="C64" s="19">
        <v>14</v>
      </c>
      <c r="D64" s="12">
        <f>D66+D67+D68+D69</f>
        <v>786177</v>
      </c>
      <c r="E64" s="12">
        <f>E66+E67+E68+E69</f>
        <v>1436487</v>
      </c>
      <c r="F64" s="12">
        <f>F66+F67+F68+F69</f>
        <v>720230</v>
      </c>
      <c r="G64" s="30">
        <f>G66+G67+G68+G69</f>
        <v>1625102</v>
      </c>
    </row>
    <row r="65" spans="1:7" ht="12.75" customHeight="1">
      <c r="A65"/>
      <c r="B65" s="10" t="s">
        <v>26</v>
      </c>
      <c r="C65" s="13"/>
      <c r="D65" s="14"/>
      <c r="E65" s="14"/>
      <c r="F65" s="14"/>
      <c r="G65" s="31"/>
    </row>
    <row r="66" spans="1:7" ht="12.75" customHeight="1">
      <c r="A66"/>
      <c r="B66" s="10" t="s">
        <v>64</v>
      </c>
      <c r="C66" s="23">
        <v>14.1</v>
      </c>
      <c r="D66" s="12">
        <v>685738</v>
      </c>
      <c r="E66" s="12">
        <v>1147665</v>
      </c>
      <c r="F66" s="12">
        <v>602391</v>
      </c>
      <c r="G66" s="30">
        <v>1363645</v>
      </c>
    </row>
    <row r="67" spans="1:7" ht="12.75" customHeight="1">
      <c r="A67"/>
      <c r="B67" s="10" t="s">
        <v>65</v>
      </c>
      <c r="C67" s="23">
        <v>14.2</v>
      </c>
      <c r="D67" s="12">
        <v>28190</v>
      </c>
      <c r="E67" s="12">
        <v>164020</v>
      </c>
      <c r="F67" s="12">
        <v>52639</v>
      </c>
      <c r="G67" s="30">
        <v>108727</v>
      </c>
    </row>
    <row r="68" spans="1:7" ht="12.75" customHeight="1">
      <c r="A68"/>
      <c r="B68" s="10" t="s">
        <v>66</v>
      </c>
      <c r="C68" s="23">
        <v>14.3</v>
      </c>
      <c r="D68" s="12">
        <v>3832</v>
      </c>
      <c r="E68" s="12">
        <v>6556</v>
      </c>
      <c r="F68" s="30">
        <v>6501</v>
      </c>
      <c r="G68" s="30">
        <v>15161</v>
      </c>
    </row>
    <row r="69" spans="1:7" ht="36.75" customHeight="1">
      <c r="A69"/>
      <c r="B69" s="10" t="s">
        <v>67</v>
      </c>
      <c r="C69" s="23">
        <v>14.4</v>
      </c>
      <c r="D69" s="12">
        <v>68417</v>
      </c>
      <c r="E69" s="12">
        <v>118246</v>
      </c>
      <c r="F69" s="12">
        <v>58699</v>
      </c>
      <c r="G69" s="30">
        <v>137569</v>
      </c>
    </row>
    <row r="70" spans="1:7" ht="24.75" customHeight="1">
      <c r="A70"/>
      <c r="B70" s="10" t="s">
        <v>68</v>
      </c>
      <c r="C70" s="19">
        <v>15</v>
      </c>
      <c r="D70" s="12">
        <v>296020</v>
      </c>
      <c r="E70" s="12">
        <v>307049</v>
      </c>
      <c r="F70" s="17">
        <v>677</v>
      </c>
      <c r="G70" s="32">
        <v>922</v>
      </c>
    </row>
    <row r="71" spans="1:7" ht="12.75" customHeight="1">
      <c r="A71"/>
      <c r="B71" s="10" t="s">
        <v>69</v>
      </c>
      <c r="C71" s="19">
        <v>16</v>
      </c>
      <c r="D71" s="12">
        <v>122583</v>
      </c>
      <c r="E71" s="12">
        <v>300346</v>
      </c>
      <c r="F71" s="12">
        <v>252141</v>
      </c>
      <c r="G71" s="30">
        <v>529583</v>
      </c>
    </row>
    <row r="72" spans="1:7" ht="12.75" customHeight="1">
      <c r="A72"/>
      <c r="B72" s="18" t="s">
        <v>70</v>
      </c>
      <c r="C72" s="19">
        <v>17</v>
      </c>
      <c r="D72" s="20">
        <f>D45+D53+D57+D64+D70+D71</f>
        <v>1242130</v>
      </c>
      <c r="E72" s="20">
        <f>E45+E53+E57+E64+E70+E71</f>
        <v>2151827</v>
      </c>
      <c r="F72" s="20">
        <f>F71+F70+F64+F57+F53+F45</f>
        <v>1044198</v>
      </c>
      <c r="G72" s="33">
        <f>G71+G70+G64+G57+G53+G45</f>
        <v>2288971</v>
      </c>
    </row>
    <row r="73" spans="1:7" ht="12.75" customHeight="1">
      <c r="A73"/>
      <c r="B73" s="10"/>
      <c r="C73" s="21"/>
      <c r="D73" s="21"/>
      <c r="E73" s="21"/>
      <c r="F73" s="21"/>
      <c r="G73" s="21"/>
    </row>
    <row r="74" spans="1:7" ht="25.5" customHeight="1">
      <c r="A74"/>
      <c r="B74" s="10" t="s">
        <v>71</v>
      </c>
      <c r="C74" s="19">
        <v>18</v>
      </c>
      <c r="D74" s="12">
        <f>D43-D72</f>
        <v>-483103</v>
      </c>
      <c r="E74" s="12">
        <f>E43-E72</f>
        <v>10990898</v>
      </c>
      <c r="F74" s="12">
        <f>F43-F72</f>
        <v>-1813673</v>
      </c>
      <c r="G74" s="30">
        <f>G43-G72</f>
        <v>1078078</v>
      </c>
    </row>
    <row r="75" spans="1:7" ht="24.75" customHeight="1">
      <c r="A75"/>
      <c r="B75" s="10" t="s">
        <v>72</v>
      </c>
      <c r="C75" s="19">
        <v>19</v>
      </c>
      <c r="D75" s="26">
        <v>4</v>
      </c>
      <c r="E75" s="26">
        <v>25</v>
      </c>
      <c r="F75" s="27"/>
      <c r="G75" s="27"/>
    </row>
    <row r="76" spans="1:7" ht="12.75" customHeight="1">
      <c r="A76"/>
      <c r="B76" s="10"/>
      <c r="C76" s="13"/>
      <c r="D76" s="21"/>
      <c r="E76" s="21"/>
      <c r="F76" s="21"/>
      <c r="G76" s="21"/>
    </row>
    <row r="77" spans="1:7" ht="24.75" customHeight="1">
      <c r="A77"/>
      <c r="B77" s="10" t="s">
        <v>73</v>
      </c>
      <c r="C77" s="9">
        <v>20</v>
      </c>
      <c r="D77" s="12">
        <f>D74-D75</f>
        <v>-483107</v>
      </c>
      <c r="E77" s="12">
        <f>E74-E75</f>
        <v>10990873</v>
      </c>
      <c r="F77" s="12">
        <f>F74-F75</f>
        <v>-1813673</v>
      </c>
      <c r="G77" s="12">
        <f>G74-G75</f>
        <v>1078078</v>
      </c>
    </row>
    <row r="78" spans="1:7" ht="12.75" customHeight="1">
      <c r="A78"/>
      <c r="B78" s="10"/>
      <c r="C78" s="13"/>
      <c r="D78" s="14"/>
      <c r="E78" s="14"/>
      <c r="F78" s="14"/>
      <c r="G78" s="31"/>
    </row>
    <row r="79" spans="1:7" ht="12.75" customHeight="1">
      <c r="A79"/>
      <c r="B79" s="10" t="s">
        <v>74</v>
      </c>
      <c r="C79" s="9">
        <v>21</v>
      </c>
      <c r="D79" s="12">
        <v>-41362</v>
      </c>
      <c r="E79" s="12">
        <v>2258952</v>
      </c>
      <c r="F79" s="12">
        <v>-345502</v>
      </c>
      <c r="G79" s="30">
        <v>172354</v>
      </c>
    </row>
    <row r="80" spans="1:7" ht="12.75" customHeight="1">
      <c r="A80"/>
      <c r="B80" s="10"/>
      <c r="C80" s="13"/>
      <c r="D80" s="14"/>
      <c r="E80" s="14"/>
      <c r="F80" s="14"/>
      <c r="G80" s="14"/>
    </row>
    <row r="81" spans="1:7" ht="37.5" customHeight="1">
      <c r="A81"/>
      <c r="B81" s="10" t="s">
        <v>75</v>
      </c>
      <c r="C81" s="9">
        <v>22</v>
      </c>
      <c r="D81" s="12">
        <f>D77-D79</f>
        <v>-441745</v>
      </c>
      <c r="E81" s="12">
        <f>E77-E79</f>
        <v>8731921</v>
      </c>
      <c r="F81" s="12">
        <f>F77-F79</f>
        <v>-1468171</v>
      </c>
      <c r="G81" s="30">
        <f>G77-G79</f>
        <v>905724</v>
      </c>
    </row>
    <row r="82" spans="1:7" ht="13.5" customHeight="1">
      <c r="A82"/>
      <c r="B82" s="10" t="s">
        <v>76</v>
      </c>
      <c r="C82" s="9">
        <v>23</v>
      </c>
      <c r="D82" s="21"/>
      <c r="E82" s="21"/>
      <c r="F82" s="21"/>
      <c r="G82" s="21"/>
    </row>
    <row r="83" spans="1:7" ht="12.75" customHeight="1">
      <c r="A83"/>
      <c r="B83" s="10"/>
      <c r="C83" s="13"/>
      <c r="D83" s="21"/>
      <c r="E83" s="21"/>
      <c r="F83" s="21"/>
      <c r="G83" s="21"/>
    </row>
    <row r="84" spans="1:7" ht="12.75" customHeight="1">
      <c r="A84"/>
      <c r="B84" s="10" t="s">
        <v>77</v>
      </c>
      <c r="C84" s="9">
        <v>24</v>
      </c>
      <c r="D84" s="21"/>
      <c r="E84" s="21"/>
      <c r="F84" s="21"/>
      <c r="G84" s="21"/>
    </row>
    <row r="85" spans="1:7" ht="12.75" customHeight="1">
      <c r="A85"/>
      <c r="B85" s="10"/>
      <c r="C85" s="13"/>
      <c r="D85" s="21"/>
      <c r="E85" s="21"/>
      <c r="F85" s="21"/>
      <c r="G85" s="21"/>
    </row>
    <row r="86" spans="1:7" ht="24.75" customHeight="1">
      <c r="A86"/>
      <c r="B86" s="10" t="s">
        <v>78</v>
      </c>
      <c r="C86" s="9">
        <v>25</v>
      </c>
      <c r="D86" s="12">
        <f>D81</f>
        <v>-441745</v>
      </c>
      <c r="E86" s="12">
        <v>8731921</v>
      </c>
      <c r="F86" s="12">
        <v>-1468171</v>
      </c>
      <c r="G86" s="12">
        <v>905724</v>
      </c>
    </row>
    <row r="88" spans="2:7" ht="12.75">
      <c r="B88" s="48" t="s">
        <v>79</v>
      </c>
      <c r="C88" s="48"/>
      <c r="D88" s="48"/>
      <c r="E88" s="48"/>
      <c r="F88" s="48"/>
      <c r="G88" s="48"/>
    </row>
    <row r="90" spans="2:6" ht="21" customHeight="1">
      <c r="B90" s="45" t="s">
        <v>83</v>
      </c>
      <c r="C90" s="45"/>
      <c r="D90" s="45"/>
      <c r="E90" s="45"/>
      <c r="F90" s="28"/>
    </row>
    <row r="91" spans="2:5" ht="12.75">
      <c r="B91" s="37"/>
      <c r="C91" s="38"/>
      <c r="D91" s="39"/>
      <c r="E91" s="40"/>
    </row>
    <row r="92" spans="2:6" ht="19.5" customHeight="1">
      <c r="B92" s="37" t="s">
        <v>84</v>
      </c>
      <c r="C92" s="38"/>
      <c r="D92" s="39"/>
      <c r="E92" s="40"/>
      <c r="F92" s="28"/>
    </row>
    <row r="93" spans="2:5" ht="12.75">
      <c r="B93" s="41"/>
      <c r="C93" s="41"/>
      <c r="D93" s="41"/>
      <c r="E93" s="42"/>
    </row>
    <row r="94" spans="2:4" ht="17.25" customHeight="1">
      <c r="B94" s="43" t="s">
        <v>80</v>
      </c>
      <c r="C94" s="43"/>
      <c r="D94" s="43"/>
    </row>
    <row r="96" spans="1:7" ht="13.5" customHeight="1">
      <c r="A96"/>
      <c r="B96" s="44" t="s">
        <v>81</v>
      </c>
      <c r="C96" s="44"/>
      <c r="D96" s="44"/>
      <c r="E96" s="44"/>
      <c r="F96" s="44"/>
      <c r="G96" s="44"/>
    </row>
    <row r="98" ht="12.75">
      <c r="B98" s="29" t="s">
        <v>82</v>
      </c>
    </row>
  </sheetData>
  <sheetProtection/>
  <mergeCells count="8">
    <mergeCell ref="B94:D94"/>
    <mergeCell ref="B96:G96"/>
    <mergeCell ref="B90:E90"/>
    <mergeCell ref="B7:G7"/>
    <mergeCell ref="B8:G8"/>
    <mergeCell ref="B9:G9"/>
    <mergeCell ref="F10:G10"/>
    <mergeCell ref="B88:G8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5"/>
  <sheetViews>
    <sheetView tabSelected="1" zoomScalePageLayoutView="0" workbookViewId="0" topLeftCell="A40">
      <selection activeCell="F53" sqref="F53"/>
    </sheetView>
  </sheetViews>
  <sheetFormatPr defaultColWidth="10.66015625" defaultRowHeight="11.25"/>
  <cols>
    <col min="1" max="1" width="78.83203125" style="41" customWidth="1"/>
    <col min="2" max="2" width="9" style="41" customWidth="1"/>
    <col min="3" max="3" width="14.83203125" style="41" customWidth="1"/>
    <col min="4" max="4" width="17.5" style="1" customWidth="1"/>
  </cols>
  <sheetData>
    <row r="1" ht="12.75">
      <c r="D1" s="4" t="s">
        <v>85</v>
      </c>
    </row>
    <row r="2" ht="12.75">
      <c r="D2" s="4" t="s">
        <v>1</v>
      </c>
    </row>
    <row r="3" ht="12.75">
      <c r="D3" s="4" t="s">
        <v>2</v>
      </c>
    </row>
    <row r="4" ht="12.75">
      <c r="D4" s="4" t="s">
        <v>3</v>
      </c>
    </row>
    <row r="5" ht="12.75">
      <c r="D5" s="4" t="s">
        <v>4</v>
      </c>
    </row>
    <row r="6" spans="1:4" ht="15.75">
      <c r="A6" s="49" t="s">
        <v>86</v>
      </c>
      <c r="D6" s="50" t="s">
        <v>5</v>
      </c>
    </row>
    <row r="7" spans="1:4" ht="14.25">
      <c r="A7" s="51" t="s">
        <v>7</v>
      </c>
      <c r="B7" s="51"/>
      <c r="C7" s="51"/>
      <c r="D7" s="51"/>
    </row>
    <row r="8" spans="1:4" ht="15">
      <c r="A8" s="52" t="s">
        <v>87</v>
      </c>
      <c r="B8" s="52"/>
      <c r="C8" s="52"/>
      <c r="D8" s="52"/>
    </row>
    <row r="9" spans="1:4" ht="15.75">
      <c r="A9" s="53" t="s">
        <v>8</v>
      </c>
      <c r="B9" s="53"/>
      <c r="C9" s="53"/>
      <c r="D9" s="53"/>
    </row>
    <row r="10" spans="3:4" ht="12.75">
      <c r="C10" s="47" t="s">
        <v>9</v>
      </c>
      <c r="D10" s="47"/>
    </row>
    <row r="11" spans="1:4" ht="38.25" customHeight="1">
      <c r="A11" s="54" t="s">
        <v>88</v>
      </c>
      <c r="B11" s="55" t="s">
        <v>11</v>
      </c>
      <c r="C11" s="56" t="s">
        <v>89</v>
      </c>
      <c r="D11" s="56" t="s">
        <v>90</v>
      </c>
    </row>
    <row r="12" spans="1:4" ht="12.75">
      <c r="A12" s="57">
        <v>1</v>
      </c>
      <c r="B12" s="57">
        <v>2</v>
      </c>
      <c r="C12" s="57">
        <v>3</v>
      </c>
      <c r="D12" s="57">
        <v>4</v>
      </c>
    </row>
    <row r="13" spans="1:4" ht="12.75">
      <c r="A13" s="58" t="s">
        <v>91</v>
      </c>
      <c r="B13" s="59"/>
      <c r="C13" s="59"/>
      <c r="D13" s="60"/>
    </row>
    <row r="14" spans="1:4" ht="12.75" customHeight="1">
      <c r="A14" s="61" t="s">
        <v>92</v>
      </c>
      <c r="B14" s="57">
        <v>1</v>
      </c>
      <c r="C14" s="62">
        <v>244717</v>
      </c>
      <c r="D14" s="62">
        <v>1290293</v>
      </c>
    </row>
    <row r="15" spans="1:4" ht="12.75" customHeight="1">
      <c r="A15" s="61" t="s">
        <v>93</v>
      </c>
      <c r="B15" s="58"/>
      <c r="C15" s="63"/>
      <c r="D15" s="63"/>
    </row>
    <row r="16" spans="1:4" ht="12.75" customHeight="1">
      <c r="A16" s="61" t="s">
        <v>94</v>
      </c>
      <c r="B16" s="64">
        <v>1.1</v>
      </c>
      <c r="C16" s="62">
        <v>1701</v>
      </c>
      <c r="D16" s="62">
        <v>447</v>
      </c>
    </row>
    <row r="17" spans="1:4" ht="24.75" customHeight="1">
      <c r="A17" s="61" t="s">
        <v>95</v>
      </c>
      <c r="B17" s="64">
        <v>1.2</v>
      </c>
      <c r="C17" s="62">
        <v>243016</v>
      </c>
      <c r="D17" s="62">
        <v>1289846</v>
      </c>
    </row>
    <row r="18" spans="1:4" ht="12.75" customHeight="1">
      <c r="A18" s="61" t="s">
        <v>96</v>
      </c>
      <c r="B18" s="57">
        <v>2</v>
      </c>
      <c r="C18" s="63"/>
      <c r="D18" s="63"/>
    </row>
    <row r="19" spans="1:4" ht="24.75" customHeight="1">
      <c r="A19" s="61" t="s">
        <v>97</v>
      </c>
      <c r="B19" s="57">
        <v>3</v>
      </c>
      <c r="C19" s="63"/>
      <c r="D19" s="63"/>
    </row>
    <row r="20" spans="1:4" ht="12.75" customHeight="1">
      <c r="A20" s="61" t="s">
        <v>98</v>
      </c>
      <c r="B20" s="57">
        <v>4</v>
      </c>
      <c r="C20" s="63"/>
      <c r="D20" s="63"/>
    </row>
    <row r="21" spans="1:4" ht="24.75" customHeight="1">
      <c r="A21" s="61" t="s">
        <v>99</v>
      </c>
      <c r="B21" s="57">
        <v>5</v>
      </c>
      <c r="C21" s="65">
        <v>5047040</v>
      </c>
      <c r="D21" s="65">
        <v>6038872</v>
      </c>
    </row>
    <row r="22" spans="1:4" ht="12.75" customHeight="1">
      <c r="A22" s="61" t="s">
        <v>100</v>
      </c>
      <c r="B22" s="57">
        <v>6</v>
      </c>
      <c r="C22" s="65">
        <f>9140-22</f>
        <v>9118</v>
      </c>
      <c r="D22" s="65">
        <f>15976-1550</f>
        <v>14426</v>
      </c>
    </row>
    <row r="23" spans="1:4" ht="12.75" customHeight="1">
      <c r="A23" s="61" t="s">
        <v>25</v>
      </c>
      <c r="B23" s="57">
        <v>7</v>
      </c>
      <c r="C23" s="63"/>
      <c r="D23" s="65">
        <v>1204109</v>
      </c>
    </row>
    <row r="24" spans="1:4" ht="12.75" customHeight="1">
      <c r="A24" s="61" t="s">
        <v>93</v>
      </c>
      <c r="B24" s="58"/>
      <c r="C24" s="63"/>
      <c r="D24" s="63"/>
    </row>
    <row r="25" spans="1:4" ht="12.75" customHeight="1">
      <c r="A25" s="61" t="s">
        <v>101</v>
      </c>
      <c r="B25" s="64">
        <v>7.1</v>
      </c>
      <c r="C25" s="63"/>
      <c r="D25" s="65">
        <v>562107</v>
      </c>
    </row>
    <row r="26" spans="1:4" ht="12.75" customHeight="1">
      <c r="A26" s="61" t="s">
        <v>102</v>
      </c>
      <c r="B26" s="64">
        <v>7.2</v>
      </c>
      <c r="C26" s="63"/>
      <c r="D26" s="65">
        <v>642002</v>
      </c>
    </row>
    <row r="27" spans="1:4" ht="12.75" customHeight="1">
      <c r="A27" s="61" t="s">
        <v>103</v>
      </c>
      <c r="B27" s="57">
        <v>8</v>
      </c>
      <c r="C27" s="63"/>
      <c r="D27" s="63"/>
    </row>
    <row r="28" spans="1:4" ht="12.75" customHeight="1">
      <c r="A28" s="61" t="s">
        <v>104</v>
      </c>
      <c r="B28" s="57">
        <v>9</v>
      </c>
      <c r="C28" s="65">
        <v>12109532</v>
      </c>
      <c r="D28" s="65">
        <v>4886896</v>
      </c>
    </row>
    <row r="29" spans="1:4" ht="12.75" customHeight="1">
      <c r="A29" s="61" t="s">
        <v>105</v>
      </c>
      <c r="B29" s="57">
        <v>10</v>
      </c>
      <c r="C29" s="65">
        <v>4261122</v>
      </c>
      <c r="D29" s="65">
        <v>6581076</v>
      </c>
    </row>
    <row r="30" spans="1:4" ht="13.5" customHeight="1">
      <c r="A30" s="66" t="s">
        <v>106</v>
      </c>
      <c r="B30" s="57">
        <v>11</v>
      </c>
      <c r="C30" s="59"/>
      <c r="D30" s="60"/>
    </row>
    <row r="31" spans="1:4" ht="12.75" customHeight="1">
      <c r="A31" s="66" t="s">
        <v>107</v>
      </c>
      <c r="B31" s="57">
        <v>12</v>
      </c>
      <c r="C31" s="59"/>
      <c r="D31" s="60"/>
    </row>
    <row r="32" spans="1:4" ht="12.75" customHeight="1">
      <c r="A32" s="59" t="s">
        <v>108</v>
      </c>
      <c r="B32" s="57">
        <v>13</v>
      </c>
      <c r="C32" s="63"/>
      <c r="D32" s="63"/>
    </row>
    <row r="33" spans="1:4" ht="12.75" customHeight="1">
      <c r="A33" s="61" t="s">
        <v>109</v>
      </c>
      <c r="B33" s="57">
        <v>14</v>
      </c>
      <c r="C33" s="63"/>
      <c r="D33" s="63"/>
    </row>
    <row r="34" spans="1:4" ht="12.75" customHeight="1">
      <c r="A34" s="61" t="s">
        <v>110</v>
      </c>
      <c r="B34" s="57">
        <v>15</v>
      </c>
      <c r="C34" s="65">
        <v>4767</v>
      </c>
      <c r="D34" s="65">
        <v>11149</v>
      </c>
    </row>
    <row r="35" spans="1:4" ht="12.75" customHeight="1">
      <c r="A35" s="61" t="s">
        <v>111</v>
      </c>
      <c r="B35" s="57">
        <v>16</v>
      </c>
      <c r="C35" s="63"/>
      <c r="D35" s="63"/>
    </row>
    <row r="36" spans="1:4" ht="12.75" customHeight="1">
      <c r="A36" s="61" t="s">
        <v>112</v>
      </c>
      <c r="B36" s="57">
        <v>17</v>
      </c>
      <c r="C36" s="65">
        <v>8241</v>
      </c>
      <c r="D36" s="65">
        <v>109344</v>
      </c>
    </row>
    <row r="37" spans="1:4" ht="12.75" customHeight="1">
      <c r="A37" s="61" t="s">
        <v>113</v>
      </c>
      <c r="B37" s="57">
        <v>18</v>
      </c>
      <c r="C37" s="65">
        <v>1456292</v>
      </c>
      <c r="D37" s="65">
        <v>1820792</v>
      </c>
    </row>
    <row r="38" spans="1:4" ht="12.75" customHeight="1">
      <c r="A38" s="61" t="s">
        <v>114</v>
      </c>
      <c r="B38" s="57">
        <v>19</v>
      </c>
      <c r="C38" s="65">
        <v>33866</v>
      </c>
      <c r="D38" s="67">
        <v>177</v>
      </c>
    </row>
    <row r="39" spans="1:4" ht="12.75" customHeight="1">
      <c r="A39" s="61" t="s">
        <v>115</v>
      </c>
      <c r="B39" s="57">
        <v>20</v>
      </c>
      <c r="C39" s="65">
        <v>188047</v>
      </c>
      <c r="D39" s="65">
        <v>149435</v>
      </c>
    </row>
    <row r="40" spans="1:4" ht="12.75" customHeight="1">
      <c r="A40" s="59" t="s">
        <v>116</v>
      </c>
      <c r="B40" s="68">
        <v>21</v>
      </c>
      <c r="C40" s="63"/>
      <c r="D40" s="63"/>
    </row>
    <row r="41" spans="1:4" ht="12.75" customHeight="1">
      <c r="A41" s="69" t="s">
        <v>117</v>
      </c>
      <c r="B41" s="57">
        <v>22</v>
      </c>
      <c r="C41" s="70">
        <f>C14+C21+C22+C23+C27+C28+C29+C30+C31+C32+C33+C34+C36+C37+C38+C39</f>
        <v>23362742</v>
      </c>
      <c r="D41" s="70">
        <f>D14+D21+D22+D23+D27+D28+D29+D30+D31+D32+D33+D34+D36+D37+D38+D39</f>
        <v>22106569</v>
      </c>
    </row>
    <row r="42" spans="1:4" ht="12.75" customHeight="1">
      <c r="A42" s="61"/>
      <c r="B42" s="59"/>
      <c r="C42" s="63"/>
      <c r="D42" s="63"/>
    </row>
    <row r="43" spans="1:4" ht="12.75" customHeight="1">
      <c r="A43" s="61" t="s">
        <v>118</v>
      </c>
      <c r="B43" s="59"/>
      <c r="C43" s="63"/>
      <c r="D43" s="63"/>
    </row>
    <row r="44" spans="1:4" ht="12.75" customHeight="1">
      <c r="A44" s="61" t="s">
        <v>119</v>
      </c>
      <c r="B44" s="57">
        <v>23</v>
      </c>
      <c r="C44" s="63"/>
      <c r="D44" s="63"/>
    </row>
    <row r="45" spans="1:4" ht="12.75" customHeight="1">
      <c r="A45" s="61" t="s">
        <v>98</v>
      </c>
      <c r="B45" s="57">
        <v>24</v>
      </c>
      <c r="C45" s="63"/>
      <c r="D45" s="63"/>
    </row>
    <row r="46" spans="1:4" ht="12.75" customHeight="1">
      <c r="A46" s="61" t="s">
        <v>120</v>
      </c>
      <c r="B46" s="57">
        <v>25</v>
      </c>
      <c r="C46" s="63"/>
      <c r="D46" s="63"/>
    </row>
    <row r="47" spans="1:4" ht="12.75" customHeight="1">
      <c r="A47" s="61" t="s">
        <v>121</v>
      </c>
      <c r="B47" s="57">
        <v>26</v>
      </c>
      <c r="C47" s="63"/>
      <c r="D47" s="63"/>
    </row>
    <row r="48" spans="1:4" ht="12.75" customHeight="1">
      <c r="A48" s="61" t="s">
        <v>122</v>
      </c>
      <c r="B48" s="57">
        <v>27</v>
      </c>
      <c r="C48" s="63"/>
      <c r="D48" s="63"/>
    </row>
    <row r="49" spans="1:4" ht="12.75" customHeight="1">
      <c r="A49" s="61" t="s">
        <v>123</v>
      </c>
      <c r="B49" s="57">
        <v>28</v>
      </c>
      <c r="C49" s="65">
        <v>4538</v>
      </c>
      <c r="D49" s="65">
        <v>37148</v>
      </c>
    </row>
    <row r="50" spans="1:4" ht="12.75" customHeight="1">
      <c r="A50" s="61" t="s">
        <v>124</v>
      </c>
      <c r="B50" s="57">
        <v>29</v>
      </c>
      <c r="C50" s="63"/>
      <c r="D50" s="63"/>
    </row>
    <row r="51" spans="1:4" ht="12.75" customHeight="1">
      <c r="A51" s="61" t="s">
        <v>125</v>
      </c>
      <c r="B51" s="57">
        <v>30</v>
      </c>
      <c r="C51" s="63"/>
      <c r="D51" s="63"/>
    </row>
    <row r="52" spans="1:4" ht="12.75">
      <c r="A52" s="59" t="s">
        <v>126</v>
      </c>
      <c r="B52" s="57">
        <v>31</v>
      </c>
      <c r="C52" s="59"/>
      <c r="D52" s="60"/>
    </row>
    <row r="53" spans="1:4" ht="12.75">
      <c r="A53" s="59" t="s">
        <v>127</v>
      </c>
      <c r="B53" s="57">
        <v>32</v>
      </c>
      <c r="C53" s="62">
        <v>1770109</v>
      </c>
      <c r="D53" s="62">
        <v>146172</v>
      </c>
    </row>
    <row r="54" spans="1:4" ht="12.75" customHeight="1">
      <c r="A54" s="61" t="s">
        <v>128</v>
      </c>
      <c r="B54" s="57">
        <v>33</v>
      </c>
      <c r="C54" s="63"/>
      <c r="D54" s="63"/>
    </row>
    <row r="55" spans="1:4" ht="12.75" customHeight="1">
      <c r="A55" s="61" t="s">
        <v>129</v>
      </c>
      <c r="B55" s="57">
        <v>34</v>
      </c>
      <c r="C55" s="65">
        <v>824661</v>
      </c>
      <c r="D55" s="65">
        <v>733230</v>
      </c>
    </row>
    <row r="56" spans="1:4" ht="12.75" customHeight="1">
      <c r="A56" s="69" t="s">
        <v>130</v>
      </c>
      <c r="B56" s="57">
        <v>35</v>
      </c>
      <c r="C56" s="70">
        <v>2599308</v>
      </c>
      <c r="D56" s="70">
        <v>916550</v>
      </c>
    </row>
    <row r="57" spans="1:4" ht="12.75" customHeight="1">
      <c r="A57" s="61"/>
      <c r="B57" s="58"/>
      <c r="C57" s="59"/>
      <c r="D57" s="60"/>
    </row>
    <row r="58" spans="1:4" ht="12.75" customHeight="1">
      <c r="A58" s="61" t="s">
        <v>131</v>
      </c>
      <c r="B58" s="58"/>
      <c r="C58" s="59"/>
      <c r="D58" s="60"/>
    </row>
    <row r="59" spans="1:4" ht="12.75" customHeight="1">
      <c r="A59" s="61" t="s">
        <v>132</v>
      </c>
      <c r="B59" s="57">
        <v>36</v>
      </c>
      <c r="C59" s="65">
        <v>11349720</v>
      </c>
      <c r="D59" s="65">
        <v>11349720</v>
      </c>
    </row>
    <row r="60" spans="1:4" ht="12.75" customHeight="1">
      <c r="A60" s="61" t="s">
        <v>93</v>
      </c>
      <c r="B60" s="58"/>
      <c r="C60" s="59"/>
      <c r="D60" s="60"/>
    </row>
    <row r="61" spans="1:4" ht="12.75" customHeight="1">
      <c r="A61" s="61" t="s">
        <v>133</v>
      </c>
      <c r="B61" s="64">
        <v>36.1</v>
      </c>
      <c r="C61" s="65">
        <v>11349720</v>
      </c>
      <c r="D61" s="65">
        <v>11349720</v>
      </c>
    </row>
    <row r="62" spans="1:4" ht="12.75" customHeight="1">
      <c r="A62" s="61" t="s">
        <v>134</v>
      </c>
      <c r="B62" s="64">
        <v>36.2</v>
      </c>
      <c r="C62" s="63"/>
      <c r="D62" s="63"/>
    </row>
    <row r="63" spans="1:4" ht="12.75" customHeight="1">
      <c r="A63" s="61" t="s">
        <v>135</v>
      </c>
      <c r="B63" s="57">
        <v>37</v>
      </c>
      <c r="C63" s="65">
        <v>279898</v>
      </c>
      <c r="D63" s="65">
        <v>261769</v>
      </c>
    </row>
    <row r="64" spans="1:4" ht="12.75" customHeight="1">
      <c r="A64" s="61" t="s">
        <v>136</v>
      </c>
      <c r="B64" s="57">
        <v>38</v>
      </c>
      <c r="C64" s="63"/>
      <c r="D64" s="63"/>
    </row>
    <row r="65" spans="1:4" ht="12.75" customHeight="1">
      <c r="A65" s="61" t="s">
        <v>137</v>
      </c>
      <c r="B65" s="57">
        <v>39</v>
      </c>
      <c r="C65" s="63"/>
      <c r="D65" s="63"/>
    </row>
    <row r="66" spans="1:4" ht="12.75" customHeight="1">
      <c r="A66" s="61" t="s">
        <v>138</v>
      </c>
      <c r="B66" s="57">
        <v>40</v>
      </c>
      <c r="C66" s="65">
        <v>375632</v>
      </c>
      <c r="D66" s="65">
        <v>459990</v>
      </c>
    </row>
    <row r="67" spans="1:4" ht="12.75" customHeight="1">
      <c r="A67" s="61" t="s">
        <v>139</v>
      </c>
      <c r="B67" s="57">
        <v>41</v>
      </c>
      <c r="C67" s="65">
        <v>8758184</v>
      </c>
      <c r="D67" s="65">
        <v>9118540</v>
      </c>
    </row>
    <row r="68" spans="1:4" ht="12.75" customHeight="1">
      <c r="A68" s="61" t="s">
        <v>17</v>
      </c>
      <c r="B68" s="57">
        <v>42</v>
      </c>
      <c r="C68" s="63"/>
      <c r="D68" s="63"/>
    </row>
    <row r="69" spans="1:4" ht="12.75" customHeight="1">
      <c r="A69" s="61" t="s">
        <v>140</v>
      </c>
      <c r="B69"/>
      <c r="C69" s="65">
        <v>26263</v>
      </c>
      <c r="D69" s="65">
        <v>3029429</v>
      </c>
    </row>
    <row r="70" spans="1:4" ht="12.75" customHeight="1">
      <c r="A70" s="61" t="s">
        <v>141</v>
      </c>
      <c r="B70" s="64">
        <v>42.1</v>
      </c>
      <c r="C70" s="65">
        <v>8731921</v>
      </c>
      <c r="D70" s="65">
        <v>6089111</v>
      </c>
    </row>
    <row r="71" spans="1:4" ht="12.75" customHeight="1">
      <c r="A71" s="61" t="s">
        <v>77</v>
      </c>
      <c r="B71" s="64">
        <v>42.2</v>
      </c>
      <c r="C71" s="63"/>
      <c r="D71" s="63"/>
    </row>
    <row r="72" spans="1:4" ht="12.75" customHeight="1">
      <c r="A72" s="71" t="s">
        <v>142</v>
      </c>
      <c r="B72" s="57">
        <v>43</v>
      </c>
      <c r="C72" s="70">
        <v>20763434</v>
      </c>
      <c r="D72" s="70">
        <v>21190019</v>
      </c>
    </row>
    <row r="73" spans="1:4" ht="12.75" customHeight="1">
      <c r="A73" s="72" t="s">
        <v>143</v>
      </c>
      <c r="B73" s="58"/>
      <c r="C73" s="63"/>
      <c r="D73" s="63"/>
    </row>
    <row r="74" spans="1:4" ht="12.75" customHeight="1">
      <c r="A74" s="71" t="s">
        <v>144</v>
      </c>
      <c r="B74" s="73">
        <v>44</v>
      </c>
      <c r="C74" s="70">
        <v>23362742</v>
      </c>
      <c r="D74" s="70">
        <v>22106569</v>
      </c>
    </row>
    <row r="76" spans="1:4" ht="12.75">
      <c r="A76" s="74" t="s">
        <v>79</v>
      </c>
      <c r="B76" s="74"/>
      <c r="C76" s="74"/>
      <c r="D76" s="74"/>
    </row>
    <row r="78" spans="1:4" ht="17.25" customHeight="1">
      <c r="A78" s="75" t="s">
        <v>145</v>
      </c>
      <c r="B78" s="75"/>
      <c r="C78" s="76"/>
      <c r="D78" s="2"/>
    </row>
    <row r="79" spans="1:4" ht="12.75">
      <c r="A79" s="2"/>
      <c r="B79" s="2"/>
      <c r="C79" s="77"/>
      <c r="D79" s="2"/>
    </row>
    <row r="80" spans="1:4" ht="16.5" customHeight="1">
      <c r="A80" s="75" t="s">
        <v>146</v>
      </c>
      <c r="B80" s="75"/>
      <c r="C80" s="78"/>
      <c r="D80" s="2"/>
    </row>
    <row r="81" spans="1:4" ht="12.75">
      <c r="A81" s="2"/>
      <c r="B81" s="2"/>
      <c r="C81" s="77"/>
      <c r="D81" s="2"/>
    </row>
    <row r="82" spans="1:4" ht="15" customHeight="1">
      <c r="A82" s="79" t="s">
        <v>80</v>
      </c>
      <c r="B82" s="79"/>
      <c r="C82" s="79"/>
      <c r="D82"/>
    </row>
    <row r="83" ht="12.75">
      <c r="A83" s="80" t="s">
        <v>147</v>
      </c>
    </row>
    <row r="85" ht="12.75">
      <c r="A85" s="81" t="s">
        <v>82</v>
      </c>
    </row>
  </sheetData>
  <sheetProtection/>
  <mergeCells count="6">
    <mergeCell ref="A7:D7"/>
    <mergeCell ref="A8:D8"/>
    <mergeCell ref="A9:D9"/>
    <mergeCell ref="C10:D10"/>
    <mergeCell ref="A76:D76"/>
    <mergeCell ref="A82:C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KarakozT</cp:lastModifiedBy>
  <cp:lastPrinted>2014-07-10T03:32:00Z</cp:lastPrinted>
  <dcterms:created xsi:type="dcterms:W3CDTF">2014-07-03T09:34:10Z</dcterms:created>
  <dcterms:modified xsi:type="dcterms:W3CDTF">2014-07-10T10:32:05Z</dcterms:modified>
  <cp:category/>
  <cp:version/>
  <cp:contentType/>
  <cp:contentStatus/>
  <cp:revision>1</cp:revision>
</cp:coreProperties>
</file>