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81" activeTab="0"/>
  </bookViews>
  <sheets>
    <sheet name="Баланс" sheetId="1" r:id="rId1"/>
    <sheet name="ОПУ" sheetId="2" r:id="rId2"/>
  </sheets>
  <definedNames/>
  <calcPr fullCalcOnLoad="1" refMode="R1C1"/>
</workbook>
</file>

<file path=xl/sharedStrings.xml><?xml version="1.0" encoding="utf-8"?>
<sst xmlns="http://schemas.openxmlformats.org/spreadsheetml/2006/main" count="173" uniqueCount="149">
  <si>
    <t>Приложение 11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</si>
  <si>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</si>
  <si>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</si>
  <si>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</si>
  <si>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</si>
  <si>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</si>
  <si>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Отчет о прибылях и убытках</t>
  </si>
  <si>
    <t>АО "НПФ Народного Банка Казахстана", дочерняя организация АО "Народный Банк Казахстана"</t>
  </si>
  <si>
    <t>(в тысячах тенге)</t>
  </si>
  <si>
    <t>Наименование статей</t>
  </si>
  <si>
    <t>Код
строки</t>
  </si>
  <si>
    <t xml:space="preserve">За отчетный
 период: </t>
  </si>
  <si>
    <t>За период с начала
текущего года ( с 
нарастающим
итогом</t>
  </si>
  <si>
    <t>За аналогичный
период 
предыдущего
года</t>
  </si>
  <si>
    <t>За аналогичный период
с начало предыдущего
года ( с нарастающим
итогом</t>
  </si>
  <si>
    <t xml:space="preserve">Доходы, связанные с получением вознаграждения </t>
  </si>
  <si>
    <t>в том числе: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</si>
  <si>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</si>
  <si>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</si>
  <si>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</si>
  <si>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 xml:space="preserve">по предоставленной финансовой аренде                     </t>
  </si>
  <si>
    <t>по приобретенным ценнымбумагам</t>
  </si>
  <si>
    <t>по операциям "обратное РЕПО"</t>
  </si>
  <si>
    <t>прочие доходы, связанные с получением
 вознаграждения</t>
  </si>
  <si>
    <t>Комиссионные вознаграждения</t>
  </si>
  <si>
    <t xml:space="preserve">из них:                    </t>
  </si>
  <si>
    <t xml:space="preserve">от пенсионных активов      </t>
  </si>
  <si>
    <t xml:space="preserve">от инвестиционного дохода(убытка) по
 пенсионным активам                    </t>
  </si>
  <si>
    <t xml:space="preserve">Доходы от осуществления банковской и иной          
деятельности, не связанные с получением  
вознаграждения             </t>
  </si>
  <si>
    <t>доходы от осуществления переводных операций</t>
  </si>
  <si>
    <t xml:space="preserve">доходы от осуществления  клиринговых операций  </t>
  </si>
  <si>
    <t xml:space="preserve">доходы от осуществления кассовых операций          </t>
  </si>
  <si>
    <t xml:space="preserve">доходы от осуществления  сейфовых операций </t>
  </si>
  <si>
    <t xml:space="preserve">доходы от инкассации       </t>
  </si>
  <si>
    <t>прочие доходы от банковской и  иной деятельности, не связанные с получением вознаграждения</t>
  </si>
  <si>
    <t xml:space="preserve">Доходы (расходы) по финансовым активам (нетто)            </t>
  </si>
  <si>
    <t xml:space="preserve">доходы (расходы) от купли-продажи финансовых   
активов (нетто) </t>
  </si>
  <si>
    <t>доходы (расходы) от изменения стоимости финансовых активов,оцениваемых по справедливой стоимости, изменения которой
отражаются в составе прибыли или убытка (нетто)</t>
  </si>
  <si>
    <t xml:space="preserve">Доходы (расходы) от переоценки иностранной валюты (нетто) </t>
  </si>
  <si>
    <t>Дивиденды</t>
  </si>
  <si>
    <t xml:space="preserve">Доходы, связанные с участием в ассоциированных  организациях </t>
  </si>
  <si>
    <t xml:space="preserve">Доходы от реализации (выбытия) активов                    </t>
  </si>
  <si>
    <t>Прочие доходы</t>
  </si>
  <si>
    <t>Итого доходов  (сумма стр1 по стр 9)</t>
  </si>
  <si>
    <t xml:space="preserve">Расходы, связанные с выплатой вознаграждения     </t>
  </si>
  <si>
    <t xml:space="preserve">в том числе:               </t>
  </si>
  <si>
    <t xml:space="preserve">по привлеченным вкладам    </t>
  </si>
  <si>
    <t xml:space="preserve">по полученным займам       </t>
  </si>
  <si>
    <t xml:space="preserve">по полученной финансовой аренде                     </t>
  </si>
  <si>
    <t xml:space="preserve"> </t>
  </si>
  <si>
    <t xml:space="preserve">по выпущенным ценным бумагам                    </t>
  </si>
  <si>
    <t xml:space="preserve">по операциям "РЕПО"  </t>
  </si>
  <si>
    <t xml:space="preserve">прочие расходы, связанные с выплатой вознаграждения    </t>
  </si>
  <si>
    <t xml:space="preserve">Комиссионные расходы       </t>
  </si>
  <si>
    <t>вознаграждение управляющему агенту</t>
  </si>
  <si>
    <t>вознаграждение за кастодиальное  обслуживание</t>
  </si>
  <si>
    <t xml:space="preserve">Расходы по банковской и иной деятельности, не связанные с выплатой вознаграждения    </t>
  </si>
  <si>
    <t xml:space="preserve">расходы от осуществления переводных операций  </t>
  </si>
  <si>
    <t>расходы от осуществления клиринговых операций</t>
  </si>
  <si>
    <t xml:space="preserve">расходы от осуществления кассовых операций </t>
  </si>
  <si>
    <t xml:space="preserve">расходы от осуществления сейфовых операций </t>
  </si>
  <si>
    <t>расходы от осуществления инкассации</t>
  </si>
  <si>
    <t xml:space="preserve">Операционные расходы       </t>
  </si>
  <si>
    <t>расходы на оплату труда и командировочные</t>
  </si>
  <si>
    <t xml:space="preserve">амортизационные отчисления </t>
  </si>
  <si>
    <t xml:space="preserve">расходы на материалы       </t>
  </si>
  <si>
    <t xml:space="preserve">расходы по выплате налогов и расходы по выплате налогов и других обязательных платежей в бюджет, за исключением корпоративного подоходного налога </t>
  </si>
  <si>
    <t>Расходы от реализации или безвозмездной передачи  активов</t>
  </si>
  <si>
    <t>Прочие расходы</t>
  </si>
  <si>
    <t>Итого расходов (сумма с стр.11 по стр.16)</t>
  </si>
  <si>
    <t>Прибыль (убыток) до отчисления в резервы (провизии)
(стр 10 - стр 17)</t>
  </si>
  <si>
    <t>Резервы (восстановление резервов) на возможные потери по операциям</t>
  </si>
  <si>
    <t>из них</t>
  </si>
  <si>
    <t xml:space="preserve"> на возмещение разницы между показателем номинальной доходности и минимальным значением доходности</t>
  </si>
  <si>
    <t xml:space="preserve">Чистая прибыль (убыток) до корпоративного подоходного налога (стр. 18 - стр. 19) </t>
  </si>
  <si>
    <t>Корпоративный подоходный налог</t>
  </si>
  <si>
    <t xml:space="preserve">Чистая прибыль (убыток) после уплаты корпоративного подоходного налога (стр. 20 - стр. 21)        </t>
  </si>
  <si>
    <t xml:space="preserve">Прибыль (убыток) от прекращенной деятельности  </t>
  </si>
  <si>
    <t>Доля меньшинства</t>
  </si>
  <si>
    <t>Чистая прибыль (убыток) за период(стр22- стр23 - стр24)</t>
  </si>
  <si>
    <t>Исполнитель Джалилова Р.М.________________________</t>
  </si>
  <si>
    <t>т.2397-000</t>
  </si>
  <si>
    <t>Место для печати</t>
  </si>
  <si>
    <t>Приложение 10</t>
  </si>
  <si>
    <t>Бухгалтерский баланс</t>
  </si>
  <si>
    <t>(полное наименование накопительного пенсионного фонда)</t>
  </si>
  <si>
    <t>по состоянию на 01 января 2014 года</t>
  </si>
  <si>
    <t>Наименование статьи</t>
  </si>
  <si>
    <t>На конец
 отчетного
 периода</t>
  </si>
  <si>
    <t>На конец
предыдущего 
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</si>
  <si>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</si>
  <si>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</si>
  <si>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</si>
  <si>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стоимости,изменения которых отражаются в составе прибыли или убытка</t>
  </si>
  <si>
    <t>Производные инструменты</t>
  </si>
  <si>
    <t>Ценные бумаги, имеющиеся в наличии для продажи (за вычетом резервов на обесценение)</t>
  </si>
  <si>
    <t>Дебиторская задолженность</t>
  </si>
  <si>
    <t>из них:</t>
  </si>
  <si>
    <t>от пенсионных активов</t>
  </si>
  <si>
    <t>от инвестиционного дохода/убытка по пенсионным активам</t>
  </si>
  <si>
    <t>Ценные бумаги, удерживаемые до погашения (за вычетом резервов на обесценение)</t>
  </si>
  <si>
    <t>Операция "Обратное РЕПО"</t>
  </si>
  <si>
    <t>Вклады размещенные (за вычетом резервов на обесценение)</t>
  </si>
  <si>
    <t xml:space="preserve">Финансовая аренда предоставленная (за вычетом резервов на обесценение)         </t>
  </si>
  <si>
    <t>Займы (микрокредиты) предоставленные (за вычетом резервов на обесценение)</t>
  </si>
  <si>
    <t xml:space="preserve">Инвестиционное имущество                  </t>
  </si>
  <si>
    <t>Инвенстиции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</si>
  <si>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</si>
  <si>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</si>
  <si>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</si>
  <si>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</si>
  <si>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Текущее налоговое требование              </t>
  </si>
  <si>
    <t>Отложенное налоговое требование</t>
  </si>
  <si>
    <t>Прочие активы</t>
  </si>
  <si>
    <t>Итого активы:</t>
  </si>
  <si>
    <t xml:space="preserve">Обязательства                             </t>
  </si>
  <si>
    <t xml:space="preserve">Вклады привлеченные                       </t>
  </si>
  <si>
    <t xml:space="preserve">Выпущенные долговые ценные бумаги         </t>
  </si>
  <si>
    <t>Операция "РЕПО"</t>
  </si>
  <si>
    <t>Займы полученные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</si>
  <si>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</si>
  <si>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</si>
  <si>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</si>
  <si>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Начисленные расходы по расчетам с акционерами по акциям</t>
  </si>
  <si>
    <t xml:space="preserve">Субординированный долг                    </t>
  </si>
  <si>
    <t>Текущее налоговое обязательство</t>
  </si>
  <si>
    <t>Отложенное налоговое обязательство</t>
  </si>
  <si>
    <t>Прочие обязательства</t>
  </si>
  <si>
    <t>Итого обязательства</t>
  </si>
  <si>
    <t>Собственный капитал</t>
  </si>
  <si>
    <t>Уставный капитал  </t>
  </si>
  <si>
    <t>простые акции</t>
  </si>
  <si>
    <t>привилегированные акции</t>
  </si>
  <si>
    <t>Премии (дополнительный 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</si>
  <si>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</si>
  <si>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</si>
  <si>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</si>
  <si>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 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</si>
  <si>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</si>
  <si>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</si>
  <si>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</si>
  <si>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капитал:</t>
  </si>
  <si>
    <t>  </t>
  </si>
  <si>
    <t>Итого капитал и обязательства(стр 35+ стр 44)</t>
  </si>
  <si>
    <t>Статья «Доля меньшинства» заполняется при составлении консолидированной финансовой отчетности.</t>
  </si>
  <si>
    <t>Председатель Правления__________________ Арстанбекова К. В. дата _______________</t>
  </si>
  <si>
    <t>Главный бухгалтер _____________________Токтамысова С. И.   дата____________      </t>
  </si>
  <si>
    <t>т.2397-032</t>
  </si>
  <si>
    <t>по состоянию на 01 января 2014г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</si>
</sst>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   &quot;"/>
    <numFmt numFmtId="165" formatCode="0.0&quot;   &quot;"/>
    <numFmt numFmtId="166" formatCode="0&quot;    &quot;"/>
    <numFmt numFmtId="167" formatCode="0.0&quot;  &quot;"/>
    <numFmt numFmtId="168" formatCode="0.0"/>
  </numFmts>
  <fonts count="11">
    <font>
      <sz val="8"/>
      <name val="Arial"/>
      <family val="2"/>
    </font>
    <font>
      <sz val="10"/>
      <name val="Times New Roman"/>
      <family val="2"/>
    </font>
    <font>
      <sz val="9"/>
      <name val="Times New Roman"/>
      <family val="2"/>
    </font>
    <font>
      <sz val="8"/>
      <name val="Times New Roman"/>
      <family val="2"/>
    </font>
    <font>
      <b/>
      <sz val="10"/>
      <name val="Times New Roman"/>
      <family val="2"/>
    </font>
    <font>
      <sz val="9"/>
      <name val="Arial"/>
      <family val="2"/>
    </font>
    <font>
      <sz val="10"/>
      <name val="MS Sans Serif"/>
      <family val="0"/>
    </font>
    <font>
      <b/>
      <sz val="11"/>
      <name val="Times New Roman"/>
      <family val="2"/>
    </font>
    <font>
      <sz val="11"/>
      <name val="Arial"/>
      <family val="2"/>
    </font>
    <font>
      <sz val="11"/>
      <name val="Times New Roman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NumberFormat="1" applyAlignment="1">
      <alignment horizontal="right"/>
    </xf>
    <xf numFmtId="0" fontId="1" fillId="0" borderId="1" xfId="0" applyNumberFormat="1" applyFont="1" applyAlignment="1">
      <alignment horizontal="center" vertical="center"/>
    </xf>
    <xf numFmtId="0" fontId="1" fillId="0" borderId="1" xfId="0" applyNumberFormat="1" applyFont="1" applyAlignment="1">
      <alignment horizontal="center" vertical="center" wrapText="1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center" vertical="top" wrapText="1"/>
    </xf>
    <xf numFmtId="1" fontId="1" fillId="0" borderId="1" xfId="0" applyNumberFormat="1" applyFont="1" applyAlignment="1">
      <alignment horizontal="center"/>
    </xf>
    <xf numFmtId="0" fontId="1" fillId="0" borderId="1" xfId="0" applyNumberFormat="1" applyFont="1" applyAlignment="1">
      <alignment horizontal="justify" wrapText="1"/>
    </xf>
    <xf numFmtId="164" fontId="1" fillId="0" borderId="1" xfId="0" applyNumberFormat="1" applyFont="1" applyAlignment="1">
      <alignment horizontal="center"/>
    </xf>
    <xf numFmtId="3" fontId="1" fillId="0" borderId="1" xfId="0" applyNumberFormat="1" applyFont="1" applyAlignment="1">
      <alignment horizontal="right"/>
    </xf>
    <xf numFmtId="0" fontId="1" fillId="0" borderId="1" xfId="0" applyNumberFormat="1" applyFont="1" applyAlignment="1">
      <alignment horizontal="center"/>
    </xf>
    <xf numFmtId="0" fontId="1" fillId="0" borderId="1" xfId="0" applyNumberFormat="1" applyFont="1" applyAlignment="1">
      <alignment horizontal="right"/>
    </xf>
    <xf numFmtId="165" fontId="1" fillId="0" borderId="1" xfId="0" applyNumberFormat="1" applyFont="1" applyAlignment="1">
      <alignment horizontal="center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/>
    </xf>
    <xf numFmtId="0" fontId="4" fillId="0" borderId="1" xfId="0" applyNumberFormat="1" applyFont="1" applyAlignment="1">
      <alignment horizontal="justify" wrapText="1"/>
    </xf>
    <xf numFmtId="166" fontId="1" fillId="0" borderId="1" xfId="0" applyNumberFormat="1" applyFont="1" applyAlignment="1">
      <alignment horizontal="center"/>
    </xf>
    <xf numFmtId="3" fontId="4" fillId="0" borderId="1" xfId="0" applyNumberFormat="1" applyFont="1" applyAlignment="1">
      <alignment horizontal="right"/>
    </xf>
    <xf numFmtId="0" fontId="1" fillId="0" borderId="1" xfId="0" applyNumberFormat="1" applyFont="1" applyAlignment="1">
      <alignment horizontal="justify"/>
    </xf>
    <xf numFmtId="0" fontId="1" fillId="0" borderId="1" xfId="0" applyNumberFormat="1" applyFont="1" applyAlignment="1">
      <alignment horizontal="justify" wrapText="1"/>
    </xf>
    <xf numFmtId="167" fontId="1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right"/>
    </xf>
    <xf numFmtId="0" fontId="1" fillId="0" borderId="1" xfId="0" applyFont="1" applyAlignment="1">
      <alignment horizontal="left"/>
    </xf>
    <xf numFmtId="3" fontId="2" fillId="0" borderId="1" xfId="0" applyNumberFormat="1" applyFont="1" applyAlignment="1">
      <alignment horizontal="right"/>
    </xf>
    <xf numFmtId="0" fontId="2" fillId="0" borderId="1" xfId="0" applyNumberFormat="1" applyFont="1" applyAlignment="1">
      <alignment horizontal="right"/>
    </xf>
    <xf numFmtId="0" fontId="5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wrapText="1"/>
    </xf>
    <xf numFmtId="1" fontId="1" fillId="0" borderId="1" xfId="0" applyNumberFormat="1" applyFont="1" applyAlignment="1">
      <alignment horizontal="center"/>
    </xf>
    <xf numFmtId="0" fontId="1" fillId="0" borderId="1" xfId="0" applyNumberFormat="1" applyFont="1" applyAlignment="1">
      <alignment horizontal="center"/>
    </xf>
    <xf numFmtId="0" fontId="1" fillId="0" borderId="1" xfId="0" applyFont="1" applyAlignment="1">
      <alignment horizontal="left"/>
    </xf>
    <xf numFmtId="0" fontId="0" fillId="0" borderId="1" xfId="0" applyFont="1" applyAlignment="1">
      <alignment horizontal="left"/>
    </xf>
    <xf numFmtId="0" fontId="1" fillId="0" borderId="1" xfId="0" applyNumberFormat="1" applyFont="1" applyAlignment="1">
      <alignment horizontal="justify" wrapText="1"/>
    </xf>
    <xf numFmtId="3" fontId="1" fillId="0" borderId="1" xfId="0" applyNumberFormat="1" applyFont="1" applyAlignment="1">
      <alignment horizontal="right"/>
    </xf>
    <xf numFmtId="0" fontId="1" fillId="0" borderId="1" xfId="0" applyNumberFormat="1" applyFont="1" applyAlignment="1">
      <alignment horizontal="right" wrapText="1"/>
    </xf>
    <xf numFmtId="3" fontId="1" fillId="0" borderId="1" xfId="0" applyNumberFormat="1" applyFont="1" applyAlignment="1">
      <alignment horizontal="right" wrapText="1"/>
    </xf>
    <xf numFmtId="168" fontId="1" fillId="0" borderId="1" xfId="0" applyNumberFormat="1" applyFont="1" applyAlignment="1">
      <alignment horizontal="center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" fontId="1" fillId="0" borderId="0" xfId="0" applyNumberFormat="1" applyAlignment="1">
      <alignment horizontal="center"/>
    </xf>
    <xf numFmtId="0" fontId="4" fillId="0" borderId="1" xfId="0" applyNumberFormat="1" applyFont="1" applyAlignment="1">
      <alignment horizontal="justify" wrapText="1"/>
    </xf>
    <xf numFmtId="3" fontId="4" fillId="0" borderId="1" xfId="0" applyNumberFormat="1" applyFont="1" applyAlignment="1">
      <alignment horizontal="right" wrapText="1"/>
    </xf>
    <xf numFmtId="3" fontId="0" fillId="0" borderId="1" xfId="0" applyNumberFormat="1" applyFont="1" applyAlignment="1">
      <alignment horizontal="right"/>
    </xf>
    <xf numFmtId="0" fontId="4" fillId="0" borderId="1" xfId="0" applyNumberFormat="1" applyFont="1" applyAlignment="1">
      <alignment horizontal="justify"/>
    </xf>
    <xf numFmtId="0" fontId="1" fillId="0" borderId="1" xfId="0" applyNumberFormat="1" applyFont="1" applyAlignment="1">
      <alignment horizontal="justify"/>
    </xf>
    <xf numFmtId="0" fontId="6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Alignment="1">
      <alignment horizontal="left"/>
    </xf>
    <xf numFmtId="0" fontId="2" fillId="0" borderId="0" xfId="0" applyAlignment="1">
      <alignment horizontal="left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NumberFormat="1" applyAlignment="1">
      <alignment horizontal="right"/>
    </xf>
    <xf numFmtId="0" fontId="1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NumberFormat="1" applyAlignment="1">
      <alignment horizontal="center"/>
    </xf>
    <xf numFmtId="0" fontId="3" fillId="0" borderId="2" xfId="0" applyNumberFormat="1" applyBorder="1" applyAlignment="1">
      <alignment horizontal="right"/>
    </xf>
    <xf numFmtId="0" fontId="1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3" fontId="1" fillId="0" borderId="1" xfId="0" applyNumberFormat="1" applyFont="1" applyFill="1" applyAlignment="1">
      <alignment horizontal="right"/>
    </xf>
    <xf numFmtId="1" fontId="1" fillId="0" borderId="1" xfId="0" applyNumberFormat="1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67">
      <selection activeCell="A88" sqref="A88"/>
    </sheetView>
  </sheetViews>
  <sheetFormatPr defaultColWidth="9.33203125" defaultRowHeight="11.25"/>
  <cols>
    <col min="1" max="1" width="78.83203125" style="29" customWidth="1"/>
    <col min="2" max="2" width="9" style="29" customWidth="1"/>
    <col min="3" max="3" width="14.83203125" style="29" customWidth="1"/>
    <col min="4" max="4" width="17.5" style="1" customWidth="1"/>
    <col min="5" max="16384" width="10.66015625" style="0" customWidth="1"/>
  </cols>
  <sheetData>
    <row r="1" ht="12.75">
      <c r="D1" s="4" t="s">
        <v>83</v>
      </c>
    </row>
    <row r="2" ht="12.75">
      <c r="D2" s="4" t="s">
        <v>1</v>
      </c>
    </row>
    <row r="3" ht="12.75">
      <c r="D3" s="4" t="s">
        <v>2</v>
      </c>
    </row>
    <row r="4" ht="12.75">
      <c r="D4" s="4" t="s">
        <v>3</v>
      </c>
    </row>
    <row r="5" ht="12.75">
      <c r="D5" s="4" t="s">
        <v>4</v>
      </c>
    </row>
    <row r="6" ht="12.75">
      <c r="D6" s="30" t="s">
        <v>5</v>
      </c>
    </row>
    <row r="7" spans="1:4" s="31" customFormat="1" ht="14.25">
      <c r="A7" s="59" t="s">
        <v>84</v>
      </c>
      <c r="B7" s="59"/>
      <c r="C7" s="59"/>
      <c r="D7" s="59"/>
    </row>
    <row r="8" spans="1:4" s="31" customFormat="1" ht="14.25">
      <c r="A8" s="59" t="s">
        <v>7</v>
      </c>
      <c r="B8" s="59"/>
      <c r="C8" s="59"/>
      <c r="D8" s="59"/>
    </row>
    <row r="9" spans="1:4" s="31" customFormat="1" ht="15">
      <c r="A9" s="60" t="s">
        <v>85</v>
      </c>
      <c r="B9" s="60"/>
      <c r="C9" s="60"/>
      <c r="D9" s="60"/>
    </row>
    <row r="10" spans="1:4" s="31" customFormat="1" ht="14.25">
      <c r="A10" s="59" t="s">
        <v>86</v>
      </c>
      <c r="B10" s="59"/>
      <c r="C10" s="59"/>
      <c r="D10" s="59"/>
    </row>
    <row r="11" spans="3:4" ht="12.75">
      <c r="C11" s="61" t="s">
        <v>8</v>
      </c>
      <c r="D11" s="61"/>
    </row>
    <row r="12" spans="1:4" ht="38.25" customHeight="1">
      <c r="A12" s="32" t="s">
        <v>87</v>
      </c>
      <c r="B12" s="33" t="s">
        <v>10</v>
      </c>
      <c r="C12" s="34" t="s">
        <v>88</v>
      </c>
      <c r="D12" s="34" t="s">
        <v>89</v>
      </c>
    </row>
    <row r="13" spans="1:4" ht="12.75">
      <c r="A13" s="35">
        <v>1</v>
      </c>
      <c r="B13" s="35">
        <v>2</v>
      </c>
      <c r="C13" s="35">
        <v>3</v>
      </c>
      <c r="D13" s="35">
        <v>4</v>
      </c>
    </row>
    <row r="14" spans="1:4" ht="12.75">
      <c r="A14" s="36" t="s">
        <v>90</v>
      </c>
      <c r="B14" s="37"/>
      <c r="C14" s="37"/>
      <c r="D14" s="38"/>
    </row>
    <row r="15" spans="1:4" ht="12.75" customHeight="1">
      <c r="A15" s="39" t="s">
        <v>91</v>
      </c>
      <c r="B15" s="35">
        <v>1</v>
      </c>
      <c r="C15" s="40">
        <v>1290293</v>
      </c>
      <c r="D15" s="40">
        <v>5127</v>
      </c>
    </row>
    <row r="16" spans="1:4" ht="12.75" customHeight="1">
      <c r="A16" s="39" t="s">
        <v>92</v>
      </c>
      <c r="B16" s="35">
        <v>2</v>
      </c>
      <c r="C16" s="41"/>
      <c r="D16" s="41"/>
    </row>
    <row r="17" spans="1:4" ht="24.75" customHeight="1">
      <c r="A17" s="39" t="s">
        <v>93</v>
      </c>
      <c r="B17" s="35">
        <v>3</v>
      </c>
      <c r="C17" s="41"/>
      <c r="D17" s="41"/>
    </row>
    <row r="18" spans="1:4" ht="12.75" customHeight="1">
      <c r="A18" s="39" t="s">
        <v>94</v>
      </c>
      <c r="B18" s="35">
        <v>4</v>
      </c>
      <c r="C18" s="41"/>
      <c r="D18" s="41"/>
    </row>
    <row r="19" spans="1:4" ht="24.75" customHeight="1">
      <c r="A19" s="39" t="s">
        <v>95</v>
      </c>
      <c r="B19" s="35">
        <v>5</v>
      </c>
      <c r="C19" s="42">
        <v>1832377</v>
      </c>
      <c r="D19" s="42">
        <v>2289011</v>
      </c>
    </row>
    <row r="20" spans="1:4" ht="12.75" customHeight="1">
      <c r="A20" s="39" t="s">
        <v>96</v>
      </c>
      <c r="B20" s="35">
        <v>6</v>
      </c>
      <c r="C20" s="42">
        <v>14426</v>
      </c>
      <c r="D20" s="42">
        <v>53752</v>
      </c>
    </row>
    <row r="21" spans="1:4" ht="12.75" customHeight="1">
      <c r="A21" s="39" t="s">
        <v>24</v>
      </c>
      <c r="B21" s="35">
        <v>7</v>
      </c>
      <c r="C21" s="42">
        <v>1204109</v>
      </c>
      <c r="D21" s="42">
        <v>2239023</v>
      </c>
    </row>
    <row r="22" spans="1:4" ht="12.75" customHeight="1">
      <c r="A22" s="39" t="s">
        <v>97</v>
      </c>
      <c r="B22" s="36"/>
      <c r="C22" s="41"/>
      <c r="D22" s="41"/>
    </row>
    <row r="23" spans="1:4" ht="12.75" customHeight="1">
      <c r="A23" s="39" t="s">
        <v>98</v>
      </c>
      <c r="B23" s="43">
        <v>7.1</v>
      </c>
      <c r="C23" s="42">
        <v>562107</v>
      </c>
      <c r="D23" s="42">
        <v>486499</v>
      </c>
    </row>
    <row r="24" spans="1:4" ht="12.75" customHeight="1">
      <c r="A24" s="39" t="s">
        <v>99</v>
      </c>
      <c r="B24" s="43">
        <v>7.2</v>
      </c>
      <c r="C24" s="42">
        <v>642002</v>
      </c>
      <c r="D24" s="42">
        <v>1752524</v>
      </c>
    </row>
    <row r="25" spans="1:4" ht="12.75" customHeight="1">
      <c r="A25" s="39" t="s">
        <v>100</v>
      </c>
      <c r="B25" s="35">
        <v>8</v>
      </c>
      <c r="C25" s="42">
        <v>4226303</v>
      </c>
      <c r="D25" s="42">
        <v>15186015</v>
      </c>
    </row>
    <row r="26" spans="1:4" ht="12.75" customHeight="1">
      <c r="A26" s="39" t="s">
        <v>101</v>
      </c>
      <c r="B26" s="35">
        <v>9</v>
      </c>
      <c r="C26" s="42">
        <v>4886896</v>
      </c>
      <c r="D26" s="42">
        <v>1652164</v>
      </c>
    </row>
    <row r="27" spans="1:4" ht="12.75" customHeight="1">
      <c r="A27" s="39" t="s">
        <v>102</v>
      </c>
      <c r="B27" s="35">
        <v>10</v>
      </c>
      <c r="C27" s="42">
        <v>6581076</v>
      </c>
      <c r="D27" s="42">
        <v>14079396</v>
      </c>
    </row>
    <row r="28" spans="1:4" ht="13.5" customHeight="1">
      <c r="A28" s="44" t="s">
        <v>103</v>
      </c>
      <c r="B28" s="35">
        <v>11</v>
      </c>
      <c r="C28" s="37"/>
      <c r="D28" s="38"/>
    </row>
    <row r="29" spans="1:4" ht="12.75" customHeight="1">
      <c r="A29" s="44" t="s">
        <v>104</v>
      </c>
      <c r="B29" s="35">
        <v>12</v>
      </c>
      <c r="C29" s="37"/>
      <c r="D29" s="38"/>
    </row>
    <row r="30" spans="1:4" ht="12.75" customHeight="1">
      <c r="A30" s="37" t="s">
        <v>105</v>
      </c>
      <c r="B30" s="35">
        <v>13</v>
      </c>
      <c r="C30" s="41"/>
      <c r="D30" s="41"/>
    </row>
    <row r="31" spans="1:4" ht="12.75" customHeight="1">
      <c r="A31" s="39" t="s">
        <v>106</v>
      </c>
      <c r="B31" s="35">
        <v>14</v>
      </c>
      <c r="C31" s="41"/>
      <c r="D31" s="41"/>
    </row>
    <row r="32" spans="1:4" ht="12.75" customHeight="1">
      <c r="A32" s="39" t="s">
        <v>107</v>
      </c>
      <c r="B32" s="35">
        <v>15</v>
      </c>
      <c r="C32" s="42">
        <v>11149</v>
      </c>
      <c r="D32" s="42">
        <v>112631</v>
      </c>
    </row>
    <row r="33" spans="1:4" ht="12.75" customHeight="1">
      <c r="A33" s="39" t="s">
        <v>108</v>
      </c>
      <c r="B33" s="35">
        <v>16</v>
      </c>
      <c r="C33" s="41"/>
      <c r="D33" s="41"/>
    </row>
    <row r="34" spans="1:4" ht="12.75" customHeight="1">
      <c r="A34" s="39" t="s">
        <v>109</v>
      </c>
      <c r="B34" s="35">
        <v>17</v>
      </c>
      <c r="C34" s="42">
        <v>109344</v>
      </c>
      <c r="D34" s="42">
        <v>164334</v>
      </c>
    </row>
    <row r="35" spans="1:4" ht="12.75" customHeight="1">
      <c r="A35" s="39" t="s">
        <v>110</v>
      </c>
      <c r="B35" s="35">
        <v>18</v>
      </c>
      <c r="C35" s="42">
        <v>1824159</v>
      </c>
      <c r="D35" s="42">
        <v>2530938</v>
      </c>
    </row>
    <row r="36" spans="1:4" ht="12.75" customHeight="1">
      <c r="A36" s="39" t="s">
        <v>111</v>
      </c>
      <c r="B36" s="35">
        <v>19</v>
      </c>
      <c r="C36" s="45">
        <v>177</v>
      </c>
      <c r="D36" s="42">
        <v>112961</v>
      </c>
    </row>
    <row r="37" spans="1:4" ht="12.75" customHeight="1">
      <c r="A37" s="39" t="s">
        <v>112</v>
      </c>
      <c r="B37" s="35">
        <v>20</v>
      </c>
      <c r="C37" s="42">
        <v>150506</v>
      </c>
      <c r="D37" s="42">
        <v>25307</v>
      </c>
    </row>
    <row r="38" spans="1:4" ht="12.75" customHeight="1">
      <c r="A38" s="37" t="s">
        <v>113</v>
      </c>
      <c r="B38" s="46">
        <v>21</v>
      </c>
      <c r="C38" s="41"/>
      <c r="D38" s="42">
        <v>1667</v>
      </c>
    </row>
    <row r="39" spans="1:4" ht="12.75" customHeight="1">
      <c r="A39" s="47" t="s">
        <v>114</v>
      </c>
      <c r="B39" s="35">
        <v>22</v>
      </c>
      <c r="C39" s="48">
        <v>22130815</v>
      </c>
      <c r="D39" s="48">
        <v>38452326</v>
      </c>
    </row>
    <row r="40" spans="1:4" ht="12.75" customHeight="1">
      <c r="A40" s="39"/>
      <c r="B40" s="37"/>
      <c r="C40" s="41"/>
      <c r="D40" s="41"/>
    </row>
    <row r="41" spans="1:4" ht="12.75" customHeight="1">
      <c r="A41" s="39" t="s">
        <v>115</v>
      </c>
      <c r="B41" s="37"/>
      <c r="C41" s="41"/>
      <c r="D41" s="41"/>
    </row>
    <row r="42" spans="1:4" ht="12.75" customHeight="1">
      <c r="A42" s="39" t="s">
        <v>116</v>
      </c>
      <c r="B42" s="35">
        <v>23</v>
      </c>
      <c r="C42" s="41"/>
      <c r="D42" s="41"/>
    </row>
    <row r="43" spans="1:4" ht="12.75" customHeight="1">
      <c r="A43" s="39" t="s">
        <v>94</v>
      </c>
      <c r="B43" s="35">
        <v>24</v>
      </c>
      <c r="C43" s="41"/>
      <c r="D43" s="41"/>
    </row>
    <row r="44" spans="1:4" ht="12.75" customHeight="1">
      <c r="A44" s="39" t="s">
        <v>117</v>
      </c>
      <c r="B44" s="35">
        <v>25</v>
      </c>
      <c r="C44" s="41"/>
      <c r="D44" s="41"/>
    </row>
    <row r="45" spans="1:4" ht="12.75" customHeight="1">
      <c r="A45" s="39" t="s">
        <v>118</v>
      </c>
      <c r="B45" s="35">
        <v>26</v>
      </c>
      <c r="C45" s="41"/>
      <c r="D45" s="41"/>
    </row>
    <row r="46" spans="1:4" ht="12.75" customHeight="1">
      <c r="A46" s="39" t="s">
        <v>119</v>
      </c>
      <c r="B46" s="35">
        <v>27</v>
      </c>
      <c r="C46" s="41"/>
      <c r="D46" s="41"/>
    </row>
    <row r="47" spans="1:4" ht="12.75" customHeight="1">
      <c r="A47" s="39" t="s">
        <v>120</v>
      </c>
      <c r="B47" s="35">
        <v>28</v>
      </c>
      <c r="C47" s="42">
        <v>37148</v>
      </c>
      <c r="D47" s="42">
        <v>143469</v>
      </c>
    </row>
    <row r="48" spans="1:4" ht="12.75" customHeight="1">
      <c r="A48" s="39" t="s">
        <v>121</v>
      </c>
      <c r="B48" s="35">
        <v>29</v>
      </c>
      <c r="C48" s="41"/>
      <c r="D48" s="41"/>
    </row>
    <row r="49" spans="1:4" ht="12.75" customHeight="1">
      <c r="A49" s="39" t="s">
        <v>97</v>
      </c>
      <c r="B49" s="36"/>
      <c r="C49" s="41"/>
      <c r="D49" s="41"/>
    </row>
    <row r="50" spans="1:4" ht="24.75" customHeight="1">
      <c r="A50" s="39" t="s">
        <v>122</v>
      </c>
      <c r="B50" s="43">
        <v>29.1</v>
      </c>
      <c r="C50" s="41"/>
      <c r="D50" s="41"/>
    </row>
    <row r="51" spans="1:4" ht="12.75" customHeight="1">
      <c r="A51" s="39" t="s">
        <v>123</v>
      </c>
      <c r="B51" s="35">
        <v>30</v>
      </c>
      <c r="C51" s="41"/>
      <c r="D51" s="41"/>
    </row>
    <row r="52" spans="1:4" ht="12.75">
      <c r="A52" s="37" t="s">
        <v>124</v>
      </c>
      <c r="B52" s="35">
        <v>31</v>
      </c>
      <c r="C52" s="37"/>
      <c r="D52" s="38"/>
    </row>
    <row r="53" spans="1:4" ht="12.75">
      <c r="A53" s="37" t="s">
        <v>125</v>
      </c>
      <c r="B53" s="35">
        <v>32</v>
      </c>
      <c r="C53" s="40">
        <v>149273</v>
      </c>
      <c r="D53" s="49">
        <v>148098</v>
      </c>
    </row>
    <row r="54" spans="1:4" ht="12.75" customHeight="1">
      <c r="A54" s="39" t="s">
        <v>126</v>
      </c>
      <c r="B54" s="35">
        <v>33</v>
      </c>
      <c r="C54" s="41"/>
      <c r="D54" s="41"/>
    </row>
    <row r="55" spans="1:4" ht="12.75" customHeight="1">
      <c r="A55" s="39" t="s">
        <v>127</v>
      </c>
      <c r="B55" s="35">
        <v>34</v>
      </c>
      <c r="C55" s="42">
        <v>741393</v>
      </c>
      <c r="D55" s="42">
        <v>705364</v>
      </c>
    </row>
    <row r="56" spans="1:4" ht="12.75" customHeight="1">
      <c r="A56" s="47" t="s">
        <v>128</v>
      </c>
      <c r="B56" s="35">
        <v>35</v>
      </c>
      <c r="C56" s="48">
        <v>927814</v>
      </c>
      <c r="D56" s="48">
        <v>996931</v>
      </c>
    </row>
    <row r="57" spans="1:4" ht="12.75" customHeight="1">
      <c r="A57" s="39"/>
      <c r="B57" s="36"/>
      <c r="C57" s="37"/>
      <c r="D57" s="38"/>
    </row>
    <row r="58" spans="1:4" ht="12.75" customHeight="1">
      <c r="A58" s="39" t="s">
        <v>129</v>
      </c>
      <c r="B58" s="36"/>
      <c r="C58" s="37"/>
      <c r="D58" s="38"/>
    </row>
    <row r="59" spans="1:4" ht="12.75" customHeight="1">
      <c r="A59" s="39" t="s">
        <v>130</v>
      </c>
      <c r="B59" s="35">
        <v>36</v>
      </c>
      <c r="C59" s="42">
        <v>11349720</v>
      </c>
      <c r="D59" s="42">
        <v>11349720</v>
      </c>
    </row>
    <row r="60" spans="1:4" ht="12.75" customHeight="1">
      <c r="A60" s="39" t="s">
        <v>97</v>
      </c>
      <c r="B60" s="36"/>
      <c r="C60" s="37"/>
      <c r="D60" s="38"/>
    </row>
    <row r="61" spans="1:4" ht="12.75" customHeight="1">
      <c r="A61" s="39" t="s">
        <v>131</v>
      </c>
      <c r="B61" s="43">
        <v>36.1</v>
      </c>
      <c r="C61" s="42">
        <v>11349720</v>
      </c>
      <c r="D61" s="42">
        <v>11349720</v>
      </c>
    </row>
    <row r="62" spans="1:4" ht="12.75" customHeight="1">
      <c r="A62" s="39" t="s">
        <v>132</v>
      </c>
      <c r="B62" s="43">
        <v>36.2</v>
      </c>
      <c r="C62" s="41"/>
      <c r="D62" s="41"/>
    </row>
    <row r="63" spans="1:4" ht="12.75" customHeight="1">
      <c r="A63" s="39" t="s">
        <v>133</v>
      </c>
      <c r="B63" s="35">
        <v>37</v>
      </c>
      <c r="C63" s="42">
        <v>261769</v>
      </c>
      <c r="D63" s="42">
        <v>172323</v>
      </c>
    </row>
    <row r="64" spans="1:4" ht="12.75" customHeight="1">
      <c r="A64" s="39" t="s">
        <v>134</v>
      </c>
      <c r="B64" s="35">
        <v>38</v>
      </c>
      <c r="C64" s="41"/>
      <c r="D64" s="41"/>
    </row>
    <row r="65" spans="1:4" ht="12.75" customHeight="1">
      <c r="A65" s="39" t="s">
        <v>135</v>
      </c>
      <c r="B65" s="35">
        <v>39</v>
      </c>
      <c r="C65" s="41"/>
      <c r="D65" s="42">
        <v>2909101</v>
      </c>
    </row>
    <row r="66" spans="1:4" ht="12.75" customHeight="1">
      <c r="A66" s="39" t="s">
        <v>136</v>
      </c>
      <c r="B66" s="35">
        <v>40</v>
      </c>
      <c r="C66" s="41"/>
      <c r="D66" s="41"/>
    </row>
    <row r="67" spans="1:4" ht="12.75" customHeight="1">
      <c r="A67" s="39" t="s">
        <v>137</v>
      </c>
      <c r="B67" s="35">
        <v>41</v>
      </c>
      <c r="C67" s="42">
        <v>382739</v>
      </c>
      <c r="D67" s="42">
        <v>871429</v>
      </c>
    </row>
    <row r="68" spans="1:4" ht="12.75" customHeight="1">
      <c r="A68" s="39" t="s">
        <v>138</v>
      </c>
      <c r="B68" s="35">
        <v>42</v>
      </c>
      <c r="C68" s="42">
        <v>9208773</v>
      </c>
      <c r="D68" s="42">
        <v>22152822</v>
      </c>
    </row>
    <row r="69" spans="1:4" ht="12.75" customHeight="1">
      <c r="A69" s="39" t="s">
        <v>16</v>
      </c>
      <c r="B69"/>
      <c r="C69" s="41"/>
      <c r="D69" s="41"/>
    </row>
    <row r="70" spans="1:4" ht="12.75" customHeight="1">
      <c r="A70" s="39" t="s">
        <v>139</v>
      </c>
      <c r="B70" s="43">
        <v>42.1</v>
      </c>
      <c r="C70" s="42">
        <v>3029183</v>
      </c>
      <c r="D70" s="42">
        <v>12074555</v>
      </c>
    </row>
    <row r="71" spans="1:4" ht="12.75" customHeight="1">
      <c r="A71" s="39" t="s">
        <v>140</v>
      </c>
      <c r="B71" s="43">
        <v>42.2</v>
      </c>
      <c r="C71" s="42">
        <v>6179590</v>
      </c>
      <c r="D71" s="42">
        <v>10078267</v>
      </c>
    </row>
    <row r="72" spans="1:4" ht="12.75" customHeight="1">
      <c r="A72" s="39" t="s">
        <v>78</v>
      </c>
      <c r="B72" s="35">
        <v>43</v>
      </c>
      <c r="C72" s="41"/>
      <c r="D72" s="41"/>
    </row>
    <row r="73" spans="1:4" ht="12.75" customHeight="1">
      <c r="A73" s="50" t="s">
        <v>141</v>
      </c>
      <c r="B73" s="35">
        <v>44</v>
      </c>
      <c r="C73" s="48">
        <v>21203001</v>
      </c>
      <c r="D73" s="48">
        <v>37455395</v>
      </c>
    </row>
    <row r="74" spans="1:4" ht="12.75" customHeight="1">
      <c r="A74" s="51" t="s">
        <v>142</v>
      </c>
      <c r="B74"/>
      <c r="C74" s="41"/>
      <c r="D74" s="41"/>
    </row>
    <row r="75" spans="1:4" ht="12.75" customHeight="1">
      <c r="A75" s="50" t="s">
        <v>143</v>
      </c>
      <c r="B75" s="35">
        <v>45</v>
      </c>
      <c r="C75" s="48">
        <v>22130815</v>
      </c>
      <c r="D75" s="48">
        <v>38452326</v>
      </c>
    </row>
    <row r="77" spans="1:4" ht="12.75">
      <c r="A77" s="62" t="s">
        <v>144</v>
      </c>
      <c r="B77" s="62"/>
      <c r="C77" s="62"/>
      <c r="D77" s="62"/>
    </row>
    <row r="79" spans="1:4" s="52" customFormat="1" ht="23.25" customHeight="1">
      <c r="A79" s="63" t="s">
        <v>145</v>
      </c>
      <c r="B79" s="63"/>
      <c r="C79" s="63"/>
      <c r="D79" s="63"/>
    </row>
    <row r="80" spans="1:4" s="52" customFormat="1" ht="12.75">
      <c r="A80" s="53"/>
      <c r="B80" s="54"/>
      <c r="C80" s="55"/>
      <c r="D80" s="56"/>
    </row>
    <row r="81" spans="1:4" s="52" customFormat="1" ht="17.25" customHeight="1">
      <c r="A81" s="53" t="s">
        <v>146</v>
      </c>
      <c r="B81" s="54"/>
      <c r="C81" s="55"/>
      <c r="D81" s="56"/>
    </row>
    <row r="83" spans="1:4" ht="12.75" customHeight="1">
      <c r="A83" s="64" t="s">
        <v>80</v>
      </c>
      <c r="B83" s="64"/>
      <c r="C83" s="64"/>
      <c r="D83"/>
    </row>
    <row r="84" ht="12.75">
      <c r="A84" s="57" t="s">
        <v>147</v>
      </c>
    </row>
    <row r="86" ht="12.75">
      <c r="A86" s="58" t="s">
        <v>82</v>
      </c>
    </row>
  </sheetData>
  <mergeCells count="8">
    <mergeCell ref="C11:D11"/>
    <mergeCell ref="A77:D77"/>
    <mergeCell ref="A79:D79"/>
    <mergeCell ref="A83:C83"/>
    <mergeCell ref="A7:D7"/>
    <mergeCell ref="A8:D8"/>
    <mergeCell ref="A9:D9"/>
    <mergeCell ref="A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99"/>
  <sheetViews>
    <sheetView workbookViewId="0" topLeftCell="A48">
      <selection activeCell="F102" sqref="F102"/>
    </sheetView>
  </sheetViews>
  <sheetFormatPr defaultColWidth="9.33203125" defaultRowHeight="11.25"/>
  <cols>
    <col min="1" max="1" width="51.33203125" style="2" customWidth="1"/>
    <col min="2" max="2" width="7.66015625" style="2" customWidth="1"/>
    <col min="3" max="3" width="13.5" style="2" customWidth="1"/>
    <col min="4" max="4" width="19.16015625" style="2" customWidth="1"/>
    <col min="5" max="5" width="15.83203125" style="2" customWidth="1"/>
    <col min="6" max="6" width="23.83203125" style="2" customWidth="1"/>
    <col min="7" max="16384" width="10.66015625" style="0" customWidth="1"/>
  </cols>
  <sheetData>
    <row r="1" ht="12.75">
      <c r="F1" s="3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 t="s">
        <v>3</v>
      </c>
    </row>
    <row r="5" ht="12.75">
      <c r="F5" s="4" t="s">
        <v>4</v>
      </c>
    </row>
    <row r="6" ht="12.75">
      <c r="F6" s="3" t="s">
        <v>5</v>
      </c>
    </row>
    <row r="7" spans="1:6" ht="12.75">
      <c r="A7" s="65" t="s">
        <v>6</v>
      </c>
      <c r="B7" s="65"/>
      <c r="C7" s="65"/>
      <c r="D7" s="65"/>
      <c r="E7" s="65"/>
      <c r="F7" s="65"/>
    </row>
    <row r="8" spans="1:6" ht="12.75">
      <c r="A8" s="65" t="s">
        <v>7</v>
      </c>
      <c r="B8" s="65"/>
      <c r="C8" s="65"/>
      <c r="D8" s="65"/>
      <c r="E8" s="65"/>
      <c r="F8" s="65"/>
    </row>
    <row r="9" spans="1:6" s="52" customFormat="1" ht="12.75">
      <c r="A9" s="66" t="s">
        <v>148</v>
      </c>
      <c r="B9" s="67"/>
      <c r="C9" s="67"/>
      <c r="D9" s="67"/>
      <c r="E9" s="67"/>
      <c r="F9" s="67"/>
    </row>
    <row r="10" spans="5:6" ht="12.75">
      <c r="E10" s="68" t="s">
        <v>8</v>
      </c>
      <c r="F10" s="68"/>
    </row>
    <row r="11" spans="1:6" ht="51" customHeight="1">
      <c r="A11" s="5" t="s">
        <v>9</v>
      </c>
      <c r="B11" s="6" t="s">
        <v>10</v>
      </c>
      <c r="C11" s="6" t="s">
        <v>11</v>
      </c>
      <c r="D11" s="7" t="s">
        <v>12</v>
      </c>
      <c r="E11" s="8" t="s">
        <v>13</v>
      </c>
      <c r="F11" s="7" t="s">
        <v>14</v>
      </c>
    </row>
    <row r="12" spans="1:6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12.75" customHeight="1">
      <c r="A13" s="10" t="s">
        <v>15</v>
      </c>
      <c r="B13" s="11">
        <v>1</v>
      </c>
      <c r="C13" s="12">
        <f>C16+C19+C20+C21</f>
        <v>438428</v>
      </c>
      <c r="D13" s="12">
        <f>D16+D19+D20+D21</f>
        <v>1761017</v>
      </c>
      <c r="E13" s="12">
        <f>E16+E19+E20+E21</f>
        <v>612623</v>
      </c>
      <c r="F13" s="12">
        <f>F16+F19+F20+F21</f>
        <v>1798858</v>
      </c>
    </row>
    <row r="14" spans="1:6" ht="12.75" customHeight="1">
      <c r="A14" s="10" t="s">
        <v>16</v>
      </c>
      <c r="B14" s="13"/>
      <c r="C14" s="14"/>
      <c r="D14" s="14"/>
      <c r="E14" s="14"/>
      <c r="F14" s="14"/>
    </row>
    <row r="15" spans="1:6" ht="13.5" customHeight="1">
      <c r="A15" s="10" t="s">
        <v>17</v>
      </c>
      <c r="B15" s="15">
        <v>1.1</v>
      </c>
      <c r="C15" s="14"/>
      <c r="D15" s="14"/>
      <c r="E15" s="14"/>
      <c r="F15" s="14"/>
    </row>
    <row r="16" spans="1:6" ht="12.75" customHeight="1">
      <c r="A16" s="16" t="s">
        <v>18</v>
      </c>
      <c r="B16" s="15">
        <v>1.2</v>
      </c>
      <c r="C16" s="12">
        <v>144403</v>
      </c>
      <c r="D16" s="12">
        <v>722449</v>
      </c>
      <c r="E16" s="12">
        <v>217615</v>
      </c>
      <c r="F16" s="12">
        <v>769681</v>
      </c>
    </row>
    <row r="17" spans="1:6" ht="12.75" customHeight="1">
      <c r="A17" s="16" t="s">
        <v>19</v>
      </c>
      <c r="B17" s="15">
        <v>1.3</v>
      </c>
      <c r="C17" s="14"/>
      <c r="D17" s="14"/>
      <c r="E17" s="14"/>
      <c r="F17" s="14"/>
    </row>
    <row r="18" spans="1:6" ht="13.5" customHeight="1">
      <c r="A18" s="16" t="s">
        <v>20</v>
      </c>
      <c r="B18" s="15">
        <v>1.4</v>
      </c>
      <c r="C18" s="14"/>
      <c r="D18" s="14"/>
      <c r="E18" s="14"/>
      <c r="F18" s="14"/>
    </row>
    <row r="19" spans="1:6" ht="13.5" customHeight="1">
      <c r="A19" s="16" t="s">
        <v>21</v>
      </c>
      <c r="B19" s="15">
        <v>1.5</v>
      </c>
      <c r="C19" s="12">
        <v>233812</v>
      </c>
      <c r="D19" s="12">
        <v>915737</v>
      </c>
      <c r="E19" s="12">
        <v>380644</v>
      </c>
      <c r="F19" s="12">
        <v>1002359</v>
      </c>
    </row>
    <row r="20" spans="1:6" ht="12.75" customHeight="1">
      <c r="A20" s="10" t="s">
        <v>22</v>
      </c>
      <c r="B20" s="15">
        <v>1.6</v>
      </c>
      <c r="C20" s="12">
        <v>60213</v>
      </c>
      <c r="D20" s="12">
        <v>122831</v>
      </c>
      <c r="E20" s="12">
        <v>14364</v>
      </c>
      <c r="F20" s="12">
        <v>26818</v>
      </c>
    </row>
    <row r="21" spans="1:6" ht="26.25" customHeight="1">
      <c r="A21" s="16" t="s">
        <v>23</v>
      </c>
      <c r="B21" s="15">
        <v>1.7</v>
      </c>
      <c r="C21" s="14"/>
      <c r="D21" s="14"/>
      <c r="E21" s="14"/>
      <c r="F21" s="14"/>
    </row>
    <row r="22" spans="1:6" ht="12.75" customHeight="1">
      <c r="A22" s="16" t="s">
        <v>24</v>
      </c>
      <c r="B22" s="11">
        <v>2</v>
      </c>
      <c r="C22" s="12">
        <f>C24+C25</f>
        <v>3199333</v>
      </c>
      <c r="D22" s="12">
        <f>D24+D25</f>
        <v>9536718</v>
      </c>
      <c r="E22" s="12">
        <f>E24+E25</f>
        <v>4349462</v>
      </c>
      <c r="F22" s="12">
        <f>F24+F25</f>
        <v>15914579</v>
      </c>
    </row>
    <row r="23" spans="1:6" ht="12.75" customHeight="1">
      <c r="A23" s="16" t="s">
        <v>25</v>
      </c>
      <c r="B23" s="13"/>
      <c r="C23" s="14"/>
      <c r="D23" s="14"/>
      <c r="E23" s="14"/>
      <c r="F23" s="14"/>
    </row>
    <row r="24" spans="1:6" ht="12.75" customHeight="1">
      <c r="A24" s="16" t="s">
        <v>26</v>
      </c>
      <c r="B24" s="15">
        <v>2.1</v>
      </c>
      <c r="C24" s="12">
        <v>1673151</v>
      </c>
      <c r="D24" s="12">
        <v>6120348</v>
      </c>
      <c r="E24" s="12">
        <v>1433415</v>
      </c>
      <c r="F24" s="12">
        <v>5334047</v>
      </c>
    </row>
    <row r="25" spans="1:6" ht="26.25" customHeight="1">
      <c r="A25" s="16" t="s">
        <v>27</v>
      </c>
      <c r="B25" s="15">
        <v>2.2</v>
      </c>
      <c r="C25" s="12">
        <v>1526182</v>
      </c>
      <c r="D25" s="12">
        <v>3416370</v>
      </c>
      <c r="E25" s="12">
        <v>2916047</v>
      </c>
      <c r="F25" s="12">
        <v>10580532</v>
      </c>
    </row>
    <row r="26" spans="1:6" ht="39" customHeight="1">
      <c r="A26" s="10" t="s">
        <v>28</v>
      </c>
      <c r="B26" s="11">
        <v>3</v>
      </c>
      <c r="C26" s="14"/>
      <c r="D26" s="14"/>
      <c r="E26" s="14"/>
      <c r="F26" s="14"/>
    </row>
    <row r="27" spans="1:6" ht="12.75" customHeight="1">
      <c r="A27" s="10" t="s">
        <v>16</v>
      </c>
      <c r="B27" s="13"/>
      <c r="C27" s="14"/>
      <c r="D27" s="14"/>
      <c r="E27" s="14"/>
      <c r="F27" s="14"/>
    </row>
    <row r="28" spans="1:6" ht="13.5" customHeight="1">
      <c r="A28" s="10" t="s">
        <v>29</v>
      </c>
      <c r="B28" s="15">
        <v>3.1</v>
      </c>
      <c r="C28" s="14"/>
      <c r="D28" s="14"/>
      <c r="E28" s="14"/>
      <c r="F28" s="14"/>
    </row>
    <row r="29" spans="1:6" ht="13.5" customHeight="1">
      <c r="A29" s="10" t="s">
        <v>30</v>
      </c>
      <c r="B29" s="15">
        <v>3.2</v>
      </c>
      <c r="C29" s="14"/>
      <c r="D29" s="14"/>
      <c r="E29" s="14"/>
      <c r="F29" s="14"/>
    </row>
    <row r="30" spans="1:6" ht="13.5" customHeight="1">
      <c r="A30" s="10" t="s">
        <v>31</v>
      </c>
      <c r="B30" s="15">
        <v>3.3</v>
      </c>
      <c r="C30" s="14"/>
      <c r="D30" s="14"/>
      <c r="E30" s="14"/>
      <c r="F30" s="14"/>
    </row>
    <row r="31" spans="1:6" ht="12.75" customHeight="1">
      <c r="A31" s="10" t="s">
        <v>32</v>
      </c>
      <c r="B31" s="15">
        <v>3.4</v>
      </c>
      <c r="C31" s="14"/>
      <c r="D31" s="14"/>
      <c r="E31" s="14"/>
      <c r="F31" s="14"/>
    </row>
    <row r="32" spans="1:6" ht="12.75" customHeight="1">
      <c r="A32" s="10" t="s">
        <v>33</v>
      </c>
      <c r="B32" s="15">
        <v>3.5</v>
      </c>
      <c r="C32" s="14"/>
      <c r="D32" s="14"/>
      <c r="E32" s="14"/>
      <c r="F32" s="14"/>
    </row>
    <row r="33" spans="1:6" ht="24.75" customHeight="1">
      <c r="A33" s="10" t="s">
        <v>34</v>
      </c>
      <c r="B33" s="15">
        <v>3.6</v>
      </c>
      <c r="C33" s="14"/>
      <c r="D33" s="14"/>
      <c r="E33" s="14"/>
      <c r="F33" s="14"/>
    </row>
    <row r="34" spans="1:6" ht="25.5" customHeight="1">
      <c r="A34" s="10" t="s">
        <v>35</v>
      </c>
      <c r="B34" s="11">
        <v>4</v>
      </c>
      <c r="C34" s="12">
        <f>C36</f>
        <v>88303</v>
      </c>
      <c r="D34" s="12">
        <f>D36</f>
        <v>116367</v>
      </c>
      <c r="E34" s="12">
        <f>E36</f>
        <v>56</v>
      </c>
      <c r="F34" s="12">
        <f>F36</f>
        <v>1600</v>
      </c>
    </row>
    <row r="35" spans="1:6" ht="12.75" customHeight="1">
      <c r="A35" s="10" t="s">
        <v>25</v>
      </c>
      <c r="B35" s="13"/>
      <c r="C35" s="14"/>
      <c r="D35" s="14"/>
      <c r="E35" s="14"/>
      <c r="F35" s="14"/>
    </row>
    <row r="36" spans="1:6" ht="25.5" customHeight="1">
      <c r="A36" s="10" t="s">
        <v>36</v>
      </c>
      <c r="B36" s="15">
        <v>4.1</v>
      </c>
      <c r="C36" s="12">
        <v>88303</v>
      </c>
      <c r="D36" s="12">
        <v>116367</v>
      </c>
      <c r="E36" s="17">
        <v>56</v>
      </c>
      <c r="F36" s="12">
        <v>1600</v>
      </c>
    </row>
    <row r="37" spans="1:6" ht="49.5" customHeight="1">
      <c r="A37" s="10" t="s">
        <v>37</v>
      </c>
      <c r="B37" s="15">
        <v>4.2</v>
      </c>
      <c r="C37" s="14"/>
      <c r="D37" s="14"/>
      <c r="E37" s="14"/>
      <c r="F37" s="14"/>
    </row>
    <row r="38" spans="1:6" ht="25.5" customHeight="1">
      <c r="A38" s="10" t="s">
        <v>38</v>
      </c>
      <c r="B38" s="11">
        <v>5</v>
      </c>
      <c r="C38" s="14"/>
      <c r="D38" s="17">
        <v>-1</v>
      </c>
      <c r="E38" s="17">
        <v>10</v>
      </c>
      <c r="F38" s="12">
        <v>-5522</v>
      </c>
    </row>
    <row r="39" spans="1:6" ht="12.75" customHeight="1">
      <c r="A39" s="10" t="s">
        <v>39</v>
      </c>
      <c r="B39" s="11">
        <v>6</v>
      </c>
      <c r="C39" s="14"/>
      <c r="D39" s="14"/>
      <c r="E39" s="14"/>
      <c r="F39" s="14"/>
    </row>
    <row r="40" spans="1:6" ht="24.75" customHeight="1">
      <c r="A40" s="10" t="s">
        <v>40</v>
      </c>
      <c r="B40" s="11">
        <v>7</v>
      </c>
      <c r="C40" s="14"/>
      <c r="D40" s="14"/>
      <c r="E40" s="14"/>
      <c r="F40" s="14"/>
    </row>
    <row r="41" spans="1:6" ht="13.5" customHeight="1">
      <c r="A41" s="10" t="s">
        <v>41</v>
      </c>
      <c r="B41" s="11">
        <v>8</v>
      </c>
      <c r="C41" s="12">
        <v>23255</v>
      </c>
      <c r="D41" s="12">
        <v>23958</v>
      </c>
      <c r="E41" s="12">
        <v>2100</v>
      </c>
      <c r="F41" s="12">
        <v>5313</v>
      </c>
    </row>
    <row r="42" spans="1:6" ht="12.75" customHeight="1">
      <c r="A42" s="10" t="s">
        <v>42</v>
      </c>
      <c r="B42" s="11">
        <v>9</v>
      </c>
      <c r="C42" s="12">
        <v>31703</v>
      </c>
      <c r="D42" s="12">
        <v>51062</v>
      </c>
      <c r="E42" s="12">
        <v>4082</v>
      </c>
      <c r="F42" s="12">
        <v>-66463</v>
      </c>
    </row>
    <row r="43" spans="1:6" ht="12.75" customHeight="1">
      <c r="A43" s="18" t="s">
        <v>43</v>
      </c>
      <c r="B43" s="19">
        <v>10</v>
      </c>
      <c r="C43" s="20">
        <f>C13+C22+C26+C34+C38+C39+C40+C41+C42</f>
        <v>3781022</v>
      </c>
      <c r="D43" s="20">
        <f>D13+D22+D26+D34+D38+D39+D40+D41+D42</f>
        <v>11489121</v>
      </c>
      <c r="E43" s="20">
        <f>E13+E22+E26+E34+E38+E39+E40+E41+E42</f>
        <v>4968333</v>
      </c>
      <c r="F43" s="20">
        <f>F13+F22+F26+F34+F38+F39+F40+F41+F42</f>
        <v>17648365</v>
      </c>
    </row>
    <row r="44" spans="1:6" ht="12.75" customHeight="1">
      <c r="A44" s="10"/>
      <c r="B44" s="21"/>
      <c r="C44" s="14"/>
      <c r="D44" s="14"/>
      <c r="E44" s="14"/>
      <c r="F44" s="14"/>
    </row>
    <row r="45" spans="1:6" ht="12.75" customHeight="1">
      <c r="A45" s="10" t="s">
        <v>44</v>
      </c>
      <c r="B45" s="19">
        <v>11</v>
      </c>
      <c r="C45" s="17">
        <f>C52</f>
        <v>81</v>
      </c>
      <c r="D45" s="17">
        <f>D52</f>
        <v>311</v>
      </c>
      <c r="E45" s="17">
        <f>E52</f>
        <v>77</v>
      </c>
      <c r="F45" s="17">
        <f>F52</f>
        <v>316</v>
      </c>
    </row>
    <row r="46" spans="1:6" ht="12.75" customHeight="1">
      <c r="A46" s="10" t="s">
        <v>45</v>
      </c>
      <c r="B46" s="13"/>
      <c r="C46" s="14"/>
      <c r="D46" s="14"/>
      <c r="E46" s="14"/>
      <c r="F46" s="14"/>
    </row>
    <row r="47" spans="1:6" ht="12.75" customHeight="1">
      <c r="A47" s="22" t="s">
        <v>46</v>
      </c>
      <c r="B47" s="23">
        <v>11.1</v>
      </c>
      <c r="C47" s="24"/>
      <c r="D47" s="24"/>
      <c r="E47" s="24"/>
      <c r="F47" s="24"/>
    </row>
    <row r="48" spans="1:6" ht="12.75" customHeight="1">
      <c r="A48" s="10" t="s">
        <v>47</v>
      </c>
      <c r="B48" s="23">
        <v>11.2</v>
      </c>
      <c r="C48" s="25"/>
      <c r="D48" s="25"/>
      <c r="E48" s="25"/>
      <c r="F48" s="25"/>
    </row>
    <row r="49" spans="1:6" ht="13.5" customHeight="1">
      <c r="A49" s="10" t="s">
        <v>48</v>
      </c>
      <c r="B49" s="23">
        <v>11.3</v>
      </c>
      <c r="C49" s="14" t="s">
        <v>49</v>
      </c>
      <c r="D49" s="14"/>
      <c r="E49" s="14" t="s">
        <v>49</v>
      </c>
      <c r="F49" s="14"/>
    </row>
    <row r="50" spans="1:6" ht="13.5" customHeight="1">
      <c r="A50" s="10" t="s">
        <v>50</v>
      </c>
      <c r="B50" s="23">
        <v>11.4</v>
      </c>
      <c r="C50" s="14"/>
      <c r="D50" s="14"/>
      <c r="E50" s="14"/>
      <c r="F50" s="14"/>
    </row>
    <row r="51" spans="1:6" ht="12.75" customHeight="1">
      <c r="A51" s="10" t="s">
        <v>51</v>
      </c>
      <c r="B51" s="23">
        <v>11.5</v>
      </c>
      <c r="C51" s="14"/>
      <c r="D51" s="14"/>
      <c r="E51" s="14"/>
      <c r="F51" s="14"/>
    </row>
    <row r="52" spans="1:6" ht="25.5" customHeight="1">
      <c r="A52" s="10" t="s">
        <v>52</v>
      </c>
      <c r="B52" s="23">
        <v>11.6</v>
      </c>
      <c r="C52" s="17">
        <v>81</v>
      </c>
      <c r="D52" s="17">
        <v>311</v>
      </c>
      <c r="E52" s="17">
        <v>77</v>
      </c>
      <c r="F52" s="17">
        <v>316</v>
      </c>
    </row>
    <row r="53" spans="1:6" ht="12.75" customHeight="1">
      <c r="A53" s="10" t="s">
        <v>53</v>
      </c>
      <c r="B53" s="19">
        <v>12</v>
      </c>
      <c r="C53" s="12">
        <f>C56</f>
        <v>71055</v>
      </c>
      <c r="D53" s="12">
        <f>D56</f>
        <v>268673</v>
      </c>
      <c r="E53" s="12">
        <f>E56</f>
        <v>58247</v>
      </c>
      <c r="F53" s="12">
        <f>F56</f>
        <v>246821</v>
      </c>
    </row>
    <row r="54" spans="1:6" ht="12.75" customHeight="1">
      <c r="A54" s="10" t="s">
        <v>25</v>
      </c>
      <c r="B54" s="13"/>
      <c r="C54" s="14"/>
      <c r="D54" s="14"/>
      <c r="E54" s="14"/>
      <c r="F54" s="14"/>
    </row>
    <row r="55" spans="1:6" ht="12.75" customHeight="1">
      <c r="A55" s="10" t="s">
        <v>54</v>
      </c>
      <c r="B55" s="23">
        <v>12.1</v>
      </c>
      <c r="C55" s="14"/>
      <c r="D55" s="14"/>
      <c r="E55" s="14"/>
      <c r="F55" s="14"/>
    </row>
    <row r="56" spans="1:6" ht="12.75" customHeight="1">
      <c r="A56" s="10" t="s">
        <v>55</v>
      </c>
      <c r="B56" s="23">
        <v>12.2</v>
      </c>
      <c r="C56" s="12">
        <v>71055</v>
      </c>
      <c r="D56" s="12">
        <v>268673</v>
      </c>
      <c r="E56" s="12">
        <v>58247</v>
      </c>
      <c r="F56" s="12">
        <v>246821</v>
      </c>
    </row>
    <row r="57" spans="1:6" ht="25.5" customHeight="1">
      <c r="A57" s="10" t="s">
        <v>56</v>
      </c>
      <c r="B57" s="19">
        <v>13</v>
      </c>
      <c r="C57" s="17">
        <f>C59+C63</f>
        <v>837</v>
      </c>
      <c r="D57" s="72">
        <f>D59+D63</f>
        <v>4159</v>
      </c>
      <c r="E57" s="17">
        <f>E59+E63</f>
        <v>1125</v>
      </c>
      <c r="F57" s="17">
        <f>F59+F63</f>
        <v>4135</v>
      </c>
    </row>
    <row r="58" spans="1:6" ht="12.75" customHeight="1">
      <c r="A58" s="10" t="s">
        <v>25</v>
      </c>
      <c r="B58" s="13"/>
      <c r="C58" s="21"/>
      <c r="D58" s="21"/>
      <c r="E58" s="21"/>
      <c r="F58" s="21"/>
    </row>
    <row r="59" spans="1:6" ht="12.75" customHeight="1">
      <c r="A59" s="10" t="s">
        <v>57</v>
      </c>
      <c r="B59" s="23">
        <v>13.1</v>
      </c>
      <c r="C59" s="17">
        <v>837</v>
      </c>
      <c r="D59" s="12">
        <v>4159</v>
      </c>
      <c r="E59" s="12">
        <v>1125</v>
      </c>
      <c r="F59" s="12">
        <v>4125</v>
      </c>
    </row>
    <row r="60" spans="1:6" ht="12.75" customHeight="1">
      <c r="A60" s="10" t="s">
        <v>58</v>
      </c>
      <c r="B60" s="23">
        <v>13.2</v>
      </c>
      <c r="C60" s="14"/>
      <c r="D60" s="14"/>
      <c r="E60" s="14"/>
      <c r="F60" s="14"/>
    </row>
    <row r="61" spans="1:6" ht="12.75" customHeight="1">
      <c r="A61" s="10" t="s">
        <v>59</v>
      </c>
      <c r="B61" s="23">
        <v>13.3</v>
      </c>
      <c r="C61" s="14"/>
      <c r="D61" s="14"/>
      <c r="E61" s="14"/>
      <c r="F61" s="14"/>
    </row>
    <row r="62" spans="1:6" ht="12.75" customHeight="1">
      <c r="A62" s="10" t="s">
        <v>60</v>
      </c>
      <c r="B62" s="23">
        <v>13.4</v>
      </c>
      <c r="C62" s="14"/>
      <c r="D62" s="14"/>
      <c r="E62" s="14"/>
      <c r="F62" s="14"/>
    </row>
    <row r="63" spans="1:6" ht="13.5" customHeight="1">
      <c r="A63" s="10" t="s">
        <v>61</v>
      </c>
      <c r="B63" s="23">
        <v>13.5</v>
      </c>
      <c r="C63" s="14"/>
      <c r="D63" s="14"/>
      <c r="E63" s="14"/>
      <c r="F63" s="17">
        <v>10</v>
      </c>
    </row>
    <row r="64" spans="1:6" ht="12.75" customHeight="1">
      <c r="A64" s="10" t="s">
        <v>62</v>
      </c>
      <c r="B64" s="19">
        <v>14</v>
      </c>
      <c r="C64" s="12">
        <f>C66+C67+C68+C69</f>
        <v>687253</v>
      </c>
      <c r="D64" s="12">
        <f>D66+D67+D68+D69</f>
        <v>2716939</v>
      </c>
      <c r="E64" s="12">
        <f>E66+E67+E68+E69</f>
        <v>1031747</v>
      </c>
      <c r="F64" s="12">
        <f>F66+F67+F68+F69</f>
        <v>3550795</v>
      </c>
    </row>
    <row r="65" spans="1:6" ht="12.75" customHeight="1">
      <c r="A65" s="10" t="s">
        <v>25</v>
      </c>
      <c r="B65" s="13"/>
      <c r="C65" s="14"/>
      <c r="D65" s="14"/>
      <c r="E65" s="14"/>
      <c r="F65" s="14"/>
    </row>
    <row r="66" spans="1:6" ht="12.75" customHeight="1">
      <c r="A66" s="10" t="s">
        <v>63</v>
      </c>
      <c r="B66" s="23">
        <v>14.1</v>
      </c>
      <c r="C66" s="12">
        <v>528817</v>
      </c>
      <c r="D66" s="12">
        <v>2204628</v>
      </c>
      <c r="E66" s="12">
        <v>853315</v>
      </c>
      <c r="F66" s="12">
        <v>2957984</v>
      </c>
    </row>
    <row r="67" spans="1:6" ht="12.75" customHeight="1">
      <c r="A67" s="10" t="s">
        <v>64</v>
      </c>
      <c r="B67" s="23">
        <v>14.2</v>
      </c>
      <c r="C67" s="12">
        <v>47425</v>
      </c>
      <c r="D67" s="12">
        <v>207524</v>
      </c>
      <c r="E67" s="12">
        <v>54406</v>
      </c>
      <c r="F67" s="12">
        <v>214540</v>
      </c>
    </row>
    <row r="68" spans="1:6" ht="12.75" customHeight="1">
      <c r="A68" s="10" t="s">
        <v>65</v>
      </c>
      <c r="B68" s="23">
        <v>14.3</v>
      </c>
      <c r="C68" s="12">
        <v>53867</v>
      </c>
      <c r="D68" s="71">
        <v>72063</v>
      </c>
      <c r="E68" s="12">
        <v>22981</v>
      </c>
      <c r="F68" s="12">
        <v>60169</v>
      </c>
    </row>
    <row r="69" spans="1:6" ht="36.75" customHeight="1">
      <c r="A69" s="10" t="s">
        <v>66</v>
      </c>
      <c r="B69" s="23">
        <v>14.4</v>
      </c>
      <c r="C69" s="12">
        <v>57144</v>
      </c>
      <c r="D69" s="12">
        <v>232724</v>
      </c>
      <c r="E69" s="12">
        <v>101045</v>
      </c>
      <c r="F69" s="12">
        <v>318102</v>
      </c>
    </row>
    <row r="70" spans="1:6" ht="24.75" customHeight="1">
      <c r="A70" s="10" t="s">
        <v>67</v>
      </c>
      <c r="B70" s="19">
        <v>15</v>
      </c>
      <c r="C70" s="12">
        <v>52518</v>
      </c>
      <c r="D70" s="12">
        <v>54172</v>
      </c>
      <c r="E70" s="12">
        <v>2661</v>
      </c>
      <c r="F70" s="12">
        <v>3002</v>
      </c>
    </row>
    <row r="71" spans="1:6" ht="12.75" customHeight="1">
      <c r="A71" s="10" t="s">
        <v>68</v>
      </c>
      <c r="B71" s="19">
        <v>16</v>
      </c>
      <c r="C71" s="12">
        <v>297827</v>
      </c>
      <c r="D71" s="71">
        <f>1075196-78481</f>
        <v>996715</v>
      </c>
      <c r="E71" s="12">
        <v>542918</v>
      </c>
      <c r="F71" s="12">
        <v>1425484</v>
      </c>
    </row>
    <row r="72" spans="1:6" ht="12.75" customHeight="1">
      <c r="A72" s="18" t="s">
        <v>69</v>
      </c>
      <c r="B72" s="19">
        <v>17</v>
      </c>
      <c r="C72" s="20">
        <f>C45+C53+C57+C64+C70+C71</f>
        <v>1109571</v>
      </c>
      <c r="D72" s="20">
        <f>D45+D53+D57+D64+D70+D71</f>
        <v>4040969</v>
      </c>
      <c r="E72" s="20">
        <f>E45+E53+E57+E64+E70+E71</f>
        <v>1636775</v>
      </c>
      <c r="F72" s="20">
        <f>F45+F53+F57+F64+F70+F71</f>
        <v>5230553</v>
      </c>
    </row>
    <row r="73" spans="1:6" ht="12.75" customHeight="1">
      <c r="A73" s="10"/>
      <c r="B73" s="21"/>
      <c r="C73" s="21"/>
      <c r="D73" s="21"/>
      <c r="E73" s="21"/>
      <c r="F73" s="21"/>
    </row>
    <row r="74" spans="1:6" ht="25.5" customHeight="1">
      <c r="A74" s="10" t="s">
        <v>70</v>
      </c>
      <c r="B74" s="19">
        <v>18</v>
      </c>
      <c r="C74" s="12">
        <f>C43-C72</f>
        <v>2671451</v>
      </c>
      <c r="D74" s="12">
        <f>D43-D72</f>
        <v>7448152</v>
      </c>
      <c r="E74" s="12">
        <f>E43-E72</f>
        <v>3331558</v>
      </c>
      <c r="F74" s="12">
        <f>F43-F72</f>
        <v>12417812</v>
      </c>
    </row>
    <row r="75" spans="1:6" ht="24.75" customHeight="1">
      <c r="A75" s="10" t="s">
        <v>71</v>
      </c>
      <c r="B75" s="19">
        <v>19</v>
      </c>
      <c r="C75" s="26">
        <v>41408</v>
      </c>
      <c r="D75" s="26">
        <v>41417</v>
      </c>
      <c r="E75" s="26">
        <v>1552</v>
      </c>
      <c r="F75" s="26">
        <v>1562</v>
      </c>
    </row>
    <row r="76" spans="1:6" ht="12.75" customHeight="1">
      <c r="A76" s="10" t="s">
        <v>72</v>
      </c>
      <c r="B76" s="13"/>
      <c r="C76" s="27"/>
      <c r="D76" s="27"/>
      <c r="E76" s="27"/>
      <c r="F76" s="27"/>
    </row>
    <row r="77" spans="1:6" ht="36.75" customHeight="1">
      <c r="A77" s="10" t="s">
        <v>73</v>
      </c>
      <c r="B77" s="23">
        <v>19.1</v>
      </c>
      <c r="C77" s="27"/>
      <c r="D77" s="27"/>
      <c r="E77" s="27"/>
      <c r="F77" s="27"/>
    </row>
    <row r="78" spans="1:6" ht="12.75" customHeight="1">
      <c r="A78" s="10"/>
      <c r="B78" s="13"/>
      <c r="C78" s="21"/>
      <c r="D78" s="21"/>
      <c r="E78" s="21"/>
      <c r="F78" s="21"/>
    </row>
    <row r="79" spans="1:6" ht="24.75" customHeight="1">
      <c r="A79" s="10" t="s">
        <v>74</v>
      </c>
      <c r="B79" s="9">
        <v>20</v>
      </c>
      <c r="C79" s="12">
        <f>C74-C75</f>
        <v>2630043</v>
      </c>
      <c r="D79" s="12">
        <f>D74-D75</f>
        <v>7406735</v>
      </c>
      <c r="E79" s="12">
        <f>E74-E75</f>
        <v>3330006</v>
      </c>
      <c r="F79" s="12">
        <f>F74-F75</f>
        <v>12416250</v>
      </c>
    </row>
    <row r="80" spans="1:6" ht="12.75" customHeight="1">
      <c r="A80" s="10"/>
      <c r="B80" s="13"/>
      <c r="C80" s="14"/>
      <c r="D80" s="14"/>
      <c r="E80" s="14"/>
      <c r="F80" s="14"/>
    </row>
    <row r="81" spans="1:6" ht="12.75" customHeight="1">
      <c r="A81" s="10" t="s">
        <v>75</v>
      </c>
      <c r="B81" s="9">
        <v>21</v>
      </c>
      <c r="C81" s="12">
        <v>332120</v>
      </c>
      <c r="D81" s="12">
        <v>1227145</v>
      </c>
      <c r="E81" s="12">
        <v>611847</v>
      </c>
      <c r="F81" s="12">
        <v>2337983</v>
      </c>
    </row>
    <row r="82" spans="1:6" ht="12.75" customHeight="1">
      <c r="A82" s="10"/>
      <c r="B82" s="13"/>
      <c r="C82" s="14"/>
      <c r="D82" s="14"/>
      <c r="E82" s="14"/>
      <c r="F82" s="14"/>
    </row>
    <row r="83" spans="1:6" ht="37.5" customHeight="1">
      <c r="A83" s="10" t="s">
        <v>76</v>
      </c>
      <c r="B83" s="9">
        <v>22</v>
      </c>
      <c r="C83" s="12">
        <f>C79-C81</f>
        <v>2297923</v>
      </c>
      <c r="D83" s="12">
        <f>D79-D81</f>
        <v>6179590</v>
      </c>
      <c r="E83" s="12">
        <f>E79-E81</f>
        <v>2718159</v>
      </c>
      <c r="F83" s="12">
        <f>F79-F81</f>
        <v>10078267</v>
      </c>
    </row>
    <row r="84" spans="1:6" ht="13.5" customHeight="1">
      <c r="A84" s="10" t="s">
        <v>77</v>
      </c>
      <c r="B84" s="9">
        <v>23</v>
      </c>
      <c r="C84" s="21"/>
      <c r="D84" s="21"/>
      <c r="E84" s="21"/>
      <c r="F84" s="21"/>
    </row>
    <row r="85" spans="1:6" ht="12.75" customHeight="1">
      <c r="A85" s="10"/>
      <c r="B85" s="13"/>
      <c r="C85" s="21"/>
      <c r="D85" s="21"/>
      <c r="E85" s="21"/>
      <c r="F85" s="21"/>
    </row>
    <row r="86" spans="1:6" ht="12.75" customHeight="1">
      <c r="A86" s="10" t="s">
        <v>78</v>
      </c>
      <c r="B86" s="9">
        <v>24</v>
      </c>
      <c r="C86" s="21"/>
      <c r="D86" s="21"/>
      <c r="E86" s="21"/>
      <c r="F86" s="21"/>
    </row>
    <row r="87" spans="1:6" ht="12.75" customHeight="1">
      <c r="A87" s="10"/>
      <c r="B87" s="13"/>
      <c r="C87" s="21"/>
      <c r="D87" s="21"/>
      <c r="E87" s="21"/>
      <c r="F87" s="21"/>
    </row>
    <row r="88" spans="1:6" ht="24.75" customHeight="1">
      <c r="A88" s="10" t="s">
        <v>79</v>
      </c>
      <c r="B88" s="9">
        <v>25</v>
      </c>
      <c r="C88" s="12">
        <f>C83</f>
        <v>2297923</v>
      </c>
      <c r="D88" s="12">
        <f>D83</f>
        <v>6179590</v>
      </c>
      <c r="E88" s="12">
        <f>E83</f>
        <v>2718159</v>
      </c>
      <c r="F88" s="12">
        <f>F83</f>
        <v>10078267</v>
      </c>
    </row>
    <row r="91" spans="1:4" s="52" customFormat="1" ht="12.75" customHeight="1">
      <c r="A91" s="63" t="s">
        <v>145</v>
      </c>
      <c r="B91" s="63"/>
      <c r="C91" s="63"/>
      <c r="D91" s="63"/>
    </row>
    <row r="92" spans="1:4" s="52" customFormat="1" ht="12.75">
      <c r="A92" s="53"/>
      <c r="B92" s="54"/>
      <c r="C92" s="55"/>
      <c r="D92" s="56"/>
    </row>
    <row r="93" spans="1:4" s="52" customFormat="1" ht="11.25" customHeight="1">
      <c r="A93" s="53" t="s">
        <v>146</v>
      </c>
      <c r="B93" s="54"/>
      <c r="C93" s="55"/>
      <c r="D93" s="56"/>
    </row>
    <row r="95" spans="1:3" ht="12.75">
      <c r="A95" s="69" t="s">
        <v>80</v>
      </c>
      <c r="B95" s="69"/>
      <c r="C95" s="69"/>
    </row>
    <row r="97" spans="1:6" ht="13.5" customHeight="1">
      <c r="A97" s="70" t="s">
        <v>81</v>
      </c>
      <c r="B97" s="70"/>
      <c r="C97" s="70"/>
      <c r="D97" s="70"/>
      <c r="E97" s="70"/>
      <c r="F97" s="70"/>
    </row>
    <row r="99" ht="12.75">
      <c r="A99" s="28" t="s">
        <v>82</v>
      </c>
    </row>
  </sheetData>
  <mergeCells count="7">
    <mergeCell ref="A95:C95"/>
    <mergeCell ref="A97:F97"/>
    <mergeCell ref="A91:D91"/>
    <mergeCell ref="A7:F7"/>
    <mergeCell ref="A8:F8"/>
    <mergeCell ref="A9:F9"/>
    <mergeCell ref="E10:F10"/>
  </mergeCells>
  <printOptions/>
  <pageMargins left="0.75" right="0.3" top="1" bottom="0.65" header="0.5" footer="0.5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ritad</cp:lastModifiedBy>
  <cp:lastPrinted>2014-01-14T08:32:23Z</cp:lastPrinted>
  <dcterms:created xsi:type="dcterms:W3CDTF">2014-01-14T04:41:05Z</dcterms:created>
  <dcterms:modified xsi:type="dcterms:W3CDTF">2014-01-14T08:34:52Z</dcterms:modified>
  <cp:category/>
  <cp:version/>
  <cp:contentType/>
  <cp:contentStatus/>
  <cp:revision>1</cp:revision>
</cp:coreProperties>
</file>