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7890" activeTab="1"/>
  </bookViews>
  <sheets>
    <sheet name="Ф1" sheetId="35" r:id="rId1"/>
    <sheet name="Ф2" sheetId="36" r:id="rId2"/>
    <sheet name="Ф3" sheetId="37" r:id="rId3"/>
    <sheet name="Ф4" sheetId="38" r:id="rId4"/>
  </sheets>
  <calcPr calcId="162913"/>
</workbook>
</file>

<file path=xl/calcChain.xml><?xml version="1.0" encoding="utf-8"?>
<calcChain xmlns="http://schemas.openxmlformats.org/spreadsheetml/2006/main">
  <c r="D35" i="37" l="1"/>
  <c r="C35" i="37"/>
  <c r="D30" i="37"/>
  <c r="C30" i="37"/>
  <c r="D24" i="37"/>
  <c r="C24" i="37"/>
  <c r="D21" i="37"/>
  <c r="C21" i="37"/>
  <c r="D11" i="37"/>
  <c r="C11" i="37"/>
  <c r="D8" i="37"/>
  <c r="C8" i="37"/>
  <c r="C19" i="37" l="1"/>
  <c r="C28" i="37"/>
  <c r="C39" i="37"/>
  <c r="D19" i="37"/>
  <c r="D28" i="37"/>
  <c r="D39" i="37"/>
  <c r="C41" i="37" l="1"/>
  <c r="C44" i="37" s="1"/>
  <c r="D41" i="37"/>
  <c r="D44" i="37" s="1"/>
</calcChain>
</file>

<file path=xl/sharedStrings.xml><?xml version="1.0" encoding="utf-8"?>
<sst xmlns="http://schemas.openxmlformats.org/spreadsheetml/2006/main" count="151" uniqueCount="117">
  <si>
    <t>Авансы выданные</t>
  </si>
  <si>
    <t xml:space="preserve">          (фамилия, имя, отчество)                                          (подпись)</t>
  </si>
  <si>
    <t xml:space="preserve">           (фамилия, имя, отчество)                                         (подпись)</t>
  </si>
  <si>
    <t>Место печати</t>
  </si>
  <si>
    <t>АО "Оптово-розничное предприятие торговли"</t>
  </si>
  <si>
    <t>тыс. тенге</t>
  </si>
  <si>
    <t>В тыс. тенге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</si>
  <si>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</si>
  <si>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</si>
  <si>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</si>
  <si>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</si>
  <si>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 за долгосрочные активы</t>
  </si>
  <si>
    <t>Нематериальные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</si>
  <si>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</si>
  <si>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</si>
  <si>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</si>
  <si>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</si>
  <si>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</si>
  <si>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</si>
  <si>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НДС к возмещению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</si>
  <si>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</si>
  <si>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</si>
  <si>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</si>
  <si>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</si>
  <si>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</si>
  <si>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</si>
  <si>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</si>
  <si>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</si>
  <si>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</si>
  <si>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</si>
  <si>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</si>
  <si>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</si>
  <si>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Обязательство по отложенному налогу</t>
  </si>
  <si>
    <t>Обязательства по облигациям</t>
  </si>
  <si>
    <t>Итого долгосрочные обязательства</t>
  </si>
  <si>
    <t>Краткосрочные обязательства</t>
  </si>
  <si>
    <t>Кредиторская задолженность</t>
  </si>
  <si>
    <t>Займы</t>
  </si>
  <si>
    <t>-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</si>
  <si>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</si>
  <si>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</si>
  <si>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</si>
  <si>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</si>
  <si>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</si>
  <si>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</si>
  <si>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</si>
  <si>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 xml:space="preserve">   Административные расходы</t>
  </si>
  <si>
    <t>Прочие  доходы</t>
  </si>
  <si>
    <t>Прочие расходы</t>
  </si>
  <si>
    <t xml:space="preserve">Доходы/Убытки от обесценения финансовых активов </t>
  </si>
  <si>
    <t>Финансовые расходы</t>
  </si>
  <si>
    <t>Финансовые доходы</t>
  </si>
  <si>
    <t>На 31.12.2020г.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</si>
  <si>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</si>
  <si>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</si>
  <si>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</si>
  <si>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</si>
  <si>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</si>
  <si>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</si>
  <si>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</si>
  <si>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</si>
  <si>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</si>
  <si>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Выплата вознаграждения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</si>
  <si>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</si>
  <si>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</si>
  <si>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</si>
  <si>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</si>
  <si>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>Приобретения основных средств</t>
  </si>
  <si>
    <t>Чистый отток денежных средств от инвестиционной деятельности</t>
  </si>
  <si>
    <t>ДЕНЕЖНЫЕ ПОТОКИ ОТ ФИНАНСОВОЙ ДЕЯТЕЛЬНОСТИ:</t>
  </si>
  <si>
    <t xml:space="preserve">   Получение займов</t>
  </si>
  <si>
    <t xml:space="preserve">   Эмиссия финансовых инструментов</t>
  </si>
  <si>
    <t xml:space="preserve">   Прочие поступления от финансовой деятельности</t>
  </si>
  <si>
    <t>Выплата вознаграждения по облигациям</t>
  </si>
  <si>
    <t>Чистое поступление денежных средств от финансовой деятельности</t>
  </si>
  <si>
    <t>Влияние курсовой разницы на денежные средства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</si>
  <si>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</si>
  <si>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</si>
  <si>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</si>
  <si>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 xml:space="preserve">Уставный капитал </t>
  </si>
  <si>
    <t>Нераспределенная прибыль</t>
  </si>
  <si>
    <t xml:space="preserve">Итого </t>
  </si>
  <si>
    <t>капитал</t>
  </si>
  <si>
    <t>На 31 декабря 2019 года</t>
  </si>
  <si>
    <t>Прибыль за период</t>
  </si>
  <si>
    <t>Начисление/восстановление убытка от обесценения денежных средств</t>
  </si>
  <si>
    <t>На 31 декабря 2020 года</t>
  </si>
  <si>
    <t xml:space="preserve">   Поступления вознаграждения по депозиту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</si>
  <si>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Дюсенгалиев А.И.                                 _____________________________</t>
    </r>
  </si>
  <si>
    <t>Погашение займов</t>
  </si>
  <si>
    <t>Примечание</t>
  </si>
  <si>
    <t>Прочий совокупный доход</t>
  </si>
  <si>
    <t xml:space="preserve">Прибыль до налогообложения </t>
  </si>
  <si>
    <t>Расходы по подоходному налогу</t>
  </si>
  <si>
    <t>Прибыль за год</t>
  </si>
  <si>
    <t>Итого совокупный годовой доход</t>
  </si>
  <si>
    <t>Прибыль на акцию, тенге</t>
  </si>
  <si>
    <t>За период, закончившийся 30.09.2021г.</t>
  </si>
  <si>
    <t>На 30.09.2021г.</t>
  </si>
  <si>
    <t>За период с 01.01.2021 по 30.09.2021</t>
  </si>
  <si>
    <t>За период с 01.01.2020 по 30.09.2020</t>
  </si>
  <si>
    <t>За период, закончившийся 30 сентября 2021 года</t>
  </si>
  <si>
    <t>На 30 сентября 2021 года</t>
  </si>
  <si>
    <t>На 30 сентября 2020 года</t>
  </si>
  <si>
    <t xml:space="preserve">За период с 01.01.2021 по 30.09.2021г. </t>
  </si>
  <si>
    <t xml:space="preserve">За период с 01.01.2020 по 30.09.2020г. </t>
  </si>
  <si>
    <t>Авансы выданные под приобретение долгосрочных активов</t>
  </si>
  <si>
    <t>Модернизация и капитальный ремонт долгосрочных активов</t>
  </si>
  <si>
    <t xml:space="preserve">   Вознаграждения полученные</t>
  </si>
  <si>
    <t>Выплата дивидендов</t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</si>
  <si>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Красилова Елена Викторовна ___________________________</t>
    </r>
  </si>
  <si>
    <r>
      <t>Главный бухгалтер</t>
    </r>
    <r>
      <rPr>
        <sz val="9"/>
        <rFont val="Times New Roman"/>
        <family val="1"/>
        <charset val="204"/>
      </rPr>
      <t xml:space="preserve"> Красилова Елена Викторовна ___________________________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</si>
  <si>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Красилова Елена Викторовна___________________________</t>
    </r>
  </si>
  <si>
    <t>ПРОМЕЖУТОЧНЫЙ СОКРАЩЕННЫЙ  ОТЧЕТ О ФИНАНСОВОМ ПОЛОЖЕНИИ</t>
  </si>
  <si>
    <t>ПРОМЕЖУТОЧНЫЙ СОКРАЩЕННЫЙ ОТЧЕТ О ДВИЖЕНИИ ДЕНЕЖНЫХ СРЕДСТВ (ПРЯМОЙ МЕТОД)</t>
  </si>
  <si>
    <t xml:space="preserve">ПРОМЕЖУТОЧНЫЙ СОКРАЩЕННЫЙ  ОТЧЕТ О ПРИБЫЛИ И УБЫТКЕ И ПРОЧЕМ СОВОКУПНОМ ДОХОДЕ </t>
  </si>
  <si>
    <t>ПРОМЕЖУТОЧНЫЙ СОКРАЩЕННЫЙ ОТЧЕТ ОБ ИЗМЕНЕНИЯХ В СОБСТВЕННОМ 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</si>
</sst>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(* #,##0_);_(* \(#,##0\);_(* &quot;-&quot;??_);_(@_)"/>
    <numFmt numFmtId="165" formatCode="_(* #,##0.00_);_(* \(#,##0.00\);_(* &quot;-&quot;??_);_(@_)"/>
    <numFmt numFmtId="166" formatCode="_(* #,##0_);_(* \(#,##0\);_(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indent="1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indent="1"/>
    </xf>
    <xf numFmtId="3" fontId="10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indent="1"/>
    </xf>
    <xf numFmtId="3" fontId="10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3" fontId="0" fillId="0" borderId="0" xfId="0" applyNumberFormat="1" applyFill="1"/>
    <xf numFmtId="0" fontId="7" fillId="0" borderId="3" xfId="0" applyFont="1" applyBorder="1" applyAlignment="1">
      <alignment horizontal="left" vertical="center" indent="1"/>
    </xf>
    <xf numFmtId="0" fontId="12" fillId="0" borderId="0" xfId="0" applyFont="1" applyFill="1" applyAlignment="1">
      <alignment horizontal="left"/>
    </xf>
    <xf numFmtId="0" fontId="8" fillId="3" borderId="1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3" fontId="8" fillId="3" borderId="4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/>
    </xf>
    <xf numFmtId="0" fontId="9" fillId="2" borderId="5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3" fontId="14" fillId="0" borderId="0" xfId="0" applyNumberFormat="1" applyFont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 indent="1"/>
    </xf>
    <xf numFmtId="164" fontId="9" fillId="0" borderId="3" xfId="1" applyNumberFormat="1" applyFont="1" applyFill="1" applyBorder="1"/>
    <xf numFmtId="0" fontId="13" fillId="0" borderId="0" xfId="0" applyFont="1" applyAlignment="1">
      <alignment horizontal="left" vertical="center" wrapText="1" indent="1"/>
    </xf>
    <xf numFmtId="3" fontId="15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164" fontId="9" fillId="0" borderId="0" xfId="1" applyNumberFormat="1" applyFont="1" applyFill="1" applyBorder="1"/>
    <xf numFmtId="164" fontId="9" fillId="0" borderId="0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>
      <alignment horizontal="right"/>
    </xf>
    <xf numFmtId="3" fontId="15" fillId="0" borderId="2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 indent="1"/>
    </xf>
    <xf numFmtId="165" fontId="9" fillId="0" borderId="0" xfId="1" applyNumberFormat="1" applyFont="1" applyFill="1" applyBorder="1" applyAlignment="1">
      <alignment horizontal="right"/>
    </xf>
    <xf numFmtId="0" fontId="0" fillId="0" borderId="0" xfId="0" applyFont="1" applyFill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8" fillId="2" borderId="5" xfId="0" applyFont="1" applyFill="1" applyBorder="1" applyAlignment="1">
      <alignment horizontal="right" vertical="center" wrapText="1"/>
    </xf>
    <xf numFmtId="164" fontId="8" fillId="0" borderId="3" xfId="1" applyNumberFormat="1" applyFont="1" applyFill="1" applyBorder="1" applyAlignment="1">
      <alignment vertical="center"/>
    </xf>
    <xf numFmtId="164" fontId="8" fillId="0" borderId="3" xfId="1" applyNumberFormat="1" applyFont="1" applyFill="1" applyBorder="1"/>
    <xf numFmtId="164" fontId="8" fillId="0" borderId="2" xfId="1" applyNumberFormat="1" applyFont="1" applyFill="1" applyBorder="1" applyAlignment="1">
      <alignment vertic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/>
    <xf numFmtId="0" fontId="7" fillId="0" borderId="0" xfId="0" applyFont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1"/>
    </xf>
    <xf numFmtId="3" fontId="8" fillId="0" borderId="3" xfId="0" applyNumberFormat="1" applyFont="1" applyBorder="1" applyAlignment="1">
      <alignment horizontal="right" vertical="center"/>
    </xf>
    <xf numFmtId="3" fontId="19" fillId="0" borderId="0" xfId="0" applyNumberFormat="1" applyFont="1"/>
    <xf numFmtId="3" fontId="18" fillId="0" borderId="0" xfId="0" applyNumberFormat="1" applyFont="1"/>
    <xf numFmtId="0" fontId="20" fillId="0" borderId="2" xfId="0" applyFont="1" applyBorder="1" applyAlignment="1">
      <alignment horizontal="left" vertical="center" wrapText="1" indent="1"/>
    </xf>
    <xf numFmtId="3" fontId="20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164" fontId="7" fillId="0" borderId="0" xfId="1" applyNumberFormat="1" applyFont="1" applyFill="1" applyBorder="1"/>
    <xf numFmtId="0" fontId="8" fillId="0" borderId="4" xfId="0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64" fontId="8" fillId="0" borderId="4" xfId="1" applyNumberFormat="1" applyFont="1" applyFill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23" fillId="0" borderId="0" xfId="0" applyNumberFormat="1" applyFont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2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165" fontId="9" fillId="0" borderId="2" xfId="1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Fill="1" applyAlignment="1"/>
    <xf numFmtId="0" fontId="0" fillId="0" borderId="0" xfId="0" applyFill="1" applyAlignment="1"/>
    <xf numFmtId="0" fontId="17" fillId="0" borderId="0" xfId="0" applyFont="1" applyAlignment="1">
      <alignment horizontal="left" vertical="center"/>
    </xf>
    <xf numFmtId="0" fontId="2" fillId="0" borderId="0" xfId="0" applyFont="1" applyFill="1" applyAlignment="1">
      <alignment vertical="top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3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right" vertical="center"/>
    </xf>
    <xf numFmtId="164" fontId="8" fillId="0" borderId="3" xfId="1" applyNumberFormat="1" applyFont="1" applyFill="1" applyBorder="1" applyAlignment="1"/>
    <xf numFmtId="3" fontId="11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>
      <selection activeCell="A4" sqref="A4:D4"/>
    </sheetView>
  </sheetViews>
  <sheetFormatPr defaultColWidth="9.140625" defaultRowHeight="15" x14ac:dyDescent="0.25"/>
  <cols>
    <col min="1" max="1" width="44.5703125" style="2" customWidth="1"/>
    <col min="2" max="2" width="11.42578125" style="97" customWidth="1"/>
    <col min="3" max="3" width="13.140625" style="2" customWidth="1"/>
    <col min="4" max="4" width="13.28515625" style="2" customWidth="1"/>
    <col min="5" max="207" width="9.140625" style="2"/>
    <col min="208" max="208" width="44.5703125" style="2" customWidth="1"/>
    <col min="209" max="209" width="21.7109375" style="2" customWidth="1"/>
    <col min="210" max="210" width="18.7109375" style="2" customWidth="1"/>
    <col min="211" max="211" width="11.7109375" style="2" bestFit="1" customWidth="1"/>
    <col min="212" max="463" width="9.140625" style="2"/>
    <col min="464" max="464" width="44.5703125" style="2" customWidth="1"/>
    <col min="465" max="465" width="21.7109375" style="2" customWidth="1"/>
    <col min="466" max="466" width="18.7109375" style="2" customWidth="1"/>
    <col min="467" max="467" width="11.7109375" style="2" bestFit="1" customWidth="1"/>
    <col min="468" max="719" width="9.140625" style="2"/>
    <col min="720" max="720" width="44.5703125" style="2" customWidth="1"/>
    <col min="721" max="721" width="21.7109375" style="2" customWidth="1"/>
    <col min="722" max="722" width="18.7109375" style="2" customWidth="1"/>
    <col min="723" max="723" width="11.7109375" style="2" bestFit="1" customWidth="1"/>
    <col min="724" max="975" width="9.140625" style="2"/>
    <col min="976" max="976" width="44.5703125" style="2" customWidth="1"/>
    <col min="977" max="977" width="21.7109375" style="2" customWidth="1"/>
    <col min="978" max="978" width="18.7109375" style="2" customWidth="1"/>
    <col min="979" max="979" width="11.7109375" style="2" bestFit="1" customWidth="1"/>
    <col min="980" max="1231" width="9.140625" style="2"/>
    <col min="1232" max="1232" width="44.5703125" style="2" customWidth="1"/>
    <col min="1233" max="1233" width="21.7109375" style="2" customWidth="1"/>
    <col min="1234" max="1234" width="18.7109375" style="2" customWidth="1"/>
    <col min="1235" max="1235" width="11.7109375" style="2" bestFit="1" customWidth="1"/>
    <col min="1236" max="1487" width="9.140625" style="2"/>
    <col min="1488" max="1488" width="44.5703125" style="2" customWidth="1"/>
    <col min="1489" max="1489" width="21.7109375" style="2" customWidth="1"/>
    <col min="1490" max="1490" width="18.7109375" style="2" customWidth="1"/>
    <col min="1491" max="1491" width="11.7109375" style="2" bestFit="1" customWidth="1"/>
    <col min="1492" max="1743" width="9.140625" style="2"/>
    <col min="1744" max="1744" width="44.5703125" style="2" customWidth="1"/>
    <col min="1745" max="1745" width="21.7109375" style="2" customWidth="1"/>
    <col min="1746" max="1746" width="18.7109375" style="2" customWidth="1"/>
    <col min="1747" max="1747" width="11.7109375" style="2" bestFit="1" customWidth="1"/>
    <col min="1748" max="1999" width="9.140625" style="2"/>
    <col min="2000" max="2000" width="44.5703125" style="2" customWidth="1"/>
    <col min="2001" max="2001" width="21.7109375" style="2" customWidth="1"/>
    <col min="2002" max="2002" width="18.7109375" style="2" customWidth="1"/>
    <col min="2003" max="2003" width="11.7109375" style="2" bestFit="1" customWidth="1"/>
    <col min="2004" max="2255" width="9.140625" style="2"/>
    <col min="2256" max="2256" width="44.5703125" style="2" customWidth="1"/>
    <col min="2257" max="2257" width="21.7109375" style="2" customWidth="1"/>
    <col min="2258" max="2258" width="18.7109375" style="2" customWidth="1"/>
    <col min="2259" max="2259" width="11.7109375" style="2" bestFit="1" customWidth="1"/>
    <col min="2260" max="2511" width="9.140625" style="2"/>
    <col min="2512" max="2512" width="44.5703125" style="2" customWidth="1"/>
    <col min="2513" max="2513" width="21.7109375" style="2" customWidth="1"/>
    <col min="2514" max="2514" width="18.7109375" style="2" customWidth="1"/>
    <col min="2515" max="2515" width="11.7109375" style="2" bestFit="1" customWidth="1"/>
    <col min="2516" max="2767" width="9.140625" style="2"/>
    <col min="2768" max="2768" width="44.5703125" style="2" customWidth="1"/>
    <col min="2769" max="2769" width="21.7109375" style="2" customWidth="1"/>
    <col min="2770" max="2770" width="18.7109375" style="2" customWidth="1"/>
    <col min="2771" max="2771" width="11.7109375" style="2" bestFit="1" customWidth="1"/>
    <col min="2772" max="3023" width="9.140625" style="2"/>
    <col min="3024" max="3024" width="44.5703125" style="2" customWidth="1"/>
    <col min="3025" max="3025" width="21.7109375" style="2" customWidth="1"/>
    <col min="3026" max="3026" width="18.7109375" style="2" customWidth="1"/>
    <col min="3027" max="3027" width="11.7109375" style="2" bestFit="1" customWidth="1"/>
    <col min="3028" max="3279" width="9.140625" style="2"/>
    <col min="3280" max="3280" width="44.5703125" style="2" customWidth="1"/>
    <col min="3281" max="3281" width="21.7109375" style="2" customWidth="1"/>
    <col min="3282" max="3282" width="18.7109375" style="2" customWidth="1"/>
    <col min="3283" max="3283" width="11.7109375" style="2" bestFit="1" customWidth="1"/>
    <col min="3284" max="3535" width="9.140625" style="2"/>
    <col min="3536" max="3536" width="44.5703125" style="2" customWidth="1"/>
    <col min="3537" max="3537" width="21.7109375" style="2" customWidth="1"/>
    <col min="3538" max="3538" width="18.7109375" style="2" customWidth="1"/>
    <col min="3539" max="3539" width="11.7109375" style="2" bestFit="1" customWidth="1"/>
    <col min="3540" max="3791" width="9.140625" style="2"/>
    <col min="3792" max="3792" width="44.5703125" style="2" customWidth="1"/>
    <col min="3793" max="3793" width="21.7109375" style="2" customWidth="1"/>
    <col min="3794" max="3794" width="18.7109375" style="2" customWidth="1"/>
    <col min="3795" max="3795" width="11.7109375" style="2" bestFit="1" customWidth="1"/>
    <col min="3796" max="4047" width="9.140625" style="2"/>
    <col min="4048" max="4048" width="44.5703125" style="2" customWidth="1"/>
    <col min="4049" max="4049" width="21.7109375" style="2" customWidth="1"/>
    <col min="4050" max="4050" width="18.7109375" style="2" customWidth="1"/>
    <col min="4051" max="4051" width="11.7109375" style="2" bestFit="1" customWidth="1"/>
    <col min="4052" max="4303" width="9.140625" style="2"/>
    <col min="4304" max="4304" width="44.5703125" style="2" customWidth="1"/>
    <col min="4305" max="4305" width="21.7109375" style="2" customWidth="1"/>
    <col min="4306" max="4306" width="18.7109375" style="2" customWidth="1"/>
    <col min="4307" max="4307" width="11.7109375" style="2" bestFit="1" customWidth="1"/>
    <col min="4308" max="4559" width="9.140625" style="2"/>
    <col min="4560" max="4560" width="44.5703125" style="2" customWidth="1"/>
    <col min="4561" max="4561" width="21.7109375" style="2" customWidth="1"/>
    <col min="4562" max="4562" width="18.7109375" style="2" customWidth="1"/>
    <col min="4563" max="4563" width="11.7109375" style="2" bestFit="1" customWidth="1"/>
    <col min="4564" max="4815" width="9.140625" style="2"/>
    <col min="4816" max="4816" width="44.5703125" style="2" customWidth="1"/>
    <col min="4817" max="4817" width="21.7109375" style="2" customWidth="1"/>
    <col min="4818" max="4818" width="18.7109375" style="2" customWidth="1"/>
    <col min="4819" max="4819" width="11.7109375" style="2" bestFit="1" customWidth="1"/>
    <col min="4820" max="5071" width="9.140625" style="2"/>
    <col min="5072" max="5072" width="44.5703125" style="2" customWidth="1"/>
    <col min="5073" max="5073" width="21.7109375" style="2" customWidth="1"/>
    <col min="5074" max="5074" width="18.7109375" style="2" customWidth="1"/>
    <col min="5075" max="5075" width="11.7109375" style="2" bestFit="1" customWidth="1"/>
    <col min="5076" max="5327" width="9.140625" style="2"/>
    <col min="5328" max="5328" width="44.5703125" style="2" customWidth="1"/>
    <col min="5329" max="5329" width="21.7109375" style="2" customWidth="1"/>
    <col min="5330" max="5330" width="18.7109375" style="2" customWidth="1"/>
    <col min="5331" max="5331" width="11.7109375" style="2" bestFit="1" customWidth="1"/>
    <col min="5332" max="5583" width="9.140625" style="2"/>
    <col min="5584" max="5584" width="44.5703125" style="2" customWidth="1"/>
    <col min="5585" max="5585" width="21.7109375" style="2" customWidth="1"/>
    <col min="5586" max="5586" width="18.7109375" style="2" customWidth="1"/>
    <col min="5587" max="5587" width="11.7109375" style="2" bestFit="1" customWidth="1"/>
    <col min="5588" max="5839" width="9.140625" style="2"/>
    <col min="5840" max="5840" width="44.5703125" style="2" customWidth="1"/>
    <col min="5841" max="5841" width="21.7109375" style="2" customWidth="1"/>
    <col min="5842" max="5842" width="18.7109375" style="2" customWidth="1"/>
    <col min="5843" max="5843" width="11.7109375" style="2" bestFit="1" customWidth="1"/>
    <col min="5844" max="6095" width="9.140625" style="2"/>
    <col min="6096" max="6096" width="44.5703125" style="2" customWidth="1"/>
    <col min="6097" max="6097" width="21.7109375" style="2" customWidth="1"/>
    <col min="6098" max="6098" width="18.7109375" style="2" customWidth="1"/>
    <col min="6099" max="6099" width="11.7109375" style="2" bestFit="1" customWidth="1"/>
    <col min="6100" max="6351" width="9.140625" style="2"/>
    <col min="6352" max="6352" width="44.5703125" style="2" customWidth="1"/>
    <col min="6353" max="6353" width="21.7109375" style="2" customWidth="1"/>
    <col min="6354" max="6354" width="18.7109375" style="2" customWidth="1"/>
    <col min="6355" max="6355" width="11.7109375" style="2" bestFit="1" customWidth="1"/>
    <col min="6356" max="6607" width="9.140625" style="2"/>
    <col min="6608" max="6608" width="44.5703125" style="2" customWidth="1"/>
    <col min="6609" max="6609" width="21.7109375" style="2" customWidth="1"/>
    <col min="6610" max="6610" width="18.7109375" style="2" customWidth="1"/>
    <col min="6611" max="6611" width="11.7109375" style="2" bestFit="1" customWidth="1"/>
    <col min="6612" max="6863" width="9.140625" style="2"/>
    <col min="6864" max="6864" width="44.5703125" style="2" customWidth="1"/>
    <col min="6865" max="6865" width="21.7109375" style="2" customWidth="1"/>
    <col min="6866" max="6866" width="18.7109375" style="2" customWidth="1"/>
    <col min="6867" max="6867" width="11.7109375" style="2" bestFit="1" customWidth="1"/>
    <col min="6868" max="7119" width="9.140625" style="2"/>
    <col min="7120" max="7120" width="44.5703125" style="2" customWidth="1"/>
    <col min="7121" max="7121" width="21.7109375" style="2" customWidth="1"/>
    <col min="7122" max="7122" width="18.7109375" style="2" customWidth="1"/>
    <col min="7123" max="7123" width="11.7109375" style="2" bestFit="1" customWidth="1"/>
    <col min="7124" max="7375" width="9.140625" style="2"/>
    <col min="7376" max="7376" width="44.5703125" style="2" customWidth="1"/>
    <col min="7377" max="7377" width="21.7109375" style="2" customWidth="1"/>
    <col min="7378" max="7378" width="18.7109375" style="2" customWidth="1"/>
    <col min="7379" max="7379" width="11.7109375" style="2" bestFit="1" customWidth="1"/>
    <col min="7380" max="7631" width="9.140625" style="2"/>
    <col min="7632" max="7632" width="44.5703125" style="2" customWidth="1"/>
    <col min="7633" max="7633" width="21.7109375" style="2" customWidth="1"/>
    <col min="7634" max="7634" width="18.7109375" style="2" customWidth="1"/>
    <col min="7635" max="7635" width="11.7109375" style="2" bestFit="1" customWidth="1"/>
    <col min="7636" max="7887" width="9.140625" style="2"/>
    <col min="7888" max="7888" width="44.5703125" style="2" customWidth="1"/>
    <col min="7889" max="7889" width="21.7109375" style="2" customWidth="1"/>
    <col min="7890" max="7890" width="18.7109375" style="2" customWidth="1"/>
    <col min="7891" max="7891" width="11.7109375" style="2" bestFit="1" customWidth="1"/>
    <col min="7892" max="8143" width="9.140625" style="2"/>
    <col min="8144" max="8144" width="44.5703125" style="2" customWidth="1"/>
    <col min="8145" max="8145" width="21.7109375" style="2" customWidth="1"/>
    <col min="8146" max="8146" width="18.7109375" style="2" customWidth="1"/>
    <col min="8147" max="8147" width="11.7109375" style="2" bestFit="1" customWidth="1"/>
    <col min="8148" max="8399" width="9.140625" style="2"/>
    <col min="8400" max="8400" width="44.5703125" style="2" customWidth="1"/>
    <col min="8401" max="8401" width="21.7109375" style="2" customWidth="1"/>
    <col min="8402" max="8402" width="18.7109375" style="2" customWidth="1"/>
    <col min="8403" max="8403" width="11.7109375" style="2" bestFit="1" customWidth="1"/>
    <col min="8404" max="8655" width="9.140625" style="2"/>
    <col min="8656" max="8656" width="44.5703125" style="2" customWidth="1"/>
    <col min="8657" max="8657" width="21.7109375" style="2" customWidth="1"/>
    <col min="8658" max="8658" width="18.7109375" style="2" customWidth="1"/>
    <col min="8659" max="8659" width="11.7109375" style="2" bestFit="1" customWidth="1"/>
    <col min="8660" max="8911" width="9.140625" style="2"/>
    <col min="8912" max="8912" width="44.5703125" style="2" customWidth="1"/>
    <col min="8913" max="8913" width="21.7109375" style="2" customWidth="1"/>
    <col min="8914" max="8914" width="18.7109375" style="2" customWidth="1"/>
    <col min="8915" max="8915" width="11.7109375" style="2" bestFit="1" customWidth="1"/>
    <col min="8916" max="9167" width="9.140625" style="2"/>
    <col min="9168" max="9168" width="44.5703125" style="2" customWidth="1"/>
    <col min="9169" max="9169" width="21.7109375" style="2" customWidth="1"/>
    <col min="9170" max="9170" width="18.7109375" style="2" customWidth="1"/>
    <col min="9171" max="9171" width="11.7109375" style="2" bestFit="1" customWidth="1"/>
    <col min="9172" max="9423" width="9.140625" style="2"/>
    <col min="9424" max="9424" width="44.5703125" style="2" customWidth="1"/>
    <col min="9425" max="9425" width="21.7109375" style="2" customWidth="1"/>
    <col min="9426" max="9426" width="18.7109375" style="2" customWidth="1"/>
    <col min="9427" max="9427" width="11.7109375" style="2" bestFit="1" customWidth="1"/>
    <col min="9428" max="9679" width="9.140625" style="2"/>
    <col min="9680" max="9680" width="44.5703125" style="2" customWidth="1"/>
    <col min="9681" max="9681" width="21.7109375" style="2" customWidth="1"/>
    <col min="9682" max="9682" width="18.7109375" style="2" customWidth="1"/>
    <col min="9683" max="9683" width="11.7109375" style="2" bestFit="1" customWidth="1"/>
    <col min="9684" max="9935" width="9.140625" style="2"/>
    <col min="9936" max="9936" width="44.5703125" style="2" customWidth="1"/>
    <col min="9937" max="9937" width="21.7109375" style="2" customWidth="1"/>
    <col min="9938" max="9938" width="18.7109375" style="2" customWidth="1"/>
    <col min="9939" max="9939" width="11.7109375" style="2" bestFit="1" customWidth="1"/>
    <col min="9940" max="10191" width="9.140625" style="2"/>
    <col min="10192" max="10192" width="44.5703125" style="2" customWidth="1"/>
    <col min="10193" max="10193" width="21.7109375" style="2" customWidth="1"/>
    <col min="10194" max="10194" width="18.7109375" style="2" customWidth="1"/>
    <col min="10195" max="10195" width="11.7109375" style="2" bestFit="1" customWidth="1"/>
    <col min="10196" max="10447" width="9.140625" style="2"/>
    <col min="10448" max="10448" width="44.5703125" style="2" customWidth="1"/>
    <col min="10449" max="10449" width="21.7109375" style="2" customWidth="1"/>
    <col min="10450" max="10450" width="18.7109375" style="2" customWidth="1"/>
    <col min="10451" max="10451" width="11.7109375" style="2" bestFit="1" customWidth="1"/>
    <col min="10452" max="10703" width="9.140625" style="2"/>
    <col min="10704" max="10704" width="44.5703125" style="2" customWidth="1"/>
    <col min="10705" max="10705" width="21.7109375" style="2" customWidth="1"/>
    <col min="10706" max="10706" width="18.7109375" style="2" customWidth="1"/>
    <col min="10707" max="10707" width="11.7109375" style="2" bestFit="1" customWidth="1"/>
    <col min="10708" max="10959" width="9.140625" style="2"/>
    <col min="10960" max="10960" width="44.5703125" style="2" customWidth="1"/>
    <col min="10961" max="10961" width="21.7109375" style="2" customWidth="1"/>
    <col min="10962" max="10962" width="18.7109375" style="2" customWidth="1"/>
    <col min="10963" max="10963" width="11.7109375" style="2" bestFit="1" customWidth="1"/>
    <col min="10964" max="11215" width="9.140625" style="2"/>
    <col min="11216" max="11216" width="44.5703125" style="2" customWidth="1"/>
    <col min="11217" max="11217" width="21.7109375" style="2" customWidth="1"/>
    <col min="11218" max="11218" width="18.7109375" style="2" customWidth="1"/>
    <col min="11219" max="11219" width="11.7109375" style="2" bestFit="1" customWidth="1"/>
    <col min="11220" max="11471" width="9.140625" style="2"/>
    <col min="11472" max="11472" width="44.5703125" style="2" customWidth="1"/>
    <col min="11473" max="11473" width="21.7109375" style="2" customWidth="1"/>
    <col min="11474" max="11474" width="18.7109375" style="2" customWidth="1"/>
    <col min="11475" max="11475" width="11.7109375" style="2" bestFit="1" customWidth="1"/>
    <col min="11476" max="11727" width="9.140625" style="2"/>
    <col min="11728" max="11728" width="44.5703125" style="2" customWidth="1"/>
    <col min="11729" max="11729" width="21.7109375" style="2" customWidth="1"/>
    <col min="11730" max="11730" width="18.7109375" style="2" customWidth="1"/>
    <col min="11731" max="11731" width="11.7109375" style="2" bestFit="1" customWidth="1"/>
    <col min="11732" max="11983" width="9.140625" style="2"/>
    <col min="11984" max="11984" width="44.5703125" style="2" customWidth="1"/>
    <col min="11985" max="11985" width="21.7109375" style="2" customWidth="1"/>
    <col min="11986" max="11986" width="18.7109375" style="2" customWidth="1"/>
    <col min="11987" max="11987" width="11.7109375" style="2" bestFit="1" customWidth="1"/>
    <col min="11988" max="12239" width="9.140625" style="2"/>
    <col min="12240" max="12240" width="44.5703125" style="2" customWidth="1"/>
    <col min="12241" max="12241" width="21.7109375" style="2" customWidth="1"/>
    <col min="12242" max="12242" width="18.7109375" style="2" customWidth="1"/>
    <col min="12243" max="12243" width="11.7109375" style="2" bestFit="1" customWidth="1"/>
    <col min="12244" max="12495" width="9.140625" style="2"/>
    <col min="12496" max="12496" width="44.5703125" style="2" customWidth="1"/>
    <col min="12497" max="12497" width="21.7109375" style="2" customWidth="1"/>
    <col min="12498" max="12498" width="18.7109375" style="2" customWidth="1"/>
    <col min="12499" max="12499" width="11.7109375" style="2" bestFit="1" customWidth="1"/>
    <col min="12500" max="12751" width="9.140625" style="2"/>
    <col min="12752" max="12752" width="44.5703125" style="2" customWidth="1"/>
    <col min="12753" max="12753" width="21.7109375" style="2" customWidth="1"/>
    <col min="12754" max="12754" width="18.7109375" style="2" customWidth="1"/>
    <col min="12755" max="12755" width="11.7109375" style="2" bestFit="1" customWidth="1"/>
    <col min="12756" max="13007" width="9.140625" style="2"/>
    <col min="13008" max="13008" width="44.5703125" style="2" customWidth="1"/>
    <col min="13009" max="13009" width="21.7109375" style="2" customWidth="1"/>
    <col min="13010" max="13010" width="18.7109375" style="2" customWidth="1"/>
    <col min="13011" max="13011" width="11.7109375" style="2" bestFit="1" customWidth="1"/>
    <col min="13012" max="13263" width="9.140625" style="2"/>
    <col min="13264" max="13264" width="44.5703125" style="2" customWidth="1"/>
    <col min="13265" max="13265" width="21.7109375" style="2" customWidth="1"/>
    <col min="13266" max="13266" width="18.7109375" style="2" customWidth="1"/>
    <col min="13267" max="13267" width="11.7109375" style="2" bestFit="1" customWidth="1"/>
    <col min="13268" max="13519" width="9.140625" style="2"/>
    <col min="13520" max="13520" width="44.5703125" style="2" customWidth="1"/>
    <col min="13521" max="13521" width="21.7109375" style="2" customWidth="1"/>
    <col min="13522" max="13522" width="18.7109375" style="2" customWidth="1"/>
    <col min="13523" max="13523" width="11.7109375" style="2" bestFit="1" customWidth="1"/>
    <col min="13524" max="13775" width="9.140625" style="2"/>
    <col min="13776" max="13776" width="44.5703125" style="2" customWidth="1"/>
    <col min="13777" max="13777" width="21.7109375" style="2" customWidth="1"/>
    <col min="13778" max="13778" width="18.7109375" style="2" customWidth="1"/>
    <col min="13779" max="13779" width="11.7109375" style="2" bestFit="1" customWidth="1"/>
    <col min="13780" max="14031" width="9.140625" style="2"/>
    <col min="14032" max="14032" width="44.5703125" style="2" customWidth="1"/>
    <col min="14033" max="14033" width="21.7109375" style="2" customWidth="1"/>
    <col min="14034" max="14034" width="18.7109375" style="2" customWidth="1"/>
    <col min="14035" max="14035" width="11.7109375" style="2" bestFit="1" customWidth="1"/>
    <col min="14036" max="14287" width="9.140625" style="2"/>
    <col min="14288" max="14288" width="44.5703125" style="2" customWidth="1"/>
    <col min="14289" max="14289" width="21.7109375" style="2" customWidth="1"/>
    <col min="14290" max="14290" width="18.7109375" style="2" customWidth="1"/>
    <col min="14291" max="14291" width="11.7109375" style="2" bestFit="1" customWidth="1"/>
    <col min="14292" max="14543" width="9.140625" style="2"/>
    <col min="14544" max="14544" width="44.5703125" style="2" customWidth="1"/>
    <col min="14545" max="14545" width="21.7109375" style="2" customWidth="1"/>
    <col min="14546" max="14546" width="18.7109375" style="2" customWidth="1"/>
    <col min="14547" max="14547" width="11.7109375" style="2" bestFit="1" customWidth="1"/>
    <col min="14548" max="14799" width="9.140625" style="2"/>
    <col min="14800" max="14800" width="44.5703125" style="2" customWidth="1"/>
    <col min="14801" max="14801" width="21.7109375" style="2" customWidth="1"/>
    <col min="14802" max="14802" width="18.7109375" style="2" customWidth="1"/>
    <col min="14803" max="14803" width="11.7109375" style="2" bestFit="1" customWidth="1"/>
    <col min="14804" max="15055" width="9.140625" style="2"/>
    <col min="15056" max="15056" width="44.5703125" style="2" customWidth="1"/>
    <col min="15057" max="15057" width="21.7109375" style="2" customWidth="1"/>
    <col min="15058" max="15058" width="18.7109375" style="2" customWidth="1"/>
    <col min="15059" max="15059" width="11.7109375" style="2" bestFit="1" customWidth="1"/>
    <col min="15060" max="15311" width="9.140625" style="2"/>
    <col min="15312" max="15312" width="44.5703125" style="2" customWidth="1"/>
    <col min="15313" max="15313" width="21.7109375" style="2" customWidth="1"/>
    <col min="15314" max="15314" width="18.7109375" style="2" customWidth="1"/>
    <col min="15315" max="15315" width="11.7109375" style="2" bestFit="1" customWidth="1"/>
    <col min="15316" max="15567" width="9.140625" style="2"/>
    <col min="15568" max="15568" width="44.5703125" style="2" customWidth="1"/>
    <col min="15569" max="15569" width="21.7109375" style="2" customWidth="1"/>
    <col min="15570" max="15570" width="18.7109375" style="2" customWidth="1"/>
    <col min="15571" max="15571" width="11.7109375" style="2" bestFit="1" customWidth="1"/>
    <col min="15572" max="15823" width="9.140625" style="2"/>
    <col min="15824" max="15824" width="44.5703125" style="2" customWidth="1"/>
    <col min="15825" max="15825" width="21.7109375" style="2" customWidth="1"/>
    <col min="15826" max="15826" width="18.7109375" style="2" customWidth="1"/>
    <col min="15827" max="15827" width="11.7109375" style="2" bestFit="1" customWidth="1"/>
    <col min="15828" max="16079" width="9.140625" style="2"/>
    <col min="16080" max="16080" width="44.5703125" style="2" customWidth="1"/>
    <col min="16081" max="16081" width="21.7109375" style="2" customWidth="1"/>
    <col min="16082" max="16082" width="18.7109375" style="2" customWidth="1"/>
    <col min="16083" max="16083" width="11.7109375" style="2" bestFit="1" customWidth="1"/>
    <col min="16084" max="16384" width="9.140625" style="2"/>
  </cols>
  <sheetData>
    <row r="1" spans="1:4" ht="14.45" customHeight="1" x14ac:dyDescent="0.25">
      <c r="A1" s="1"/>
      <c r="B1" s="4"/>
    </row>
    <row r="2" spans="1:4" x14ac:dyDescent="0.25">
      <c r="A2" s="139" t="s">
        <v>4</v>
      </c>
      <c r="B2" s="139"/>
      <c r="C2" s="139"/>
      <c r="D2" s="139"/>
    </row>
    <row r="3" spans="1:4" x14ac:dyDescent="0.25">
      <c r="A3" s="140" t="s">
        <v>113</v>
      </c>
      <c r="B3" s="140"/>
      <c r="C3" s="140"/>
      <c r="D3" s="140"/>
    </row>
    <row r="4" spans="1:4" x14ac:dyDescent="0.25">
      <c r="A4" s="139" t="s">
        <v>97</v>
      </c>
      <c r="B4" s="139"/>
      <c r="C4" s="139"/>
      <c r="D4" s="139"/>
    </row>
    <row r="5" spans="1:4" ht="15.75" thickBot="1" x14ac:dyDescent="0.3">
      <c r="A5" s="4"/>
      <c r="B5" s="4"/>
      <c r="D5" s="5" t="s">
        <v>5</v>
      </c>
    </row>
    <row r="6" spans="1:4" ht="33" customHeight="1" thickTop="1" thickBot="1" x14ac:dyDescent="0.3">
      <c r="A6" s="30" t="s">
        <v>6</v>
      </c>
      <c r="B6" s="87" t="s">
        <v>90</v>
      </c>
      <c r="C6" s="30" t="s">
        <v>98</v>
      </c>
      <c r="D6" s="30" t="s">
        <v>52</v>
      </c>
    </row>
    <row r="7" spans="1:4" ht="15.75" thickTop="1" x14ac:dyDescent="0.25">
      <c r="A7" s="6" t="s">
        <v>7</v>
      </c>
      <c r="B7" s="88"/>
      <c r="C7" s="7"/>
      <c r="D7" s="8"/>
    </row>
    <row r="8" spans="1:4" x14ac:dyDescent="0.25">
      <c r="A8" s="9" t="s">
        <v>8</v>
      </c>
      <c r="B8" s="86"/>
      <c r="C8" s="10"/>
      <c r="D8" s="11"/>
    </row>
    <row r="9" spans="1:4" x14ac:dyDescent="0.25">
      <c r="A9" s="12" t="s">
        <v>9</v>
      </c>
      <c r="B9" s="89">
        <v>4</v>
      </c>
      <c r="C9" s="13">
        <v>3907369</v>
      </c>
      <c r="D9" s="14">
        <v>4073121</v>
      </c>
    </row>
    <row r="10" spans="1:4" x14ac:dyDescent="0.25">
      <c r="A10" s="15" t="s">
        <v>10</v>
      </c>
      <c r="B10" s="90">
        <v>5</v>
      </c>
      <c r="C10" s="13">
        <v>4013506</v>
      </c>
      <c r="D10" s="14">
        <v>4205188</v>
      </c>
    </row>
    <row r="11" spans="1:4" x14ac:dyDescent="0.25">
      <c r="A11" s="15" t="s">
        <v>11</v>
      </c>
      <c r="B11" s="90">
        <v>6</v>
      </c>
      <c r="C11" s="13">
        <v>84258</v>
      </c>
      <c r="D11" s="14">
        <v>49943</v>
      </c>
    </row>
    <row r="12" spans="1:4" ht="15.75" thickBot="1" x14ac:dyDescent="0.3">
      <c r="A12" s="15" t="s">
        <v>12</v>
      </c>
      <c r="B12" s="90"/>
      <c r="C12" s="13">
        <v>79</v>
      </c>
      <c r="D12" s="16">
        <v>158</v>
      </c>
    </row>
    <row r="13" spans="1:4" ht="16.5" thickTop="1" thickBot="1" x14ac:dyDescent="0.3">
      <c r="A13" s="31" t="s">
        <v>13</v>
      </c>
      <c r="B13" s="91"/>
      <c r="C13" s="32">
        <v>8005212</v>
      </c>
      <c r="D13" s="32">
        <v>8328410</v>
      </c>
    </row>
    <row r="14" spans="1:4" x14ac:dyDescent="0.25">
      <c r="A14" s="9" t="s">
        <v>14</v>
      </c>
      <c r="B14" s="86"/>
      <c r="C14" s="17"/>
      <c r="D14" s="18"/>
    </row>
    <row r="15" spans="1:4" x14ac:dyDescent="0.25">
      <c r="A15" s="12" t="s">
        <v>15</v>
      </c>
      <c r="B15" s="89">
        <v>7</v>
      </c>
      <c r="C15" s="19">
        <v>1560310</v>
      </c>
      <c r="D15" s="20">
        <v>65430</v>
      </c>
    </row>
    <row r="16" spans="1:4" x14ac:dyDescent="0.25">
      <c r="A16" s="12" t="s">
        <v>16</v>
      </c>
      <c r="B16" s="89">
        <v>8</v>
      </c>
      <c r="C16" s="13">
        <v>2199364</v>
      </c>
      <c r="D16" s="20">
        <v>1565735</v>
      </c>
    </row>
    <row r="17" spans="1:6" x14ac:dyDescent="0.25">
      <c r="A17" s="15" t="s">
        <v>17</v>
      </c>
      <c r="B17" s="90">
        <v>9</v>
      </c>
      <c r="C17" s="19">
        <v>44866</v>
      </c>
      <c r="D17" s="20">
        <v>44382</v>
      </c>
    </row>
    <row r="18" spans="1:6" x14ac:dyDescent="0.25">
      <c r="A18" s="15" t="s">
        <v>18</v>
      </c>
      <c r="B18" s="90"/>
      <c r="C18" s="19">
        <v>28049</v>
      </c>
      <c r="D18" s="20">
        <v>26922</v>
      </c>
    </row>
    <row r="19" spans="1:6" x14ac:dyDescent="0.25">
      <c r="A19" s="15" t="s">
        <v>19</v>
      </c>
      <c r="B19" s="90"/>
      <c r="C19" s="19">
        <v>133605</v>
      </c>
      <c r="D19" s="20">
        <v>364601</v>
      </c>
    </row>
    <row r="20" spans="1:6" x14ac:dyDescent="0.25">
      <c r="A20" s="15" t="s">
        <v>0</v>
      </c>
      <c r="B20" s="90">
        <v>6</v>
      </c>
      <c r="C20" s="19">
        <v>632083</v>
      </c>
      <c r="D20" s="20">
        <v>2005459</v>
      </c>
    </row>
    <row r="21" spans="1:6" ht="15.75" thickBot="1" x14ac:dyDescent="0.3">
      <c r="A21" s="12" t="s">
        <v>20</v>
      </c>
      <c r="B21" s="89">
        <v>10</v>
      </c>
      <c r="C21" s="19">
        <v>11022</v>
      </c>
      <c r="D21" s="19">
        <v>40716</v>
      </c>
    </row>
    <row r="22" spans="1:6" ht="16.5" thickTop="1" thickBot="1" x14ac:dyDescent="0.3">
      <c r="A22" s="31" t="s">
        <v>21</v>
      </c>
      <c r="B22" s="91"/>
      <c r="C22" s="32">
        <v>4609299</v>
      </c>
      <c r="D22" s="32">
        <v>4113245</v>
      </c>
    </row>
    <row r="23" spans="1:6" ht="16.5" thickTop="1" thickBot="1" x14ac:dyDescent="0.3">
      <c r="A23" s="31" t="s">
        <v>22</v>
      </c>
      <c r="B23" s="91"/>
      <c r="C23" s="32">
        <v>12614511</v>
      </c>
      <c r="D23" s="32">
        <v>12441655</v>
      </c>
    </row>
    <row r="24" spans="1:6" x14ac:dyDescent="0.25">
      <c r="A24" s="9" t="s">
        <v>23</v>
      </c>
      <c r="B24" s="86"/>
      <c r="C24" s="17"/>
      <c r="D24" s="18"/>
    </row>
    <row r="25" spans="1:6" x14ac:dyDescent="0.25">
      <c r="A25" s="21" t="s">
        <v>24</v>
      </c>
      <c r="B25" s="92"/>
      <c r="C25" s="17"/>
      <c r="D25" s="18"/>
    </row>
    <row r="26" spans="1:6" ht="24" customHeight="1" x14ac:dyDescent="0.25">
      <c r="A26" s="15" t="s">
        <v>25</v>
      </c>
      <c r="B26" s="90">
        <v>15</v>
      </c>
      <c r="C26" s="19">
        <v>53801</v>
      </c>
      <c r="D26" s="20">
        <v>53801</v>
      </c>
    </row>
    <row r="27" spans="1:6" ht="24" x14ac:dyDescent="0.25">
      <c r="A27" s="22" t="s">
        <v>26</v>
      </c>
      <c r="B27" s="93"/>
      <c r="C27" s="19">
        <v>-9810</v>
      </c>
      <c r="D27" s="20">
        <v>-9810</v>
      </c>
    </row>
    <row r="28" spans="1:6" x14ac:dyDescent="0.25">
      <c r="A28" s="12" t="s">
        <v>27</v>
      </c>
      <c r="B28" s="89"/>
      <c r="C28" s="19">
        <v>3182</v>
      </c>
      <c r="D28" s="20">
        <v>3182</v>
      </c>
    </row>
    <row r="29" spans="1:6" ht="15.75" thickBot="1" x14ac:dyDescent="0.3">
      <c r="A29" s="23" t="s">
        <v>28</v>
      </c>
      <c r="B29" s="94"/>
      <c r="C29" s="24">
        <v>2653952</v>
      </c>
      <c r="D29" s="25">
        <v>2474368</v>
      </c>
      <c r="F29" s="27"/>
    </row>
    <row r="30" spans="1:6" ht="16.5" thickTop="1" thickBot="1" x14ac:dyDescent="0.3">
      <c r="A30" s="31" t="s">
        <v>29</v>
      </c>
      <c r="B30" s="91"/>
      <c r="C30" s="32">
        <v>2701125</v>
      </c>
      <c r="D30" s="32">
        <v>2521541</v>
      </c>
    </row>
    <row r="31" spans="1:6" x14ac:dyDescent="0.25">
      <c r="A31" s="9" t="s">
        <v>30</v>
      </c>
      <c r="B31" s="86"/>
      <c r="C31" s="17"/>
      <c r="D31" s="11"/>
    </row>
    <row r="32" spans="1:6" x14ac:dyDescent="0.25">
      <c r="A32" s="12" t="s">
        <v>31</v>
      </c>
      <c r="B32" s="89"/>
      <c r="C32" s="19">
        <v>9810</v>
      </c>
      <c r="D32" s="20">
        <v>9810</v>
      </c>
    </row>
    <row r="33" spans="1:5" x14ac:dyDescent="0.25">
      <c r="A33" s="12" t="s">
        <v>32</v>
      </c>
      <c r="B33" s="89">
        <v>22</v>
      </c>
      <c r="C33" s="19">
        <v>264030</v>
      </c>
      <c r="D33" s="20">
        <v>264030</v>
      </c>
    </row>
    <row r="34" spans="1:5" ht="15.75" thickBot="1" x14ac:dyDescent="0.3">
      <c r="A34" s="12" t="s">
        <v>33</v>
      </c>
      <c r="B34" s="89">
        <v>11</v>
      </c>
      <c r="C34" s="19">
        <v>6342600</v>
      </c>
      <c r="D34" s="20">
        <v>6342600</v>
      </c>
    </row>
    <row r="35" spans="1:5" ht="16.5" thickTop="1" thickBot="1" x14ac:dyDescent="0.3">
      <c r="A35" s="31" t="s">
        <v>34</v>
      </c>
      <c r="B35" s="91"/>
      <c r="C35" s="32">
        <v>6616440</v>
      </c>
      <c r="D35" s="32">
        <v>6616440</v>
      </c>
    </row>
    <row r="36" spans="1:5" x14ac:dyDescent="0.25">
      <c r="A36" s="9" t="s">
        <v>35</v>
      </c>
      <c r="B36" s="86"/>
      <c r="C36" s="17"/>
      <c r="D36" s="18"/>
    </row>
    <row r="37" spans="1:5" x14ac:dyDescent="0.25">
      <c r="A37" s="12" t="s">
        <v>36</v>
      </c>
      <c r="B37" s="89">
        <v>12</v>
      </c>
      <c r="C37" s="19">
        <v>20086</v>
      </c>
      <c r="D37" s="20">
        <v>24492</v>
      </c>
    </row>
    <row r="38" spans="1:5" x14ac:dyDescent="0.25">
      <c r="A38" s="12" t="s">
        <v>31</v>
      </c>
      <c r="B38" s="89"/>
      <c r="C38" s="19">
        <v>0</v>
      </c>
      <c r="D38" s="20">
        <v>1090</v>
      </c>
    </row>
    <row r="39" spans="1:5" x14ac:dyDescent="0.25">
      <c r="A39" s="26" t="s">
        <v>37</v>
      </c>
      <c r="B39" s="95">
        <v>13</v>
      </c>
      <c r="C39" s="19">
        <v>3007311</v>
      </c>
      <c r="D39" s="20">
        <v>3011626</v>
      </c>
    </row>
    <row r="40" spans="1:5" x14ac:dyDescent="0.25">
      <c r="A40" s="12" t="s">
        <v>33</v>
      </c>
      <c r="B40" s="89">
        <v>11</v>
      </c>
      <c r="C40" s="19">
        <v>201372</v>
      </c>
      <c r="D40" s="14">
        <v>218629</v>
      </c>
    </row>
    <row r="41" spans="1:5" ht="15.75" thickBot="1" x14ac:dyDescent="0.3">
      <c r="A41" s="28" t="s">
        <v>39</v>
      </c>
      <c r="B41" s="96">
        <v>14</v>
      </c>
      <c r="C41" s="24">
        <v>68177</v>
      </c>
      <c r="D41" s="25">
        <v>47837</v>
      </c>
    </row>
    <row r="42" spans="1:5" ht="15.75" customHeight="1" thickTop="1" thickBot="1" x14ac:dyDescent="0.3">
      <c r="A42" s="31" t="s">
        <v>40</v>
      </c>
      <c r="B42" s="91"/>
      <c r="C42" s="32">
        <v>3296946</v>
      </c>
      <c r="D42" s="32">
        <v>3303674</v>
      </c>
    </row>
    <row r="43" spans="1:5" ht="16.5" thickTop="1" thickBot="1" x14ac:dyDescent="0.3">
      <c r="A43" s="31" t="s">
        <v>41</v>
      </c>
      <c r="B43" s="91"/>
      <c r="C43" s="32">
        <v>9913386</v>
      </c>
      <c r="D43" s="32">
        <v>9920114</v>
      </c>
    </row>
    <row r="44" spans="1:5" s="29" customFormat="1" ht="16.5" thickTop="1" thickBot="1" x14ac:dyDescent="0.3">
      <c r="A44" s="31" t="s">
        <v>42</v>
      </c>
      <c r="B44" s="91"/>
      <c r="C44" s="32">
        <v>12614511</v>
      </c>
      <c r="D44" s="32">
        <v>12441655</v>
      </c>
      <c r="E44" s="2"/>
    </row>
    <row r="45" spans="1:5" ht="14.45" hidden="1" customHeight="1" x14ac:dyDescent="0.25">
      <c r="C45" s="27">
        <v>0</v>
      </c>
      <c r="D45" s="27">
        <v>0</v>
      </c>
    </row>
    <row r="46" spans="1:5" x14ac:dyDescent="0.25">
      <c r="C46" s="27"/>
      <c r="D46" s="27"/>
    </row>
    <row r="47" spans="1:5" x14ac:dyDescent="0.25">
      <c r="A47" s="3" t="s">
        <v>88</v>
      </c>
      <c r="B47" s="85"/>
    </row>
    <row r="48" spans="1:5" x14ac:dyDescent="0.25">
      <c r="A48" s="1" t="s">
        <v>1</v>
      </c>
      <c r="B48" s="4"/>
    </row>
    <row r="50" spans="1:2" x14ac:dyDescent="0.25">
      <c r="A50" s="1"/>
      <c r="B50" s="4"/>
    </row>
    <row r="51" spans="1:2" x14ac:dyDescent="0.25">
      <c r="A51" s="3" t="s">
        <v>112</v>
      </c>
      <c r="B51" s="85"/>
    </row>
    <row r="52" spans="1:2" x14ac:dyDescent="0.25">
      <c r="A52" s="1" t="s">
        <v>2</v>
      </c>
      <c r="B52" s="4"/>
    </row>
    <row r="54" spans="1:2" x14ac:dyDescent="0.25">
      <c r="A54" s="1" t="s">
        <v>3</v>
      </c>
      <c r="B54" s="4"/>
    </row>
    <row r="55" spans="1:2" ht="15" customHeight="1" x14ac:dyDescent="0.25"/>
  </sheetData>
  <mergeCells count="3">
    <mergeCell ref="A2:D2"/>
    <mergeCell ref="A3:D3"/>
    <mergeCell ref="A4:D4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49.28515625" style="2" customWidth="1"/>
    <col min="2" max="2" width="14" style="104" customWidth="1"/>
    <col min="3" max="3" width="17" style="2" customWidth="1"/>
    <col min="4" max="4" width="17.28515625" style="2" customWidth="1"/>
    <col min="5" max="209" width="9.140625" style="2"/>
    <col min="210" max="210" width="49.28515625" style="2" customWidth="1"/>
    <col min="211" max="211" width="19.42578125" style="2" customWidth="1"/>
    <col min="212" max="465" width="9.140625" style="2"/>
    <col min="466" max="466" width="49.28515625" style="2" customWidth="1"/>
    <col min="467" max="467" width="19.42578125" style="2" customWidth="1"/>
    <col min="468" max="721" width="9.140625" style="2"/>
    <col min="722" max="722" width="49.28515625" style="2" customWidth="1"/>
    <col min="723" max="723" width="19.42578125" style="2" customWidth="1"/>
    <col min="724" max="977" width="9.140625" style="2"/>
    <col min="978" max="978" width="49.28515625" style="2" customWidth="1"/>
    <col min="979" max="979" width="19.42578125" style="2" customWidth="1"/>
    <col min="980" max="1233" width="9.140625" style="2"/>
    <col min="1234" max="1234" width="49.28515625" style="2" customWidth="1"/>
    <col min="1235" max="1235" width="19.42578125" style="2" customWidth="1"/>
    <col min="1236" max="1489" width="9.140625" style="2"/>
    <col min="1490" max="1490" width="49.28515625" style="2" customWidth="1"/>
    <col min="1491" max="1491" width="19.42578125" style="2" customWidth="1"/>
    <col min="1492" max="1745" width="9.140625" style="2"/>
    <col min="1746" max="1746" width="49.28515625" style="2" customWidth="1"/>
    <col min="1747" max="1747" width="19.42578125" style="2" customWidth="1"/>
    <col min="1748" max="2001" width="9.140625" style="2"/>
    <col min="2002" max="2002" width="49.28515625" style="2" customWidth="1"/>
    <col min="2003" max="2003" width="19.42578125" style="2" customWidth="1"/>
    <col min="2004" max="2257" width="9.140625" style="2"/>
    <col min="2258" max="2258" width="49.28515625" style="2" customWidth="1"/>
    <col min="2259" max="2259" width="19.42578125" style="2" customWidth="1"/>
    <col min="2260" max="2513" width="9.140625" style="2"/>
    <col min="2514" max="2514" width="49.28515625" style="2" customWidth="1"/>
    <col min="2515" max="2515" width="19.42578125" style="2" customWidth="1"/>
    <col min="2516" max="2769" width="9.140625" style="2"/>
    <col min="2770" max="2770" width="49.28515625" style="2" customWidth="1"/>
    <col min="2771" max="2771" width="19.42578125" style="2" customWidth="1"/>
    <col min="2772" max="3025" width="9.140625" style="2"/>
    <col min="3026" max="3026" width="49.28515625" style="2" customWidth="1"/>
    <col min="3027" max="3027" width="19.42578125" style="2" customWidth="1"/>
    <col min="3028" max="3281" width="9.140625" style="2"/>
    <col min="3282" max="3282" width="49.28515625" style="2" customWidth="1"/>
    <col min="3283" max="3283" width="19.42578125" style="2" customWidth="1"/>
    <col min="3284" max="3537" width="9.140625" style="2"/>
    <col min="3538" max="3538" width="49.28515625" style="2" customWidth="1"/>
    <col min="3539" max="3539" width="19.42578125" style="2" customWidth="1"/>
    <col min="3540" max="3793" width="9.140625" style="2"/>
    <col min="3794" max="3794" width="49.28515625" style="2" customWidth="1"/>
    <col min="3795" max="3795" width="19.42578125" style="2" customWidth="1"/>
    <col min="3796" max="4049" width="9.140625" style="2"/>
    <col min="4050" max="4050" width="49.28515625" style="2" customWidth="1"/>
    <col min="4051" max="4051" width="19.42578125" style="2" customWidth="1"/>
    <col min="4052" max="4305" width="9.140625" style="2"/>
    <col min="4306" max="4306" width="49.28515625" style="2" customWidth="1"/>
    <col min="4307" max="4307" width="19.42578125" style="2" customWidth="1"/>
    <col min="4308" max="4561" width="9.140625" style="2"/>
    <col min="4562" max="4562" width="49.28515625" style="2" customWidth="1"/>
    <col min="4563" max="4563" width="19.42578125" style="2" customWidth="1"/>
    <col min="4564" max="4817" width="9.140625" style="2"/>
    <col min="4818" max="4818" width="49.28515625" style="2" customWidth="1"/>
    <col min="4819" max="4819" width="19.42578125" style="2" customWidth="1"/>
    <col min="4820" max="5073" width="9.140625" style="2"/>
    <col min="5074" max="5074" width="49.28515625" style="2" customWidth="1"/>
    <col min="5075" max="5075" width="19.42578125" style="2" customWidth="1"/>
    <col min="5076" max="5329" width="9.140625" style="2"/>
    <col min="5330" max="5330" width="49.28515625" style="2" customWidth="1"/>
    <col min="5331" max="5331" width="19.42578125" style="2" customWidth="1"/>
    <col min="5332" max="5585" width="9.140625" style="2"/>
    <col min="5586" max="5586" width="49.28515625" style="2" customWidth="1"/>
    <col min="5587" max="5587" width="19.42578125" style="2" customWidth="1"/>
    <col min="5588" max="5841" width="9.140625" style="2"/>
    <col min="5842" max="5842" width="49.28515625" style="2" customWidth="1"/>
    <col min="5843" max="5843" width="19.42578125" style="2" customWidth="1"/>
    <col min="5844" max="6097" width="9.140625" style="2"/>
    <col min="6098" max="6098" width="49.28515625" style="2" customWidth="1"/>
    <col min="6099" max="6099" width="19.42578125" style="2" customWidth="1"/>
    <col min="6100" max="6353" width="9.140625" style="2"/>
    <col min="6354" max="6354" width="49.28515625" style="2" customWidth="1"/>
    <col min="6355" max="6355" width="19.42578125" style="2" customWidth="1"/>
    <col min="6356" max="6609" width="9.140625" style="2"/>
    <col min="6610" max="6610" width="49.28515625" style="2" customWidth="1"/>
    <col min="6611" max="6611" width="19.42578125" style="2" customWidth="1"/>
    <col min="6612" max="6865" width="9.140625" style="2"/>
    <col min="6866" max="6866" width="49.28515625" style="2" customWidth="1"/>
    <col min="6867" max="6867" width="19.42578125" style="2" customWidth="1"/>
    <col min="6868" max="7121" width="9.140625" style="2"/>
    <col min="7122" max="7122" width="49.28515625" style="2" customWidth="1"/>
    <col min="7123" max="7123" width="19.42578125" style="2" customWidth="1"/>
    <col min="7124" max="7377" width="9.140625" style="2"/>
    <col min="7378" max="7378" width="49.28515625" style="2" customWidth="1"/>
    <col min="7379" max="7379" width="19.42578125" style="2" customWidth="1"/>
    <col min="7380" max="7633" width="9.140625" style="2"/>
    <col min="7634" max="7634" width="49.28515625" style="2" customWidth="1"/>
    <col min="7635" max="7635" width="19.42578125" style="2" customWidth="1"/>
    <col min="7636" max="7889" width="9.140625" style="2"/>
    <col min="7890" max="7890" width="49.28515625" style="2" customWidth="1"/>
    <col min="7891" max="7891" width="19.42578125" style="2" customWidth="1"/>
    <col min="7892" max="8145" width="9.140625" style="2"/>
    <col min="8146" max="8146" width="49.28515625" style="2" customWidth="1"/>
    <col min="8147" max="8147" width="19.42578125" style="2" customWidth="1"/>
    <col min="8148" max="8401" width="9.140625" style="2"/>
    <col min="8402" max="8402" width="49.28515625" style="2" customWidth="1"/>
    <col min="8403" max="8403" width="19.42578125" style="2" customWidth="1"/>
    <col min="8404" max="8657" width="9.140625" style="2"/>
    <col min="8658" max="8658" width="49.28515625" style="2" customWidth="1"/>
    <col min="8659" max="8659" width="19.42578125" style="2" customWidth="1"/>
    <col min="8660" max="8913" width="9.140625" style="2"/>
    <col min="8914" max="8914" width="49.28515625" style="2" customWidth="1"/>
    <col min="8915" max="8915" width="19.42578125" style="2" customWidth="1"/>
    <col min="8916" max="9169" width="9.140625" style="2"/>
    <col min="9170" max="9170" width="49.28515625" style="2" customWidth="1"/>
    <col min="9171" max="9171" width="19.42578125" style="2" customWidth="1"/>
    <col min="9172" max="9425" width="9.140625" style="2"/>
    <col min="9426" max="9426" width="49.28515625" style="2" customWidth="1"/>
    <col min="9427" max="9427" width="19.42578125" style="2" customWidth="1"/>
    <col min="9428" max="9681" width="9.140625" style="2"/>
    <col min="9682" max="9682" width="49.28515625" style="2" customWidth="1"/>
    <col min="9683" max="9683" width="19.42578125" style="2" customWidth="1"/>
    <col min="9684" max="9937" width="9.140625" style="2"/>
    <col min="9938" max="9938" width="49.28515625" style="2" customWidth="1"/>
    <col min="9939" max="9939" width="19.42578125" style="2" customWidth="1"/>
    <col min="9940" max="10193" width="9.140625" style="2"/>
    <col min="10194" max="10194" width="49.28515625" style="2" customWidth="1"/>
    <col min="10195" max="10195" width="19.42578125" style="2" customWidth="1"/>
    <col min="10196" max="10449" width="9.140625" style="2"/>
    <col min="10450" max="10450" width="49.28515625" style="2" customWidth="1"/>
    <col min="10451" max="10451" width="19.42578125" style="2" customWidth="1"/>
    <col min="10452" max="10705" width="9.140625" style="2"/>
    <col min="10706" max="10706" width="49.28515625" style="2" customWidth="1"/>
    <col min="10707" max="10707" width="19.42578125" style="2" customWidth="1"/>
    <col min="10708" max="10961" width="9.140625" style="2"/>
    <col min="10962" max="10962" width="49.28515625" style="2" customWidth="1"/>
    <col min="10963" max="10963" width="19.42578125" style="2" customWidth="1"/>
    <col min="10964" max="11217" width="9.140625" style="2"/>
    <col min="11218" max="11218" width="49.28515625" style="2" customWidth="1"/>
    <col min="11219" max="11219" width="19.42578125" style="2" customWidth="1"/>
    <col min="11220" max="11473" width="9.140625" style="2"/>
    <col min="11474" max="11474" width="49.28515625" style="2" customWidth="1"/>
    <col min="11475" max="11475" width="19.42578125" style="2" customWidth="1"/>
    <col min="11476" max="11729" width="9.140625" style="2"/>
    <col min="11730" max="11730" width="49.28515625" style="2" customWidth="1"/>
    <col min="11731" max="11731" width="19.42578125" style="2" customWidth="1"/>
    <col min="11732" max="11985" width="9.140625" style="2"/>
    <col min="11986" max="11986" width="49.28515625" style="2" customWidth="1"/>
    <col min="11987" max="11987" width="19.42578125" style="2" customWidth="1"/>
    <col min="11988" max="12241" width="9.140625" style="2"/>
    <col min="12242" max="12242" width="49.28515625" style="2" customWidth="1"/>
    <col min="12243" max="12243" width="19.42578125" style="2" customWidth="1"/>
    <col min="12244" max="12497" width="9.140625" style="2"/>
    <col min="12498" max="12498" width="49.28515625" style="2" customWidth="1"/>
    <col min="12499" max="12499" width="19.42578125" style="2" customWidth="1"/>
    <col min="12500" max="12753" width="9.140625" style="2"/>
    <col min="12754" max="12754" width="49.28515625" style="2" customWidth="1"/>
    <col min="12755" max="12755" width="19.42578125" style="2" customWidth="1"/>
    <col min="12756" max="13009" width="9.140625" style="2"/>
    <col min="13010" max="13010" width="49.28515625" style="2" customWidth="1"/>
    <col min="13011" max="13011" width="19.42578125" style="2" customWidth="1"/>
    <col min="13012" max="13265" width="9.140625" style="2"/>
    <col min="13266" max="13266" width="49.28515625" style="2" customWidth="1"/>
    <col min="13267" max="13267" width="19.42578125" style="2" customWidth="1"/>
    <col min="13268" max="13521" width="9.140625" style="2"/>
    <col min="13522" max="13522" width="49.28515625" style="2" customWidth="1"/>
    <col min="13523" max="13523" width="19.42578125" style="2" customWidth="1"/>
    <col min="13524" max="13777" width="9.140625" style="2"/>
    <col min="13778" max="13778" width="49.28515625" style="2" customWidth="1"/>
    <col min="13779" max="13779" width="19.42578125" style="2" customWidth="1"/>
    <col min="13780" max="14033" width="9.140625" style="2"/>
    <col min="14034" max="14034" width="49.28515625" style="2" customWidth="1"/>
    <col min="14035" max="14035" width="19.42578125" style="2" customWidth="1"/>
    <col min="14036" max="14289" width="9.140625" style="2"/>
    <col min="14290" max="14290" width="49.28515625" style="2" customWidth="1"/>
    <col min="14291" max="14291" width="19.42578125" style="2" customWidth="1"/>
    <col min="14292" max="14545" width="9.140625" style="2"/>
    <col min="14546" max="14546" width="49.28515625" style="2" customWidth="1"/>
    <col min="14547" max="14547" width="19.42578125" style="2" customWidth="1"/>
    <col min="14548" max="14801" width="9.140625" style="2"/>
    <col min="14802" max="14802" width="49.28515625" style="2" customWidth="1"/>
    <col min="14803" max="14803" width="19.42578125" style="2" customWidth="1"/>
    <col min="14804" max="15057" width="9.140625" style="2"/>
    <col min="15058" max="15058" width="49.28515625" style="2" customWidth="1"/>
    <col min="15059" max="15059" width="19.42578125" style="2" customWidth="1"/>
    <col min="15060" max="15313" width="9.140625" style="2"/>
    <col min="15314" max="15314" width="49.28515625" style="2" customWidth="1"/>
    <col min="15315" max="15315" width="19.42578125" style="2" customWidth="1"/>
    <col min="15316" max="15569" width="9.140625" style="2"/>
    <col min="15570" max="15570" width="49.28515625" style="2" customWidth="1"/>
    <col min="15571" max="15571" width="19.42578125" style="2" customWidth="1"/>
    <col min="15572" max="15825" width="9.140625" style="2"/>
    <col min="15826" max="15826" width="49.28515625" style="2" customWidth="1"/>
    <col min="15827" max="15827" width="19.42578125" style="2" customWidth="1"/>
    <col min="15828" max="16081" width="9.140625" style="2"/>
    <col min="16082" max="16082" width="49.28515625" style="2" customWidth="1"/>
    <col min="16083" max="16083" width="19.42578125" style="2" customWidth="1"/>
    <col min="16084" max="16384" width="9.140625" style="2"/>
  </cols>
  <sheetData>
    <row r="1" spans="1:4" x14ac:dyDescent="0.25">
      <c r="A1" s="3"/>
      <c r="B1" s="85"/>
    </row>
    <row r="2" spans="1:4" x14ac:dyDescent="0.25">
      <c r="A2" s="139" t="s">
        <v>4</v>
      </c>
      <c r="B2" s="139"/>
      <c r="C2" s="139"/>
      <c r="D2" s="139"/>
    </row>
    <row r="3" spans="1:4" x14ac:dyDescent="0.25">
      <c r="A3" s="139" t="s">
        <v>115</v>
      </c>
      <c r="B3" s="139"/>
      <c r="C3" s="139"/>
      <c r="D3" s="139"/>
    </row>
    <row r="4" spans="1:4" x14ac:dyDescent="0.25">
      <c r="A4" s="139" t="s">
        <v>97</v>
      </c>
      <c r="B4" s="139"/>
      <c r="C4" s="139"/>
      <c r="D4" s="139"/>
    </row>
    <row r="5" spans="1:4" ht="15.75" thickBot="1" x14ac:dyDescent="0.3">
      <c r="A5" s="33"/>
      <c r="B5" s="4"/>
      <c r="C5" s="5"/>
    </row>
    <row r="6" spans="1:4" ht="39.75" thickTop="1" thickBot="1" x14ac:dyDescent="0.3">
      <c r="A6" s="34" t="s">
        <v>6</v>
      </c>
      <c r="B6" s="78" t="s">
        <v>90</v>
      </c>
      <c r="C6" s="78" t="s">
        <v>99</v>
      </c>
      <c r="D6" s="78" t="s">
        <v>100</v>
      </c>
    </row>
    <row r="7" spans="1:4" ht="15.75" thickTop="1" x14ac:dyDescent="0.25">
      <c r="A7" s="35" t="s">
        <v>43</v>
      </c>
      <c r="B7" s="98">
        <v>16</v>
      </c>
      <c r="C7" s="36">
        <v>2595899</v>
      </c>
      <c r="D7" s="36">
        <v>1731334</v>
      </c>
    </row>
    <row r="8" spans="1:4" ht="26.25" thickBot="1" x14ac:dyDescent="0.3">
      <c r="A8" s="37" t="s">
        <v>44</v>
      </c>
      <c r="B8" s="99">
        <v>17</v>
      </c>
      <c r="C8" s="38">
        <v>-1690201</v>
      </c>
      <c r="D8" s="38">
        <v>-981348</v>
      </c>
    </row>
    <row r="9" spans="1:4" x14ac:dyDescent="0.25">
      <c r="A9" s="39" t="s">
        <v>45</v>
      </c>
      <c r="B9" s="100"/>
      <c r="C9" s="40">
        <v>905698</v>
      </c>
      <c r="D9" s="40">
        <v>749986</v>
      </c>
    </row>
    <row r="10" spans="1:4" x14ac:dyDescent="0.25">
      <c r="A10" s="41" t="s">
        <v>46</v>
      </c>
      <c r="B10" s="98">
        <v>18</v>
      </c>
      <c r="C10" s="42">
        <v>-251656</v>
      </c>
      <c r="D10" s="42">
        <v>-146416</v>
      </c>
    </row>
    <row r="11" spans="1:4" x14ac:dyDescent="0.25">
      <c r="A11" s="35" t="s">
        <v>47</v>
      </c>
      <c r="B11" s="98">
        <v>19</v>
      </c>
      <c r="C11" s="43">
        <v>176087</v>
      </c>
      <c r="D11" s="42">
        <v>22593</v>
      </c>
    </row>
    <row r="12" spans="1:4" x14ac:dyDescent="0.25">
      <c r="A12" s="35" t="s">
        <v>48</v>
      </c>
      <c r="B12" s="98"/>
      <c r="C12" s="43" t="s">
        <v>38</v>
      </c>
      <c r="D12" s="43" t="s">
        <v>38</v>
      </c>
    </row>
    <row r="13" spans="1:4" x14ac:dyDescent="0.25">
      <c r="A13" s="35" t="s">
        <v>49</v>
      </c>
      <c r="B13" s="98"/>
      <c r="C13" s="42">
        <v>-26919</v>
      </c>
      <c r="D13" s="43">
        <v>-3938</v>
      </c>
    </row>
    <row r="14" spans="1:4" x14ac:dyDescent="0.25">
      <c r="A14" s="35" t="s">
        <v>50</v>
      </c>
      <c r="B14" s="98">
        <v>20</v>
      </c>
      <c r="C14" s="43">
        <v>-626229</v>
      </c>
      <c r="D14" s="43">
        <v>-194886</v>
      </c>
    </row>
    <row r="15" spans="1:4" ht="15.75" thickBot="1" x14ac:dyDescent="0.3">
      <c r="A15" s="37" t="s">
        <v>51</v>
      </c>
      <c r="B15" s="99">
        <v>21</v>
      </c>
      <c r="C15" s="44">
        <v>2603</v>
      </c>
      <c r="D15" s="44">
        <v>932</v>
      </c>
    </row>
    <row r="16" spans="1:4" ht="15.75" thickBot="1" x14ac:dyDescent="0.3">
      <c r="A16" s="105" t="s">
        <v>92</v>
      </c>
      <c r="B16" s="101"/>
      <c r="C16" s="45">
        <v>179584</v>
      </c>
      <c r="D16" s="45">
        <v>428271</v>
      </c>
    </row>
    <row r="17" spans="1:4" ht="15.75" thickBot="1" x14ac:dyDescent="0.3">
      <c r="A17" s="107" t="s">
        <v>93</v>
      </c>
      <c r="B17" s="102"/>
      <c r="C17" s="47">
        <v>0</v>
      </c>
      <c r="D17" s="47">
        <v>0</v>
      </c>
    </row>
    <row r="18" spans="1:4" ht="15.75" thickBot="1" x14ac:dyDescent="0.3">
      <c r="A18" s="106" t="s">
        <v>94</v>
      </c>
      <c r="B18" s="101"/>
      <c r="C18" s="45">
        <v>179584</v>
      </c>
      <c r="D18" s="45">
        <v>428271</v>
      </c>
    </row>
    <row r="19" spans="1:4" s="48" customFormat="1" ht="15.75" thickBot="1" x14ac:dyDescent="0.3">
      <c r="A19" s="107" t="s">
        <v>91</v>
      </c>
      <c r="B19" s="109"/>
      <c r="C19" s="108">
        <v>0</v>
      </c>
      <c r="D19" s="108">
        <v>0</v>
      </c>
    </row>
    <row r="20" spans="1:4" ht="15.75" thickBot="1" x14ac:dyDescent="0.3">
      <c r="A20" s="105" t="s">
        <v>95</v>
      </c>
      <c r="B20" s="101"/>
      <c r="C20" s="45">
        <v>179584</v>
      </c>
      <c r="D20" s="45">
        <v>428271</v>
      </c>
    </row>
    <row r="21" spans="1:4" x14ac:dyDescent="0.25">
      <c r="A21" s="46" t="s">
        <v>96</v>
      </c>
      <c r="B21" s="102">
        <v>23</v>
      </c>
      <c r="C21" s="47">
        <v>837.19802709481314</v>
      </c>
      <c r="D21" s="47">
        <v>1996.5455511733937</v>
      </c>
    </row>
    <row r="22" spans="1:4" x14ac:dyDescent="0.25">
      <c r="A22" s="3"/>
      <c r="B22" s="85"/>
      <c r="C22" s="48"/>
      <c r="D22" s="48"/>
    </row>
    <row r="23" spans="1:4" x14ac:dyDescent="0.25">
      <c r="A23" s="3" t="s">
        <v>88</v>
      </c>
      <c r="B23" s="85"/>
    </row>
    <row r="24" spans="1:4" x14ac:dyDescent="0.25">
      <c r="A24" s="1" t="s">
        <v>1</v>
      </c>
      <c r="B24" s="4"/>
    </row>
    <row r="26" spans="1:4" x14ac:dyDescent="0.25">
      <c r="A26" s="1"/>
      <c r="B26" s="4"/>
    </row>
    <row r="27" spans="1:4" x14ac:dyDescent="0.25">
      <c r="A27" s="3" t="s">
        <v>112</v>
      </c>
      <c r="B27" s="85"/>
    </row>
    <row r="28" spans="1:4" x14ac:dyDescent="0.25">
      <c r="A28" s="1" t="s">
        <v>2</v>
      </c>
      <c r="B28" s="4"/>
    </row>
    <row r="30" spans="1:4" x14ac:dyDescent="0.25">
      <c r="A30" s="1" t="s">
        <v>3</v>
      </c>
      <c r="B30" s="4"/>
    </row>
    <row r="32" spans="1:4" x14ac:dyDescent="0.25">
      <c r="A32" s="48"/>
      <c r="B32" s="103"/>
      <c r="C32" s="48"/>
      <c r="D32" s="48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B6" sqref="B6"/>
    </sheetView>
  </sheetViews>
  <sheetFormatPr defaultRowHeight="15" x14ac:dyDescent="0.25"/>
  <cols>
    <col min="1" max="1" width="9.140625" style="111"/>
    <col min="2" max="2" width="72.7109375" style="111" bestFit="1" customWidth="1"/>
    <col min="3" max="3" width="13.7109375" style="111" customWidth="1"/>
    <col min="4" max="4" width="16.28515625" style="111" customWidth="1"/>
    <col min="5" max="16384" width="9.140625" style="111"/>
  </cols>
  <sheetData>
    <row r="1" spans="2:4" x14ac:dyDescent="0.25">
      <c r="B1" s="49"/>
      <c r="C1" s="112"/>
    </row>
    <row r="2" spans="2:4" s="113" customFormat="1" x14ac:dyDescent="0.25">
      <c r="B2" s="139" t="s">
        <v>4</v>
      </c>
      <c r="C2" s="139"/>
      <c r="D2" s="139"/>
    </row>
    <row r="3" spans="2:4" ht="29.45" customHeight="1" x14ac:dyDescent="0.25">
      <c r="B3" s="141" t="s">
        <v>114</v>
      </c>
      <c r="C3" s="141"/>
      <c r="D3" s="141"/>
    </row>
    <row r="4" spans="2:4" x14ac:dyDescent="0.25">
      <c r="B4" s="139" t="s">
        <v>97</v>
      </c>
      <c r="C4" s="139"/>
      <c r="D4" s="139"/>
    </row>
    <row r="5" spans="2:4" ht="15.75" thickBot="1" x14ac:dyDescent="0.3">
      <c r="B5" s="50"/>
      <c r="C5" s="113"/>
      <c r="D5" s="51" t="s">
        <v>5</v>
      </c>
    </row>
    <row r="6" spans="2:4" ht="37.5" thickTop="1" thickBot="1" x14ac:dyDescent="0.3">
      <c r="B6" s="110" t="s">
        <v>6</v>
      </c>
      <c r="C6" s="83" t="s">
        <v>104</v>
      </c>
      <c r="D6" s="52" t="s">
        <v>105</v>
      </c>
    </row>
    <row r="7" spans="2:4" ht="33.6" customHeight="1" thickTop="1" x14ac:dyDescent="0.25">
      <c r="B7" s="114" t="s">
        <v>53</v>
      </c>
      <c r="C7" s="115"/>
      <c r="D7" s="116"/>
    </row>
    <row r="8" spans="2:4" ht="13.9" customHeight="1" x14ac:dyDescent="0.25">
      <c r="B8" s="117" t="s">
        <v>54</v>
      </c>
      <c r="C8" s="118">
        <f>SUM(C9:C10)</f>
        <v>4802004</v>
      </c>
      <c r="D8" s="119">
        <f>SUM(D9:D10)</f>
        <v>1449196</v>
      </c>
    </row>
    <row r="9" spans="2:4" ht="13.9" customHeight="1" x14ac:dyDescent="0.25">
      <c r="B9" s="120" t="s">
        <v>55</v>
      </c>
      <c r="C9" s="84">
        <v>2676337</v>
      </c>
      <c r="D9" s="19">
        <v>1441372</v>
      </c>
    </row>
    <row r="10" spans="2:4" ht="13.9" customHeight="1" x14ac:dyDescent="0.25">
      <c r="B10" s="120" t="s">
        <v>56</v>
      </c>
      <c r="C10" s="84">
        <v>2125667</v>
      </c>
      <c r="D10" s="19">
        <v>7824</v>
      </c>
    </row>
    <row r="11" spans="2:4" ht="13.9" customHeight="1" x14ac:dyDescent="0.25">
      <c r="B11" s="117" t="s">
        <v>57</v>
      </c>
      <c r="C11" s="121">
        <f>SUM(C12:C18)</f>
        <v>-2582337</v>
      </c>
      <c r="D11" s="121">
        <f>SUM(D12:D18)</f>
        <v>-3490953</v>
      </c>
    </row>
    <row r="12" spans="2:4" ht="13.9" customHeight="1" x14ac:dyDescent="0.25">
      <c r="B12" s="120" t="s">
        <v>58</v>
      </c>
      <c r="C12" s="122">
        <v>-1919890</v>
      </c>
      <c r="D12" s="122">
        <v>-366087</v>
      </c>
    </row>
    <row r="13" spans="2:4" ht="13.9" customHeight="1" x14ac:dyDescent="0.25">
      <c r="B13" s="120" t="s">
        <v>59</v>
      </c>
      <c r="C13" s="122">
        <v>-297863</v>
      </c>
      <c r="D13" s="122">
        <v>-326992</v>
      </c>
    </row>
    <row r="14" spans="2:4" x14ac:dyDescent="0.25">
      <c r="B14" s="120" t="s">
        <v>60</v>
      </c>
      <c r="C14" s="122">
        <v>-555</v>
      </c>
      <c r="D14" s="122">
        <v>-14976</v>
      </c>
    </row>
    <row r="15" spans="2:4" x14ac:dyDescent="0.25">
      <c r="B15" s="120" t="s">
        <v>61</v>
      </c>
      <c r="C15" s="122">
        <v>-193608</v>
      </c>
      <c r="D15" s="122">
        <v>-46236</v>
      </c>
    </row>
    <row r="16" spans="2:4" ht="12.6" customHeight="1" x14ac:dyDescent="0.25">
      <c r="B16" s="120" t="s">
        <v>62</v>
      </c>
      <c r="C16" s="122">
        <v>-156521</v>
      </c>
      <c r="D16" s="122">
        <v>-75071</v>
      </c>
    </row>
    <row r="17" spans="2:4" ht="14.25" customHeight="1" x14ac:dyDescent="0.25">
      <c r="B17" s="120" t="s">
        <v>0</v>
      </c>
      <c r="C17" s="122"/>
      <c r="D17" s="122">
        <v>-2649228</v>
      </c>
    </row>
    <row r="18" spans="2:4" ht="32.450000000000003" customHeight="1" thickBot="1" x14ac:dyDescent="0.3">
      <c r="B18" s="123" t="s">
        <v>63</v>
      </c>
      <c r="C18" s="124">
        <v>-13900</v>
      </c>
      <c r="D18" s="124">
        <v>-12363</v>
      </c>
    </row>
    <row r="19" spans="2:4" ht="27.6" customHeight="1" thickBot="1" x14ac:dyDescent="0.3">
      <c r="B19" s="125" t="s">
        <v>64</v>
      </c>
      <c r="C19" s="53">
        <f>C8+C11</f>
        <v>2219667</v>
      </c>
      <c r="D19" s="53">
        <f>D8+D11</f>
        <v>-2041757</v>
      </c>
    </row>
    <row r="20" spans="2:4" x14ac:dyDescent="0.25">
      <c r="B20" s="114" t="s">
        <v>65</v>
      </c>
      <c r="C20" s="126"/>
      <c r="D20" s="127"/>
    </row>
    <row r="21" spans="2:4" ht="18" customHeight="1" x14ac:dyDescent="0.25">
      <c r="B21" s="117" t="s">
        <v>54</v>
      </c>
      <c r="C21" s="118">
        <f>C22+C23</f>
        <v>17439</v>
      </c>
      <c r="D21" s="119">
        <f>D22+D23</f>
        <v>17420</v>
      </c>
    </row>
    <row r="22" spans="2:4" x14ac:dyDescent="0.25">
      <c r="B22" s="128" t="s">
        <v>66</v>
      </c>
      <c r="C22" s="126">
        <v>13700</v>
      </c>
      <c r="D22" s="127">
        <v>17420</v>
      </c>
    </row>
    <row r="23" spans="2:4" ht="13.9" customHeight="1" x14ac:dyDescent="0.25">
      <c r="B23" s="129" t="s">
        <v>87</v>
      </c>
      <c r="C23" s="126">
        <v>3739</v>
      </c>
      <c r="D23" s="19"/>
    </row>
    <row r="24" spans="2:4" ht="13.9" customHeight="1" x14ac:dyDescent="0.25">
      <c r="B24" s="117" t="s">
        <v>57</v>
      </c>
      <c r="C24" s="121">
        <f>SUM(C25:C27)</f>
        <v>-216091</v>
      </c>
      <c r="D24" s="121">
        <f>SUM(D25:D27)</f>
        <v>-1259239</v>
      </c>
    </row>
    <row r="25" spans="2:4" ht="13.9" customHeight="1" x14ac:dyDescent="0.25">
      <c r="B25" s="120" t="s">
        <v>67</v>
      </c>
      <c r="C25" s="122">
        <v>-123516</v>
      </c>
      <c r="D25" s="122">
        <v>-375699</v>
      </c>
    </row>
    <row r="26" spans="2:4" ht="27.6" customHeight="1" x14ac:dyDescent="0.25">
      <c r="B26" s="120" t="s">
        <v>106</v>
      </c>
      <c r="C26" s="122"/>
      <c r="D26" s="122">
        <v>-182331</v>
      </c>
    </row>
    <row r="27" spans="2:4" ht="26.45" customHeight="1" thickBot="1" x14ac:dyDescent="0.3">
      <c r="B27" s="120" t="s">
        <v>107</v>
      </c>
      <c r="C27" s="124">
        <v>-92575</v>
      </c>
      <c r="D27" s="124">
        <v>-701209</v>
      </c>
    </row>
    <row r="28" spans="2:4" ht="18.600000000000001" customHeight="1" thickBot="1" x14ac:dyDescent="0.3">
      <c r="B28" s="130" t="s">
        <v>68</v>
      </c>
      <c r="C28" s="53">
        <f>C21+C24</f>
        <v>-198652</v>
      </c>
      <c r="D28" s="53">
        <f>D21+D24</f>
        <v>-1241819</v>
      </c>
    </row>
    <row r="29" spans="2:4" ht="16.149999999999999" customHeight="1" x14ac:dyDescent="0.25">
      <c r="B29" s="114" t="s">
        <v>69</v>
      </c>
      <c r="C29" s="84"/>
      <c r="D29" s="19"/>
    </row>
    <row r="30" spans="2:4" ht="13.9" customHeight="1" x14ac:dyDescent="0.25">
      <c r="B30" s="117" t="s">
        <v>54</v>
      </c>
      <c r="C30" s="118">
        <f>SUM(C31:C34)</f>
        <v>3000000</v>
      </c>
      <c r="D30" s="119">
        <f>SUM(D31:D34)</f>
        <v>3477063</v>
      </c>
    </row>
    <row r="31" spans="2:4" ht="13.9" customHeight="1" x14ac:dyDescent="0.25">
      <c r="B31" s="129" t="s">
        <v>70</v>
      </c>
      <c r="C31" s="126">
        <v>3000000</v>
      </c>
      <c r="D31" s="127">
        <v>3000000</v>
      </c>
    </row>
    <row r="32" spans="2:4" ht="15" customHeight="1" x14ac:dyDescent="0.25">
      <c r="B32" s="129" t="s">
        <v>108</v>
      </c>
      <c r="C32" s="126"/>
      <c r="D32" s="127">
        <v>4699</v>
      </c>
    </row>
    <row r="33" spans="1:5" ht="15" customHeight="1" x14ac:dyDescent="0.25">
      <c r="B33" s="129" t="s">
        <v>71</v>
      </c>
      <c r="C33" s="126"/>
      <c r="D33" s="127">
        <v>449300</v>
      </c>
    </row>
    <row r="34" spans="1:5" ht="15.75" customHeight="1" x14ac:dyDescent="0.25">
      <c r="B34" s="129" t="s">
        <v>72</v>
      </c>
      <c r="C34" s="126"/>
      <c r="D34" s="127">
        <v>23064</v>
      </c>
    </row>
    <row r="35" spans="1:5" ht="24.6" customHeight="1" x14ac:dyDescent="0.25">
      <c r="B35" s="117" t="s">
        <v>57</v>
      </c>
      <c r="C35" s="121">
        <f>SUM(C36:C37)</f>
        <v>-3516737</v>
      </c>
      <c r="D35" s="121">
        <f>SUM(D36:D37)</f>
        <v>-280470</v>
      </c>
    </row>
    <row r="36" spans="1:5" ht="13.9" customHeight="1" x14ac:dyDescent="0.25">
      <c r="B36" s="128" t="s">
        <v>73</v>
      </c>
      <c r="C36" s="122">
        <v>-516737</v>
      </c>
      <c r="D36" s="122">
        <v>-280470</v>
      </c>
    </row>
    <row r="37" spans="1:5" ht="12.6" customHeight="1" x14ac:dyDescent="0.25">
      <c r="B37" s="128" t="s">
        <v>89</v>
      </c>
      <c r="C37" s="122">
        <v>-3000000</v>
      </c>
      <c r="D37" s="122"/>
    </row>
    <row r="38" spans="1:5" s="113" customFormat="1" ht="16.149999999999999" customHeight="1" thickBot="1" x14ac:dyDescent="0.3">
      <c r="A38" s="111"/>
      <c r="B38" s="128" t="s">
        <v>109</v>
      </c>
      <c r="C38" s="124">
        <v>-1090</v>
      </c>
      <c r="D38" s="124"/>
      <c r="E38" s="111"/>
    </row>
    <row r="39" spans="1:5" s="113" customFormat="1" ht="24.6" customHeight="1" thickBot="1" x14ac:dyDescent="0.3">
      <c r="A39" s="111"/>
      <c r="B39" s="130" t="s">
        <v>74</v>
      </c>
      <c r="C39" s="53">
        <f>C30+C35</f>
        <v>-516737</v>
      </c>
      <c r="D39" s="131">
        <f>D30+D35</f>
        <v>3196593</v>
      </c>
      <c r="E39" s="111"/>
    </row>
    <row r="40" spans="1:5" s="113" customFormat="1" ht="18.600000000000001" customHeight="1" thickBot="1" x14ac:dyDescent="0.3">
      <c r="A40" s="111"/>
      <c r="B40" s="123" t="s">
        <v>75</v>
      </c>
      <c r="C40" s="132">
        <v>-52</v>
      </c>
      <c r="D40" s="132">
        <v>-198</v>
      </c>
      <c r="E40" s="111"/>
    </row>
    <row r="41" spans="1:5" s="113" customFormat="1" ht="15.75" thickBot="1" x14ac:dyDescent="0.3">
      <c r="A41" s="111"/>
      <c r="B41" s="125" t="s">
        <v>76</v>
      </c>
      <c r="C41" s="132">
        <f>C19+C28+C39+C40</f>
        <v>1504226</v>
      </c>
      <c r="D41" s="132">
        <f>D19+D28+D39+D40</f>
        <v>-87181</v>
      </c>
      <c r="E41" s="111"/>
    </row>
    <row r="42" spans="1:5" s="113" customFormat="1" ht="15.75" thickBot="1" x14ac:dyDescent="0.3">
      <c r="A42" s="111"/>
      <c r="B42" s="125" t="s">
        <v>77</v>
      </c>
      <c r="C42" s="133">
        <v>65430</v>
      </c>
      <c r="D42" s="134">
        <v>92613</v>
      </c>
      <c r="E42" s="111"/>
    </row>
    <row r="43" spans="1:5" s="113" customFormat="1" ht="15.75" thickBot="1" x14ac:dyDescent="0.3">
      <c r="A43" s="111"/>
      <c r="B43" s="130" t="s">
        <v>85</v>
      </c>
      <c r="C43" s="55">
        <v>-9346</v>
      </c>
      <c r="D43" s="135">
        <v>543</v>
      </c>
      <c r="E43" s="111"/>
    </row>
    <row r="44" spans="1:5" s="113" customFormat="1" ht="15.75" thickBot="1" x14ac:dyDescent="0.3">
      <c r="B44" s="136" t="s">
        <v>78</v>
      </c>
      <c r="C44" s="137">
        <f>C41+C42+C43</f>
        <v>1560310</v>
      </c>
      <c r="D44" s="138">
        <f>D41+D42+D43</f>
        <v>5975</v>
      </c>
      <c r="E44" s="111"/>
    </row>
    <row r="45" spans="1:5" s="113" customFormat="1" ht="15.75" thickTop="1" x14ac:dyDescent="0.25"/>
    <row r="46" spans="1:5" s="113" customFormat="1" x14ac:dyDescent="0.25"/>
    <row r="47" spans="1:5" s="113" customFormat="1" x14ac:dyDescent="0.25">
      <c r="B47" s="3" t="s">
        <v>88</v>
      </c>
    </row>
    <row r="48" spans="1:5" s="113" customFormat="1" x14ac:dyDescent="0.25">
      <c r="B48" s="1" t="s">
        <v>1</v>
      </c>
    </row>
    <row r="49" spans="2:4" s="113" customFormat="1" x14ac:dyDescent="0.25"/>
    <row r="50" spans="2:4" s="113" customFormat="1" x14ac:dyDescent="0.25">
      <c r="B50" s="1"/>
    </row>
    <row r="51" spans="2:4" s="113" customFormat="1" x14ac:dyDescent="0.25">
      <c r="B51" s="3" t="s">
        <v>110</v>
      </c>
    </row>
    <row r="52" spans="2:4" s="113" customFormat="1" x14ac:dyDescent="0.25">
      <c r="B52" s="1" t="s">
        <v>2</v>
      </c>
    </row>
    <row r="53" spans="2:4" s="113" customFormat="1" x14ac:dyDescent="0.25"/>
    <row r="54" spans="2:4" x14ac:dyDescent="0.25">
      <c r="B54" s="1" t="s">
        <v>3</v>
      </c>
      <c r="C54" s="113"/>
      <c r="D54" s="113"/>
    </row>
    <row r="60" spans="2:4" ht="15" customHeight="1" x14ac:dyDescent="0.25"/>
    <row r="61" spans="2:4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.75" customHeight="1" x14ac:dyDescent="0.25"/>
  </sheetData>
  <mergeCells count="3">
    <mergeCell ref="B2:D2"/>
    <mergeCell ref="B3:D3"/>
    <mergeCell ref="B4:D4"/>
  </mergeCells>
  <pageMargins left="0.7" right="0.7" top="0.75" bottom="0.75" header="0.3" footer="0.3"/>
  <pageSetup paperSize="9" scale="8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A3" sqref="A3:G3"/>
    </sheetView>
  </sheetViews>
  <sheetFormatPr defaultColWidth="8.85546875" defaultRowHeight="15" x14ac:dyDescent="0.25"/>
  <cols>
    <col min="1" max="1" width="36.7109375" style="57" customWidth="1"/>
    <col min="2" max="2" width="10" style="57" bestFit="1" customWidth="1"/>
    <col min="3" max="3" width="13.5703125" style="57" customWidth="1"/>
    <col min="4" max="4" width="11.7109375" style="57" customWidth="1"/>
    <col min="5" max="5" width="12" style="57" customWidth="1"/>
    <col min="6" max="6" width="14" style="57" customWidth="1"/>
    <col min="7" max="7" width="12.140625" style="57" customWidth="1"/>
    <col min="8" max="8" width="8.85546875" style="57" customWidth="1"/>
    <col min="9" max="16384" width="8.85546875" style="57"/>
  </cols>
  <sheetData>
    <row r="1" spans="1:8" s="56" customFormat="1" x14ac:dyDescent="0.25">
      <c r="A1" s="142" t="s">
        <v>4</v>
      </c>
      <c r="B1" s="142"/>
      <c r="C1" s="142"/>
      <c r="D1" s="142"/>
      <c r="E1" s="142"/>
      <c r="F1" s="142"/>
      <c r="G1" s="142"/>
    </row>
    <row r="2" spans="1:8" x14ac:dyDescent="0.25">
      <c r="A2" s="143" t="s">
        <v>116</v>
      </c>
      <c r="B2" s="143"/>
      <c r="C2" s="143"/>
      <c r="D2" s="143"/>
      <c r="E2" s="143"/>
      <c r="F2" s="143"/>
      <c r="G2" s="143"/>
    </row>
    <row r="3" spans="1:8" x14ac:dyDescent="0.25">
      <c r="A3" s="143" t="s">
        <v>101</v>
      </c>
      <c r="B3" s="143"/>
      <c r="C3" s="143"/>
      <c r="D3" s="143"/>
      <c r="E3" s="143"/>
      <c r="F3" s="143"/>
      <c r="G3" s="143"/>
    </row>
    <row r="4" spans="1:8" x14ac:dyDescent="0.25">
      <c r="A4" s="58"/>
      <c r="B4" s="58"/>
      <c r="C4" s="58"/>
      <c r="D4" s="58"/>
      <c r="E4" s="58"/>
      <c r="F4" s="58"/>
      <c r="G4" s="58"/>
    </row>
    <row r="5" spans="1:8" ht="15.75" thickBot="1" x14ac:dyDescent="0.3">
      <c r="A5" s="58"/>
      <c r="B5" s="58"/>
      <c r="C5" s="58"/>
      <c r="D5" s="58"/>
      <c r="E5" s="58"/>
      <c r="F5" s="59" t="s">
        <v>5</v>
      </c>
      <c r="G5" s="59"/>
    </row>
    <row r="6" spans="1:8" ht="15.75" thickTop="1" x14ac:dyDescent="0.25">
      <c r="A6" s="144" t="s">
        <v>6</v>
      </c>
      <c r="B6" s="146" t="s">
        <v>79</v>
      </c>
      <c r="C6" s="146" t="s">
        <v>26</v>
      </c>
      <c r="D6" s="146" t="s">
        <v>27</v>
      </c>
      <c r="E6" s="146" t="s">
        <v>80</v>
      </c>
      <c r="F6" s="60" t="s">
        <v>81</v>
      </c>
      <c r="G6" s="58"/>
    </row>
    <row r="7" spans="1:8" ht="45.75" customHeight="1" thickBot="1" x14ac:dyDescent="0.3">
      <c r="A7" s="145"/>
      <c r="B7" s="147"/>
      <c r="C7" s="147"/>
      <c r="D7" s="147"/>
      <c r="E7" s="147"/>
      <c r="F7" s="61" t="s">
        <v>82</v>
      </c>
      <c r="G7" s="58"/>
    </row>
    <row r="8" spans="1:8" ht="16.5" thickTop="1" thickBot="1" x14ac:dyDescent="0.3">
      <c r="A8" s="72" t="s">
        <v>86</v>
      </c>
      <c r="B8" s="73">
        <v>53801</v>
      </c>
      <c r="C8" s="74">
        <v>-9810</v>
      </c>
      <c r="D8" s="73">
        <v>3182</v>
      </c>
      <c r="E8" s="73">
        <v>2474368</v>
      </c>
      <c r="F8" s="73">
        <v>2521541</v>
      </c>
      <c r="G8" s="64"/>
    </row>
    <row r="9" spans="1:8" ht="15.75" thickBot="1" x14ac:dyDescent="0.3">
      <c r="A9" s="79" t="s">
        <v>84</v>
      </c>
      <c r="B9" s="80"/>
      <c r="C9" s="81"/>
      <c r="D9" s="81"/>
      <c r="E9" s="82">
        <v>179584</v>
      </c>
      <c r="F9" s="53">
        <v>179584</v>
      </c>
      <c r="G9" s="58"/>
    </row>
    <row r="10" spans="1:8" ht="15.75" thickBot="1" x14ac:dyDescent="0.3">
      <c r="A10" s="62" t="s">
        <v>102</v>
      </c>
      <c r="B10" s="63">
        <v>53801</v>
      </c>
      <c r="C10" s="54">
        <v>-9810</v>
      </c>
      <c r="D10" s="63">
        <v>3182</v>
      </c>
      <c r="E10" s="63">
        <v>2653952</v>
      </c>
      <c r="F10" s="63">
        <v>2701125</v>
      </c>
      <c r="G10" s="64"/>
      <c r="H10" s="65"/>
    </row>
    <row r="11" spans="1:8" ht="15.75" thickBot="1" x14ac:dyDescent="0.3">
      <c r="A11" s="79"/>
      <c r="B11" s="80"/>
      <c r="C11" s="81"/>
      <c r="D11" s="81"/>
      <c r="E11" s="82"/>
      <c r="F11" s="53"/>
      <c r="G11" s="58"/>
    </row>
    <row r="12" spans="1:8" ht="15.75" thickBot="1" x14ac:dyDescent="0.3">
      <c r="A12" s="62" t="s">
        <v>83</v>
      </c>
      <c r="B12" s="63">
        <v>53801</v>
      </c>
      <c r="C12" s="54">
        <v>-9810</v>
      </c>
      <c r="D12" s="63">
        <v>3182</v>
      </c>
      <c r="E12" s="63">
        <v>2124926</v>
      </c>
      <c r="F12" s="63">
        <v>2172099</v>
      </c>
      <c r="G12" s="64"/>
      <c r="H12" s="65"/>
    </row>
    <row r="13" spans="1:8" ht="15.75" thickBot="1" x14ac:dyDescent="0.3">
      <c r="A13" s="66" t="s">
        <v>84</v>
      </c>
      <c r="B13" s="67"/>
      <c r="C13" s="68"/>
      <c r="D13" s="69"/>
      <c r="E13" s="67">
        <v>428271</v>
      </c>
      <c r="F13" s="70">
        <v>428271</v>
      </c>
      <c r="G13" s="58"/>
    </row>
    <row r="14" spans="1:8" ht="15.75" thickBot="1" x14ac:dyDescent="0.3">
      <c r="A14" s="62" t="s">
        <v>103</v>
      </c>
      <c r="B14" s="63">
        <v>53801</v>
      </c>
      <c r="C14" s="54">
        <v>-9810</v>
      </c>
      <c r="D14" s="63">
        <v>3182</v>
      </c>
      <c r="E14" s="63">
        <v>2553197</v>
      </c>
      <c r="F14" s="63">
        <v>2600370</v>
      </c>
      <c r="G14" s="64"/>
      <c r="H14" s="65"/>
    </row>
    <row r="15" spans="1:8" x14ac:dyDescent="0.25">
      <c r="A15" s="58"/>
      <c r="B15" s="58"/>
      <c r="C15" s="71"/>
      <c r="D15" s="58"/>
      <c r="E15" s="58"/>
      <c r="F15" s="58"/>
      <c r="G15" s="58"/>
    </row>
    <row r="16" spans="1:8" x14ac:dyDescent="0.25">
      <c r="A16" s="58"/>
      <c r="B16" s="58"/>
      <c r="C16" s="58"/>
      <c r="D16" s="58"/>
      <c r="E16" s="58"/>
      <c r="F16" s="58"/>
      <c r="G16" s="58"/>
    </row>
    <row r="17" spans="1:9" x14ac:dyDescent="0.25">
      <c r="A17" s="3" t="s">
        <v>88</v>
      </c>
      <c r="B17" s="58"/>
      <c r="C17" s="58"/>
      <c r="D17" s="58"/>
      <c r="E17" s="58"/>
      <c r="F17" s="64"/>
      <c r="G17" s="58"/>
    </row>
    <row r="18" spans="1:9" x14ac:dyDescent="0.25">
      <c r="A18" s="76" t="s">
        <v>1</v>
      </c>
      <c r="B18" s="58"/>
      <c r="C18" s="58"/>
      <c r="D18" s="58"/>
      <c r="E18" s="58"/>
      <c r="F18" s="58"/>
      <c r="G18" s="58"/>
    </row>
    <row r="19" spans="1:9" x14ac:dyDescent="0.25">
      <c r="A19" s="58"/>
      <c r="B19" s="58"/>
      <c r="C19" s="58"/>
      <c r="D19" s="58"/>
      <c r="E19" s="58"/>
      <c r="F19" s="58"/>
      <c r="G19" s="58"/>
    </row>
    <row r="20" spans="1:9" x14ac:dyDescent="0.25">
      <c r="A20" s="75" t="s">
        <v>111</v>
      </c>
      <c r="B20" s="58"/>
      <c r="C20" s="58"/>
      <c r="D20" s="58"/>
      <c r="E20" s="58"/>
      <c r="F20" s="58"/>
      <c r="G20" s="58"/>
    </row>
    <row r="21" spans="1:9" x14ac:dyDescent="0.25">
      <c r="A21" s="76" t="s">
        <v>2</v>
      </c>
      <c r="B21" s="58"/>
      <c r="C21" s="58"/>
      <c r="D21" s="58"/>
      <c r="E21" s="58"/>
      <c r="F21" s="58"/>
      <c r="G21" s="58"/>
    </row>
    <row r="22" spans="1:9" x14ac:dyDescent="0.25">
      <c r="A22" s="58"/>
      <c r="B22" s="58"/>
      <c r="C22" s="58"/>
      <c r="D22" s="58"/>
      <c r="E22" s="58"/>
      <c r="F22" s="58"/>
      <c r="G22" s="58"/>
    </row>
    <row r="23" spans="1:9" x14ac:dyDescent="0.25">
      <c r="A23" s="76"/>
      <c r="B23" s="58"/>
      <c r="C23" s="58"/>
      <c r="D23" s="58"/>
      <c r="E23" s="58"/>
      <c r="F23" s="58"/>
      <c r="G23" s="58"/>
      <c r="I23" s="77"/>
    </row>
  </sheetData>
  <mergeCells count="8">
    <mergeCell ref="A1:G1"/>
    <mergeCell ref="A2:G2"/>
    <mergeCell ref="A3:G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2021-11-18T11:28:08Z</dcterms:modified>
</cp:coreProperties>
</file>