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KASSE\"/>
    </mc:Choice>
  </mc:AlternateContent>
  <xr:revisionPtr revIDLastSave="0" documentId="13_ncr:1_{B2DEB3F4-860A-4DA1-BA74-5C09DC5C1C74}" xr6:coauthVersionLast="43" xr6:coauthVersionMax="43" xr10:uidLastSave="{00000000-0000-0000-0000-000000000000}"/>
  <bookViews>
    <workbookView xWindow="-120" yWindow="-120" windowWidth="29040" windowHeight="15840" activeTab="3" xr2:uid="{E548A72A-5910-446E-8C9D-19CD4125B67C}"/>
  </bookViews>
  <sheets>
    <sheet name="ф1" sheetId="1" r:id="rId1"/>
    <sheet name="ф2" sheetId="2" r:id="rId2"/>
    <sheet name="ф3" sheetId="5" r:id="rId3"/>
    <sheet name="ф4" sheetId="6" r:id="rId4"/>
  </sheets>
  <definedNames>
    <definedName name="BalanceSheet" localSheetId="0">ф1!#REF!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5" l="1"/>
  <c r="D13" i="5" l="1"/>
  <c r="D21" i="5" s="1"/>
  <c r="D12" i="1" l="1"/>
  <c r="E27" i="1" l="1"/>
  <c r="E26" i="1"/>
  <c r="E12" i="1"/>
  <c r="E24" i="1"/>
  <c r="F13" i="2"/>
  <c r="E13" i="1" l="1"/>
  <c r="E13" i="2" l="1"/>
  <c r="E17" i="1"/>
  <c r="D13" i="1"/>
  <c r="D27" i="1" s="1"/>
</calcChain>
</file>

<file path=xl/sharedStrings.xml><?xml version="1.0" encoding="utf-8"?>
<sst xmlns="http://schemas.openxmlformats.org/spreadsheetml/2006/main" count="137" uniqueCount="91">
  <si>
    <t>Прим.</t>
  </si>
  <si>
    <t>(неаудировано)</t>
  </si>
  <si>
    <t>АКТИВЫ</t>
  </si>
  <si>
    <t>Запасы</t>
  </si>
  <si>
    <t>ОБЯЗАТЕЛЬСТВА</t>
  </si>
  <si>
    <t>Торговая кредиторская задолженность</t>
  </si>
  <si>
    <t>Итого краткосрочных обязательств</t>
  </si>
  <si>
    <t>Уставный капитал</t>
  </si>
  <si>
    <t>Нераспределенная прибыль</t>
  </si>
  <si>
    <t>Директор</t>
  </si>
  <si>
    <t>Главный бухгалтер</t>
  </si>
  <si>
    <t xml:space="preserve">(неаудировано) </t>
  </si>
  <si>
    <t>Расходы на реализацию</t>
  </si>
  <si>
    <t>Прибыль до налогообложения</t>
  </si>
  <si>
    <t>Итого совокупный доход за период</t>
  </si>
  <si>
    <t>(аудировано)</t>
  </si>
  <si>
    <t>Краткосрочные финансовые инвестиции</t>
  </si>
  <si>
    <t>Сатанов А.Б.</t>
  </si>
  <si>
    <t>Алиева Н.К.</t>
  </si>
  <si>
    <t xml:space="preserve">ТОО «Olivia Stroy»
Промежуточный неаудированный сокращенный 
отчет о совокупном доходе за 1 квартал закончившихся 31.03.2024 г                                                                          (в тысячах тенге)
</t>
  </si>
  <si>
    <t xml:space="preserve">Доходы от финансирования </t>
  </si>
  <si>
    <t xml:space="preserve">ТОО «Olivia Stroy»
Промежуточный  сокращенный отчет о прибыли или убытке и прочем совокупном доходе
за 1 квартал закончившихся 31.03.2024 г (в тысячах тенге)
</t>
  </si>
  <si>
    <t>Административные расходы</t>
  </si>
  <si>
    <t>1 квартал</t>
  </si>
  <si>
    <t>(78)</t>
  </si>
  <si>
    <t>21,109</t>
  </si>
  <si>
    <t>Прочие доходы</t>
  </si>
  <si>
    <t>10,144</t>
  </si>
  <si>
    <t>-</t>
  </si>
  <si>
    <t>(102,501)</t>
  </si>
  <si>
    <t>(80,789)</t>
  </si>
  <si>
    <t>Прочий совокупный доход за период</t>
  </si>
  <si>
    <t>Чистый убыток за период</t>
  </si>
  <si>
    <t>Обязательства по подоходному налогу</t>
  </si>
  <si>
    <t>Прочие задолженности и налоги к уплате</t>
  </si>
  <si>
    <t>СОБСТВЕННЫЙ КАПИТАЛ</t>
  </si>
  <si>
    <t>ИТОГО СОБСТВЕННЫЙ КАПИТАЛ</t>
  </si>
  <si>
    <t>ИТОГО АКТИВЫ</t>
  </si>
  <si>
    <t>Оборотные активы</t>
  </si>
  <si>
    <t>Краткосрочные обязательства</t>
  </si>
  <si>
    <t>Финансовые обязательства</t>
  </si>
  <si>
    <t>Авансы выданные</t>
  </si>
  <si>
    <t>Прочие краткосрочные активы</t>
  </si>
  <si>
    <t>Денежные средства и их эквиваленты</t>
  </si>
  <si>
    <t>Итого оборотные активы</t>
  </si>
  <si>
    <t>(49,554)</t>
  </si>
  <si>
    <t>Выпущенные облигации</t>
  </si>
  <si>
    <t>Итого долгосрочные обязательства</t>
  </si>
  <si>
    <t>ИТОГО ОБЯЗАТЕЛЬСТВА И СОБСТВЕННЫЙ КАПИТАЛ</t>
  </si>
  <si>
    <t>(9,541)</t>
  </si>
  <si>
    <t>31 марта</t>
  </si>
  <si>
    <r>
      <t xml:space="preserve"> 2024 </t>
    </r>
    <r>
      <rPr>
        <b/>
        <sz val="11"/>
        <color rgb="FF0D0D0D"/>
        <rFont val="Times New Roman"/>
        <family val="1"/>
        <charset val="204"/>
      </rPr>
      <t>года</t>
    </r>
  </si>
  <si>
    <r>
      <t xml:space="preserve"> 2023 </t>
    </r>
    <r>
      <rPr>
        <b/>
        <sz val="11"/>
        <color rgb="FF0D0D0D"/>
        <rFont val="Times New Roman"/>
        <family val="1"/>
        <charset val="204"/>
      </rPr>
      <t>года</t>
    </r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</si>
  <si>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</si>
  <si>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</si>
  <si>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</si>
  <si>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</si>
  <si>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Реализация товаров</t>
  </si>
  <si>
    <t>Предоставление услуг</t>
  </si>
  <si>
    <t>Прочие поступления</t>
  </si>
  <si>
    <t>Прочие выплаты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</si>
  <si>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</si>
  <si>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</si>
  <si>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</si>
  <si>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 xml:space="preserve">Прочие </t>
  </si>
  <si>
    <t>Чистый поток денежных средств от</t>
  </si>
  <si>
    <t xml:space="preserve">финансовой деятельности </t>
  </si>
  <si>
    <t xml:space="preserve">Чистое увеличение денежных средств </t>
  </si>
  <si>
    <t>Денежные средства и их эквиваленты на 01 января</t>
  </si>
  <si>
    <t>‒</t>
  </si>
  <si>
    <t>Денежные средства и их эквиваленты на 31 марта</t>
  </si>
  <si>
    <t>Итого капитал</t>
  </si>
  <si>
    <t xml:space="preserve">Сальдо на 1 января отчетного года													</t>
  </si>
  <si>
    <t>Прибыль за период</t>
  </si>
  <si>
    <t>Взнос в уставный капитал</t>
  </si>
  <si>
    <t>Остаток на 31 марта 2024 года (аудировано)</t>
  </si>
  <si>
    <t xml:space="preserve">Сальдо на 1 января предыдущего года													</t>
  </si>
  <si>
    <t>На 31 марта 2023 года (неаудировано)</t>
  </si>
  <si>
    <t xml:space="preserve">ТОО «Olivia Stroy»
Промежуточный  сокращенный отчет о движении денежных средств
за 1 квартал, закончившийся 31.03.2024 года (в тыс. тенге)
</t>
  </si>
  <si>
    <t>1,422,791</t>
  </si>
  <si>
    <t>598,400</t>
  </si>
  <si>
    <t>Чистый отток денежных средств от операционной деятельности</t>
  </si>
  <si>
    <t xml:space="preserve">ТОО «Olivia Stroy»
Промежуточный  сокращенный отчет об изменениях в собственном капитале
за 1 квартал, закончившиися 31.03.2024 года (в тыс. тенге)
</t>
  </si>
  <si>
    <t>(3,966,918)</t>
  </si>
  <si>
    <t>(4,214)</t>
  </si>
  <si>
    <t>3,146,741</t>
  </si>
  <si>
    <t>(496,205)</t>
  </si>
  <si>
    <t>(80 789)</t>
  </si>
  <si>
    <t>(49 554)</t>
  </si>
  <si>
    <t>22</t>
  </si>
  <si>
    <t>Сатанов А.Б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</si>
</sst>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0.000"/>
    <numFmt numFmtId="168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3" fontId="4" fillId="0" borderId="0" xfId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0" fontId="7" fillId="0" borderId="2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1" applyNumberFormat="1" applyFont="1" applyBorder="1" applyAlignment="1">
      <alignment horizontal="center"/>
    </xf>
    <xf numFmtId="16" fontId="3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49" fontId="6" fillId="0" borderId="2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3" fontId="7" fillId="0" borderId="0" xfId="1" applyFont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3" fontId="6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vertical="center" wrapText="1"/>
    </xf>
    <xf numFmtId="43" fontId="2" fillId="0" borderId="0" xfId="1" applyFont="1" applyAlignment="1">
      <alignment horizontal="right" vertical="center" wrapText="1"/>
    </xf>
    <xf numFmtId="43" fontId="2" fillId="0" borderId="0" xfId="1" applyFont="1" applyAlignment="1">
      <alignment vertical="center" wrapText="1"/>
    </xf>
    <xf numFmtId="43" fontId="4" fillId="0" borderId="0" xfId="1" applyFont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3" fontId="7" fillId="0" borderId="1" xfId="1" applyFont="1" applyBorder="1" applyAlignment="1">
      <alignment vertical="center" wrapText="1"/>
    </xf>
    <xf numFmtId="43" fontId="6" fillId="0" borderId="2" xfId="1" applyFont="1" applyBorder="1" applyAlignment="1">
      <alignment horizontal="right" vertical="center" wrapText="1"/>
    </xf>
    <xf numFmtId="43" fontId="7" fillId="0" borderId="2" xfId="1" applyFont="1" applyBorder="1" applyAlignment="1">
      <alignment vertical="center" wrapText="1"/>
    </xf>
    <xf numFmtId="43" fontId="6" fillId="0" borderId="0" xfId="1" applyFont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49" fontId="4" fillId="0" borderId="0" xfId="1" applyNumberFormat="1" applyFont="1" applyAlignment="1">
      <alignment horizontal="right" vertical="center" wrapText="1"/>
    </xf>
    <xf numFmtId="49" fontId="6" fillId="0" borderId="1" xfId="1" applyNumberFormat="1" applyFont="1" applyBorder="1" applyAlignment="1">
      <alignment horizontal="right" vertical="center" wrapText="1"/>
    </xf>
    <xf numFmtId="168" fontId="6" fillId="0" borderId="1" xfId="1" applyNumberFormat="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168" fontId="4" fillId="0" borderId="0" xfId="1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D1A2-A283-4465-ACF4-E6C312A677E2}">
  <sheetPr>
    <pageSetUpPr fitToPage="1"/>
  </sheetPr>
  <dimension ref="B1:H33"/>
  <sheetViews>
    <sheetView zoomScaleNormal="100" workbookViewId="0">
      <selection activeCell="G2" sqref="G2"/>
    </sheetView>
  </sheetViews>
  <sheetFormatPr defaultRowHeight="15" x14ac:dyDescent="0.25"/>
  <cols>
    <col min="1" max="1" width="7.5703125" style="2" customWidth="1"/>
    <col min="2" max="2" width="42.42578125" style="2" customWidth="1"/>
    <col min="3" max="3" width="9.140625" style="2"/>
    <col min="4" max="4" width="20.140625" style="2" customWidth="1"/>
    <col min="5" max="5" width="24.5703125" style="2" customWidth="1"/>
    <col min="6" max="16384" width="9.140625" style="2"/>
  </cols>
  <sheetData>
    <row r="1" spans="2:8" ht="88.5" customHeight="1" x14ac:dyDescent="0.25">
      <c r="B1" s="79" t="s">
        <v>19</v>
      </c>
      <c r="C1" s="79"/>
      <c r="D1" s="79"/>
      <c r="E1" s="79"/>
      <c r="F1" s="1"/>
      <c r="G1" s="1"/>
      <c r="H1" s="1"/>
    </row>
    <row r="2" spans="2:8" ht="25.5" customHeight="1" x14ac:dyDescent="0.25">
      <c r="B2" s="80"/>
      <c r="C2" s="81" t="s">
        <v>0</v>
      </c>
      <c r="D2" s="83"/>
      <c r="E2" s="83"/>
    </row>
    <row r="3" spans="2:8" ht="24" customHeight="1" x14ac:dyDescent="0.25">
      <c r="B3" s="80"/>
      <c r="C3" s="81"/>
      <c r="D3" s="5">
        <v>45322</v>
      </c>
      <c r="E3" s="6">
        <v>45291</v>
      </c>
    </row>
    <row r="4" spans="2:8" ht="15" customHeight="1" x14ac:dyDescent="0.25">
      <c r="B4" s="80"/>
      <c r="C4" s="81"/>
      <c r="D4" s="3" t="s">
        <v>1</v>
      </c>
      <c r="E4" s="4" t="s">
        <v>15</v>
      </c>
    </row>
    <row r="5" spans="2:8" x14ac:dyDescent="0.25">
      <c r="B5" s="7" t="s">
        <v>2</v>
      </c>
      <c r="C5" s="8"/>
      <c r="D5" s="40"/>
      <c r="E5" s="41"/>
    </row>
    <row r="6" spans="2:8" ht="14.25" customHeight="1" x14ac:dyDescent="0.25">
      <c r="B6" s="7" t="s">
        <v>38</v>
      </c>
      <c r="C6" s="8"/>
      <c r="D6" s="40"/>
      <c r="E6" s="41"/>
    </row>
    <row r="7" spans="2:8" ht="27" customHeight="1" x14ac:dyDescent="0.25">
      <c r="B7" s="9" t="s">
        <v>3</v>
      </c>
      <c r="C7" s="11">
        <v>7</v>
      </c>
      <c r="D7" s="36">
        <v>7605683</v>
      </c>
      <c r="E7" s="37">
        <v>4021486</v>
      </c>
    </row>
    <row r="8" spans="2:8" ht="27" customHeight="1" x14ac:dyDescent="0.25">
      <c r="B8" s="9" t="s">
        <v>41</v>
      </c>
      <c r="C8" s="11">
        <v>8</v>
      </c>
      <c r="D8" s="36">
        <v>1186346</v>
      </c>
      <c r="E8" s="37">
        <v>483916</v>
      </c>
    </row>
    <row r="9" spans="2:8" ht="27" customHeight="1" x14ac:dyDescent="0.25">
      <c r="B9" s="9" t="s">
        <v>16</v>
      </c>
      <c r="C9" s="10"/>
      <c r="D9" s="36">
        <v>352055</v>
      </c>
      <c r="E9" s="37">
        <v>0</v>
      </c>
    </row>
    <row r="10" spans="2:8" ht="27" customHeight="1" x14ac:dyDescent="0.25">
      <c r="B10" s="63" t="s">
        <v>42</v>
      </c>
      <c r="C10" s="62"/>
      <c r="D10" s="78">
        <v>1372</v>
      </c>
      <c r="E10" s="71">
        <v>750</v>
      </c>
    </row>
    <row r="11" spans="2:8" ht="27" customHeight="1" x14ac:dyDescent="0.25">
      <c r="B11" s="67" t="s">
        <v>43</v>
      </c>
      <c r="C11" s="68">
        <v>9</v>
      </c>
      <c r="D11" s="69">
        <v>44392</v>
      </c>
      <c r="E11" s="70">
        <v>536</v>
      </c>
    </row>
    <row r="12" spans="2:8" ht="27" customHeight="1" thickBot="1" x14ac:dyDescent="0.3">
      <c r="B12" s="17" t="s">
        <v>44</v>
      </c>
      <c r="C12" s="13"/>
      <c r="D12" s="47">
        <f>D7+D8+D9+D10+D11</f>
        <v>9189848</v>
      </c>
      <c r="E12" s="47">
        <f>E7+E8+E10+E11</f>
        <v>4506688</v>
      </c>
    </row>
    <row r="13" spans="2:8" ht="34.5" customHeight="1" thickBot="1" x14ac:dyDescent="0.3">
      <c r="B13" s="17" t="s">
        <v>37</v>
      </c>
      <c r="C13" s="16"/>
      <c r="D13" s="44">
        <f>D12</f>
        <v>9189848</v>
      </c>
      <c r="E13" s="44">
        <f>E12</f>
        <v>4506688</v>
      </c>
    </row>
    <row r="14" spans="2:8" ht="14.25" customHeight="1" x14ac:dyDescent="0.25">
      <c r="B14" s="7" t="s">
        <v>35</v>
      </c>
      <c r="C14" s="21"/>
      <c r="D14" s="42"/>
      <c r="E14" s="37"/>
    </row>
    <row r="15" spans="2:8" ht="16.5" customHeight="1" x14ac:dyDescent="0.25">
      <c r="B15" s="9" t="s">
        <v>7</v>
      </c>
      <c r="C15" s="14">
        <v>10</v>
      </c>
      <c r="D15" s="36">
        <v>100000</v>
      </c>
      <c r="E15" s="37">
        <v>100000</v>
      </c>
    </row>
    <row r="16" spans="2:8" ht="30" customHeight="1" thickBot="1" x14ac:dyDescent="0.3">
      <c r="B16" s="12" t="s">
        <v>8</v>
      </c>
      <c r="C16" s="18"/>
      <c r="D16" s="77" t="s">
        <v>45</v>
      </c>
      <c r="E16" s="39">
        <v>31235</v>
      </c>
    </row>
    <row r="17" spans="2:5" ht="34.5" customHeight="1" thickBot="1" x14ac:dyDescent="0.3">
      <c r="B17" s="17" t="s">
        <v>36</v>
      </c>
      <c r="C17" s="13"/>
      <c r="D17" s="47">
        <v>50446</v>
      </c>
      <c r="E17" s="47">
        <f>E15+E16</f>
        <v>131235</v>
      </c>
    </row>
    <row r="18" spans="2:5" ht="25.5" customHeight="1" x14ac:dyDescent="0.25">
      <c r="B18" s="7" t="s">
        <v>4</v>
      </c>
      <c r="C18" s="11"/>
      <c r="D18" s="42"/>
      <c r="E18" s="37"/>
    </row>
    <row r="19" spans="2:5" ht="14.25" customHeight="1" x14ac:dyDescent="0.25">
      <c r="B19" s="7" t="s">
        <v>39</v>
      </c>
      <c r="C19" s="11"/>
      <c r="D19" s="42"/>
      <c r="E19" s="37"/>
    </row>
    <row r="20" spans="2:5" ht="27" customHeight="1" x14ac:dyDescent="0.25">
      <c r="B20" s="9" t="s">
        <v>40</v>
      </c>
      <c r="C20" s="11">
        <v>11</v>
      </c>
      <c r="D20" s="42">
        <v>2143289</v>
      </c>
      <c r="E20" s="36">
        <v>2875071</v>
      </c>
    </row>
    <row r="21" spans="2:5" ht="27" customHeight="1" x14ac:dyDescent="0.25">
      <c r="B21" s="9" t="s">
        <v>5</v>
      </c>
      <c r="C21" s="32">
        <v>12</v>
      </c>
      <c r="D21" s="36">
        <v>1990600</v>
      </c>
      <c r="E21" s="37">
        <v>1039889</v>
      </c>
    </row>
    <row r="22" spans="2:5" ht="27" customHeight="1" x14ac:dyDescent="0.25">
      <c r="B22" s="9" t="s">
        <v>33</v>
      </c>
      <c r="C22" s="11">
        <v>6</v>
      </c>
      <c r="D22" s="42">
        <v>9796</v>
      </c>
      <c r="E22" s="42">
        <v>9796</v>
      </c>
    </row>
    <row r="23" spans="2:5" ht="29.25" customHeight="1" thickBot="1" x14ac:dyDescent="0.3">
      <c r="B23" s="12" t="s">
        <v>34</v>
      </c>
      <c r="C23" s="13">
        <v>12</v>
      </c>
      <c r="D23" s="38">
        <v>1904050</v>
      </c>
      <c r="E23" s="39">
        <v>450697</v>
      </c>
    </row>
    <row r="24" spans="2:5" ht="34.5" customHeight="1" thickBot="1" x14ac:dyDescent="0.3">
      <c r="B24" s="19" t="s">
        <v>6</v>
      </c>
      <c r="C24" s="20"/>
      <c r="D24" s="45">
        <v>6047735</v>
      </c>
      <c r="E24" s="45">
        <f>E20+E21+E22+E23</f>
        <v>4375453</v>
      </c>
    </row>
    <row r="25" spans="2:5" ht="31.5" customHeight="1" x14ac:dyDescent="0.25">
      <c r="B25" s="72" t="s">
        <v>46</v>
      </c>
      <c r="C25" s="73">
        <v>13</v>
      </c>
      <c r="D25" s="74">
        <v>3091667</v>
      </c>
      <c r="E25" s="75">
        <v>0</v>
      </c>
    </row>
    <row r="26" spans="2:5" ht="31.5" customHeight="1" thickBot="1" x14ac:dyDescent="0.3">
      <c r="B26" s="7" t="s">
        <v>47</v>
      </c>
      <c r="C26" s="14"/>
      <c r="D26" s="43">
        <v>3091667</v>
      </c>
      <c r="E26" s="76">
        <f>-H27</f>
        <v>0</v>
      </c>
    </row>
    <row r="27" spans="2:5" ht="34.5" customHeight="1" thickBot="1" x14ac:dyDescent="0.3">
      <c r="B27" s="19" t="s">
        <v>48</v>
      </c>
      <c r="C27" s="20"/>
      <c r="D27" s="45">
        <f>D13</f>
        <v>9189848</v>
      </c>
      <c r="E27" s="46">
        <f>E13</f>
        <v>4506688</v>
      </c>
    </row>
    <row r="28" spans="2:5" x14ac:dyDescent="0.25">
      <c r="B28" s="22"/>
      <c r="C28" s="23"/>
      <c r="D28" s="15"/>
      <c r="E28" s="15"/>
    </row>
    <row r="29" spans="2:5" ht="15.75" customHeight="1" thickBot="1" x14ac:dyDescent="0.3">
      <c r="B29" s="24"/>
      <c r="D29" s="25"/>
    </row>
    <row r="30" spans="2:5" x14ac:dyDescent="0.25">
      <c r="B30" s="26" t="s">
        <v>17</v>
      </c>
      <c r="D30" s="82" t="s">
        <v>18</v>
      </c>
      <c r="E30" s="82"/>
    </row>
    <row r="31" spans="2:5" x14ac:dyDescent="0.25">
      <c r="B31" s="26" t="s">
        <v>9</v>
      </c>
      <c r="D31" s="82" t="s">
        <v>10</v>
      </c>
      <c r="E31" s="82"/>
    </row>
    <row r="32" spans="2:5" ht="12.75" customHeight="1" x14ac:dyDescent="0.25"/>
    <row r="33" ht="13.5" customHeight="1" x14ac:dyDescent="0.25"/>
  </sheetData>
  <mergeCells count="6">
    <mergeCell ref="B1:E1"/>
    <mergeCell ref="B2:B4"/>
    <mergeCell ref="C2:C4"/>
    <mergeCell ref="D30:E30"/>
    <mergeCell ref="D31:E31"/>
    <mergeCell ref="D2:E2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42E8-5661-4620-99EC-C11BE6C496B6}">
  <sheetPr>
    <pageSetUpPr fitToPage="1"/>
  </sheetPr>
  <dimension ref="B2:L23"/>
  <sheetViews>
    <sheetView zoomScaleNormal="100" workbookViewId="0">
      <selection activeCell="I15" sqref="I15"/>
    </sheetView>
  </sheetViews>
  <sheetFormatPr defaultRowHeight="15" x14ac:dyDescent="0.25"/>
  <cols>
    <col min="1" max="1" width="9.140625" style="2"/>
    <col min="2" max="2" width="34" style="2" customWidth="1"/>
    <col min="3" max="3" width="4.140625" style="2" customWidth="1"/>
    <col min="4" max="4" width="8" style="2" customWidth="1"/>
    <col min="5" max="5" width="16.42578125" style="2" customWidth="1"/>
    <col min="6" max="6" width="16.5703125" style="2" customWidth="1"/>
    <col min="7" max="7" width="10.85546875" style="2" customWidth="1"/>
    <col min="8" max="16384" width="9.140625" style="2"/>
  </cols>
  <sheetData>
    <row r="2" spans="2:12" ht="73.5" customHeight="1" x14ac:dyDescent="0.25">
      <c r="B2" s="86" t="s">
        <v>21</v>
      </c>
      <c r="C2" s="86"/>
      <c r="D2" s="86"/>
      <c r="E2" s="86"/>
      <c r="F2" s="86"/>
      <c r="G2" s="86"/>
    </row>
    <row r="3" spans="2:12" ht="28.5" customHeight="1" x14ac:dyDescent="0.25">
      <c r="B3" s="34"/>
      <c r="C3" s="34"/>
      <c r="D3" s="7" t="s">
        <v>0</v>
      </c>
      <c r="E3" s="50"/>
      <c r="F3" s="61" t="s">
        <v>23</v>
      </c>
      <c r="G3" s="50"/>
    </row>
    <row r="4" spans="2:12" ht="28.5" customHeight="1" x14ac:dyDescent="0.25">
      <c r="B4" s="34"/>
      <c r="C4" s="34"/>
      <c r="D4" s="7"/>
      <c r="E4" s="51">
        <v>45382</v>
      </c>
      <c r="F4" s="51">
        <v>45016</v>
      </c>
      <c r="G4" s="7"/>
    </row>
    <row r="5" spans="2:12" ht="14.25" customHeight="1" x14ac:dyDescent="0.25">
      <c r="B5" s="34"/>
      <c r="C5" s="34"/>
      <c r="D5" s="7"/>
      <c r="E5" s="7" t="s">
        <v>1</v>
      </c>
      <c r="F5" s="7" t="s">
        <v>11</v>
      </c>
      <c r="G5" s="7"/>
    </row>
    <row r="6" spans="2:12" ht="14.25" customHeight="1" x14ac:dyDescent="0.25">
      <c r="B6" s="34"/>
      <c r="C6" s="34"/>
      <c r="D6" s="27"/>
      <c r="E6" s="49"/>
      <c r="F6" s="49"/>
      <c r="G6" s="49"/>
    </row>
    <row r="7" spans="2:12" ht="28.5" customHeight="1" x14ac:dyDescent="0.25">
      <c r="B7" s="9" t="s">
        <v>22</v>
      </c>
      <c r="C7" s="28"/>
      <c r="D7" s="56">
        <v>5</v>
      </c>
      <c r="E7" s="64" t="s">
        <v>49</v>
      </c>
      <c r="F7" s="65" t="s">
        <v>24</v>
      </c>
      <c r="G7" s="53"/>
    </row>
    <row r="8" spans="2:12" ht="28.5" customHeight="1" x14ac:dyDescent="0.25">
      <c r="B8" s="9" t="s">
        <v>20</v>
      </c>
      <c r="C8" s="28"/>
      <c r="D8" s="10"/>
      <c r="E8" s="64" t="s">
        <v>25</v>
      </c>
      <c r="F8" s="41" t="s">
        <v>28</v>
      </c>
      <c r="G8" s="53"/>
    </row>
    <row r="9" spans="2:12" ht="28.5" customHeight="1" x14ac:dyDescent="0.25">
      <c r="B9" s="9" t="s">
        <v>26</v>
      </c>
      <c r="C9" s="28"/>
      <c r="D9" s="56"/>
      <c r="E9" s="64" t="s">
        <v>27</v>
      </c>
      <c r="F9" s="41" t="s">
        <v>28</v>
      </c>
      <c r="G9" s="53"/>
    </row>
    <row r="10" spans="2:12" ht="42" customHeight="1" thickBot="1" x14ac:dyDescent="0.3">
      <c r="B10" s="9" t="s">
        <v>12</v>
      </c>
      <c r="C10" s="28"/>
      <c r="D10" s="10"/>
      <c r="E10" s="64" t="s">
        <v>29</v>
      </c>
      <c r="F10" s="41" t="s">
        <v>28</v>
      </c>
      <c r="G10" s="54"/>
      <c r="L10" s="41"/>
    </row>
    <row r="11" spans="2:12" ht="28.5" customHeight="1" thickBot="1" x14ac:dyDescent="0.3">
      <c r="B11" s="19" t="s">
        <v>13</v>
      </c>
      <c r="C11" s="30"/>
      <c r="D11" s="20"/>
      <c r="E11" s="66" t="s">
        <v>30</v>
      </c>
      <c r="F11" s="66" t="s">
        <v>24</v>
      </c>
      <c r="G11" s="55"/>
    </row>
    <row r="12" spans="2:12" ht="28.5" customHeight="1" thickBot="1" x14ac:dyDescent="0.3">
      <c r="B12" s="19" t="s">
        <v>32</v>
      </c>
      <c r="C12" s="30"/>
      <c r="D12" s="57"/>
      <c r="E12" s="66" t="s">
        <v>30</v>
      </c>
      <c r="F12" s="66" t="s">
        <v>24</v>
      </c>
      <c r="G12" s="60"/>
    </row>
    <row r="13" spans="2:12" ht="24" customHeight="1" thickBot="1" x14ac:dyDescent="0.3">
      <c r="B13" s="29" t="s">
        <v>31</v>
      </c>
      <c r="C13" s="31"/>
      <c r="D13" s="13"/>
      <c r="E13" s="52">
        <f>E11-E12</f>
        <v>0</v>
      </c>
      <c r="F13" s="52">
        <f>F11-F12</f>
        <v>0</v>
      </c>
      <c r="G13" s="55"/>
    </row>
    <row r="14" spans="2:12" ht="38.25" customHeight="1" thickBot="1" x14ac:dyDescent="0.3">
      <c r="B14" s="17" t="s">
        <v>14</v>
      </c>
      <c r="C14" s="31"/>
      <c r="D14" s="13"/>
      <c r="E14" s="66" t="s">
        <v>30</v>
      </c>
      <c r="F14" s="66" t="s">
        <v>24</v>
      </c>
      <c r="G14" s="55"/>
    </row>
    <row r="15" spans="2:12" ht="12.75" customHeight="1" x14ac:dyDescent="0.25">
      <c r="B15" s="22"/>
      <c r="C15" s="48"/>
      <c r="D15" s="35"/>
      <c r="E15" s="35"/>
      <c r="F15" s="32"/>
      <c r="G15" s="33"/>
    </row>
    <row r="16" spans="2:12" ht="23.25" customHeight="1" thickBot="1" x14ac:dyDescent="0.3">
      <c r="B16" s="25"/>
      <c r="D16" s="58"/>
      <c r="E16" s="58"/>
      <c r="F16" s="59"/>
    </row>
    <row r="17" spans="2:6" ht="30.75" customHeight="1" x14ac:dyDescent="0.25">
      <c r="B17" s="26" t="s">
        <v>17</v>
      </c>
      <c r="D17" s="84" t="s">
        <v>18</v>
      </c>
      <c r="E17" s="84"/>
      <c r="F17" s="59"/>
    </row>
    <row r="18" spans="2:6" ht="30.75" customHeight="1" x14ac:dyDescent="0.25">
      <c r="B18" s="26" t="s">
        <v>9</v>
      </c>
      <c r="D18" s="85" t="s">
        <v>10</v>
      </c>
      <c r="E18" s="85"/>
      <c r="F18" s="59"/>
    </row>
    <row r="19" spans="2:6" ht="19.5" customHeight="1" x14ac:dyDescent="0.25"/>
    <row r="22" spans="2:6" ht="12.75" customHeight="1" x14ac:dyDescent="0.25">
      <c r="E22" s="26"/>
      <c r="F22" s="26"/>
    </row>
    <row r="23" spans="2:6" ht="12.75" customHeight="1" x14ac:dyDescent="0.25"/>
  </sheetData>
  <mergeCells count="3">
    <mergeCell ref="D17:E17"/>
    <mergeCell ref="D18:E18"/>
    <mergeCell ref="B2:G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42ED-67DA-4BEF-A251-3A2AAB802288}">
  <sheetPr>
    <pageSetUpPr fitToPage="1"/>
  </sheetPr>
  <dimension ref="A1:E28"/>
  <sheetViews>
    <sheetView workbookViewId="0">
      <selection activeCell="E23" sqref="E23"/>
    </sheetView>
  </sheetViews>
  <sheetFormatPr defaultRowHeight="15" x14ac:dyDescent="0.25"/>
  <cols>
    <col min="1" max="1" width="70.140625" customWidth="1"/>
    <col min="2" max="2" width="10.28515625" customWidth="1"/>
    <col min="3" max="4" width="17.42578125" customWidth="1"/>
    <col min="5" max="5" width="16.7109375" customWidth="1"/>
  </cols>
  <sheetData>
    <row r="1" spans="1:5" ht="81.75" customHeight="1" x14ac:dyDescent="0.25">
      <c r="A1" s="86" t="s">
        <v>78</v>
      </c>
      <c r="B1" s="86"/>
      <c r="C1" s="86"/>
      <c r="D1" s="86"/>
      <c r="E1" s="2"/>
    </row>
    <row r="2" spans="1:5" ht="18" customHeight="1" x14ac:dyDescent="0.25">
      <c r="A2" s="87"/>
      <c r="B2" s="88"/>
      <c r="C2" s="89" t="s">
        <v>50</v>
      </c>
      <c r="D2" s="89"/>
      <c r="E2" s="2"/>
    </row>
    <row r="3" spans="1:5" ht="18" customHeight="1" x14ac:dyDescent="0.25">
      <c r="A3" s="87"/>
      <c r="B3" s="14"/>
      <c r="C3" s="14" t="s">
        <v>51</v>
      </c>
      <c r="D3" s="14" t="s">
        <v>52</v>
      </c>
      <c r="E3" s="2"/>
    </row>
    <row r="4" spans="1:5" ht="18" customHeight="1" x14ac:dyDescent="0.25">
      <c r="A4" s="87"/>
      <c r="B4" s="14" t="s">
        <v>0</v>
      </c>
      <c r="C4" s="14" t="s">
        <v>11</v>
      </c>
      <c r="D4" s="14" t="s">
        <v>11</v>
      </c>
      <c r="E4" s="2"/>
    </row>
    <row r="5" spans="1:5" ht="18" customHeight="1" x14ac:dyDescent="0.25">
      <c r="A5" s="88" t="s">
        <v>53</v>
      </c>
      <c r="B5" s="10"/>
      <c r="C5" s="90"/>
      <c r="D5" s="90"/>
      <c r="E5" s="2"/>
    </row>
    <row r="6" spans="1:5" ht="18" customHeight="1" x14ac:dyDescent="0.25">
      <c r="A6" s="91" t="s">
        <v>54</v>
      </c>
      <c r="B6" s="92"/>
      <c r="C6" s="97" t="s">
        <v>83</v>
      </c>
      <c r="D6" s="8"/>
      <c r="E6" s="2"/>
    </row>
    <row r="7" spans="1:5" ht="18" customHeight="1" x14ac:dyDescent="0.25">
      <c r="A7" s="91" t="s">
        <v>55</v>
      </c>
      <c r="B7" s="10"/>
      <c r="C7" s="94"/>
      <c r="D7" s="8"/>
      <c r="E7" s="2"/>
    </row>
    <row r="8" spans="1:5" ht="18" customHeight="1" x14ac:dyDescent="0.25">
      <c r="A8" s="91" t="s">
        <v>56</v>
      </c>
      <c r="B8" s="10"/>
      <c r="C8" s="97" t="s">
        <v>84</v>
      </c>
      <c r="D8" s="8"/>
      <c r="E8" s="2"/>
    </row>
    <row r="9" spans="1:5" ht="18" customHeight="1" x14ac:dyDescent="0.25">
      <c r="A9" s="91" t="s">
        <v>57</v>
      </c>
      <c r="B9" s="10"/>
      <c r="C9" s="94" t="s">
        <v>79</v>
      </c>
      <c r="D9" s="8"/>
      <c r="E9" s="2"/>
    </row>
    <row r="10" spans="1:5" ht="18" customHeight="1" x14ac:dyDescent="0.25">
      <c r="A10" s="91" t="s">
        <v>58</v>
      </c>
      <c r="B10" s="10"/>
      <c r="C10" s="95"/>
      <c r="D10" s="8"/>
      <c r="E10" s="2"/>
    </row>
    <row r="11" spans="1:5" ht="18" customHeight="1" x14ac:dyDescent="0.25">
      <c r="A11" s="91" t="s">
        <v>59</v>
      </c>
      <c r="B11" s="10"/>
      <c r="C11" s="96" t="s">
        <v>85</v>
      </c>
      <c r="D11" s="8"/>
      <c r="E11" s="2"/>
    </row>
    <row r="12" spans="1:5" ht="18" customHeight="1" thickBot="1" x14ac:dyDescent="0.3">
      <c r="A12" s="91" t="s">
        <v>60</v>
      </c>
      <c r="B12" s="10"/>
      <c r="C12" s="97"/>
      <c r="D12" s="8"/>
      <c r="E12" s="2"/>
    </row>
    <row r="13" spans="1:5" ht="18" customHeight="1" thickBot="1" x14ac:dyDescent="0.3">
      <c r="A13" s="98" t="s">
        <v>81</v>
      </c>
      <c r="B13" s="99"/>
      <c r="C13" s="124" t="s">
        <v>80</v>
      </c>
      <c r="D13" s="131">
        <f>D6+D7+D8</f>
        <v>0</v>
      </c>
      <c r="E13" s="2"/>
    </row>
    <row r="14" spans="1:5" ht="18" customHeight="1" x14ac:dyDescent="0.25">
      <c r="A14" s="88" t="s">
        <v>61</v>
      </c>
      <c r="B14" s="10"/>
      <c r="C14" s="100"/>
      <c r="D14" s="87"/>
      <c r="E14" s="2"/>
    </row>
    <row r="15" spans="1:5" ht="18" customHeight="1" x14ac:dyDescent="0.25">
      <c r="A15" s="91" t="s">
        <v>62</v>
      </c>
      <c r="B15" s="10"/>
      <c r="C15" s="93"/>
      <c r="D15" s="8"/>
      <c r="E15" s="2"/>
    </row>
    <row r="16" spans="1:5" ht="18" customHeight="1" x14ac:dyDescent="0.25">
      <c r="A16" s="91" t="s">
        <v>63</v>
      </c>
      <c r="B16" s="10"/>
      <c r="C16" s="95">
        <v>501.27800000000002</v>
      </c>
      <c r="D16" s="8"/>
      <c r="E16" s="2"/>
    </row>
    <row r="17" spans="1:5" ht="18" customHeight="1" x14ac:dyDescent="0.25">
      <c r="A17" s="91" t="s">
        <v>59</v>
      </c>
      <c r="B17" s="10"/>
      <c r="C17" s="95">
        <v>5.0730000000000004</v>
      </c>
      <c r="D17" s="8">
        <v>100</v>
      </c>
      <c r="E17" s="2"/>
    </row>
    <row r="18" spans="1:5" ht="18" customHeight="1" thickBot="1" x14ac:dyDescent="0.3">
      <c r="A18" s="101" t="s">
        <v>64</v>
      </c>
      <c r="B18" s="18"/>
      <c r="C18" s="102"/>
      <c r="D18" s="103"/>
      <c r="E18" s="2"/>
    </row>
    <row r="19" spans="1:5" ht="18" customHeight="1" x14ac:dyDescent="0.25">
      <c r="A19" s="88" t="s">
        <v>65</v>
      </c>
      <c r="B19" s="104"/>
      <c r="C19" s="125" t="s">
        <v>86</v>
      </c>
      <c r="D19" s="129">
        <f>D15+D17+D16</f>
        <v>100</v>
      </c>
      <c r="E19" s="2"/>
    </row>
    <row r="20" spans="1:5" ht="18" customHeight="1" thickBot="1" x14ac:dyDescent="0.3">
      <c r="A20" s="105" t="s">
        <v>66</v>
      </c>
      <c r="B20" s="106"/>
      <c r="C20" s="126"/>
      <c r="D20" s="130"/>
      <c r="E20" s="2"/>
    </row>
    <row r="21" spans="1:5" ht="18" customHeight="1" thickBot="1" x14ac:dyDescent="0.3">
      <c r="A21" s="105" t="s">
        <v>67</v>
      </c>
      <c r="B21" s="18"/>
      <c r="C21" s="107">
        <v>102.19499999999999</v>
      </c>
      <c r="D21" s="128">
        <f>D13+D19</f>
        <v>100</v>
      </c>
      <c r="E21" s="2"/>
    </row>
    <row r="22" spans="1:5" ht="18" customHeight="1" thickBot="1" x14ac:dyDescent="0.3">
      <c r="A22" s="101" t="s">
        <v>68</v>
      </c>
      <c r="B22" s="18"/>
      <c r="C22" s="127">
        <v>536</v>
      </c>
      <c r="D22" s="103" t="s">
        <v>69</v>
      </c>
      <c r="E22" s="2"/>
    </row>
    <row r="23" spans="1:5" ht="18" customHeight="1" thickBot="1" x14ac:dyDescent="0.3">
      <c r="A23" s="105" t="s">
        <v>70</v>
      </c>
      <c r="B23" s="18"/>
      <c r="C23" s="107">
        <v>44.392000000000003</v>
      </c>
      <c r="D23" s="108">
        <v>100</v>
      </c>
      <c r="E23" s="2"/>
    </row>
    <row r="24" spans="1:5" x14ac:dyDescent="0.25">
      <c r="A24" s="2"/>
      <c r="B24" s="2"/>
      <c r="C24" s="100"/>
      <c r="D24" s="2"/>
      <c r="E24" s="2"/>
    </row>
    <row r="25" spans="1:5" x14ac:dyDescent="0.25">
      <c r="A25" s="2"/>
      <c r="B25" s="2"/>
      <c r="C25" s="100"/>
      <c r="D25" s="2"/>
      <c r="E25" s="2"/>
    </row>
    <row r="26" spans="1:5" ht="15.75" thickBot="1" x14ac:dyDescent="0.3">
      <c r="A26" s="24"/>
      <c r="B26" s="25"/>
      <c r="C26" s="109"/>
      <c r="D26" s="25"/>
      <c r="E26" s="2"/>
    </row>
    <row r="27" spans="1:5" ht="26.25" customHeight="1" x14ac:dyDescent="0.25">
      <c r="A27" s="110" t="s">
        <v>17</v>
      </c>
      <c r="B27" s="2"/>
      <c r="C27" s="111" t="s">
        <v>18</v>
      </c>
      <c r="D27" s="111"/>
      <c r="E27" s="110"/>
    </row>
    <row r="28" spans="1:5" x14ac:dyDescent="0.25">
      <c r="A28" s="110" t="s">
        <v>9</v>
      </c>
      <c r="B28" s="2"/>
      <c r="C28" s="112" t="s">
        <v>10</v>
      </c>
      <c r="D28" s="112"/>
      <c r="E28" s="110"/>
    </row>
  </sheetData>
  <mergeCells count="7">
    <mergeCell ref="C28:D28"/>
    <mergeCell ref="A1:D1"/>
    <mergeCell ref="C2:D2"/>
    <mergeCell ref="B19:B20"/>
    <mergeCell ref="C19:C20"/>
    <mergeCell ref="D19:D20"/>
    <mergeCell ref="C27:D27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DFFF-1EB2-4005-AC4F-D9C58CB21DAA}">
  <sheetPr>
    <pageSetUpPr fitToPage="1"/>
  </sheetPr>
  <dimension ref="A1:F19"/>
  <sheetViews>
    <sheetView tabSelected="1" workbookViewId="0">
      <selection activeCell="H12" sqref="H12"/>
    </sheetView>
  </sheetViews>
  <sheetFormatPr defaultRowHeight="15" x14ac:dyDescent="0.25"/>
  <cols>
    <col min="1" max="1" width="52.42578125" customWidth="1"/>
    <col min="2" max="2" width="12.42578125" customWidth="1"/>
    <col min="4" max="4" width="23.28515625" customWidth="1"/>
    <col min="5" max="5" width="10" customWidth="1"/>
    <col min="6" max="6" width="24.42578125" customWidth="1"/>
  </cols>
  <sheetData>
    <row r="1" spans="1:6" ht="78.75" customHeight="1" x14ac:dyDescent="0.25">
      <c r="A1" s="86" t="s">
        <v>82</v>
      </c>
      <c r="B1" s="86"/>
      <c r="C1" s="86"/>
      <c r="D1" s="86"/>
      <c r="E1" s="86"/>
      <c r="F1" s="86"/>
    </row>
    <row r="2" spans="1:6" ht="33.75" customHeight="1" thickBot="1" x14ac:dyDescent="0.3">
      <c r="A2" s="113"/>
      <c r="B2" s="108" t="s">
        <v>7</v>
      </c>
      <c r="C2" s="113"/>
      <c r="D2" s="108" t="s">
        <v>8</v>
      </c>
      <c r="E2" s="113"/>
      <c r="F2" s="108" t="s">
        <v>71</v>
      </c>
    </row>
    <row r="3" spans="1:6" ht="24.75" customHeight="1" thickBot="1" x14ac:dyDescent="0.3">
      <c r="A3" s="105" t="s">
        <v>72</v>
      </c>
      <c r="B3" s="134">
        <v>100000</v>
      </c>
      <c r="C3" s="115"/>
      <c r="D3" s="134">
        <v>31235</v>
      </c>
      <c r="E3" s="115"/>
      <c r="F3" s="134">
        <v>131235</v>
      </c>
    </row>
    <row r="4" spans="1:6" ht="24.75" customHeight="1" x14ac:dyDescent="0.25">
      <c r="A4" s="91" t="s">
        <v>73</v>
      </c>
      <c r="B4" s="116" t="s">
        <v>28</v>
      </c>
      <c r="C4" s="117"/>
      <c r="D4" s="132" t="s">
        <v>87</v>
      </c>
      <c r="E4" s="117"/>
      <c r="F4" s="132" t="s">
        <v>87</v>
      </c>
    </row>
    <row r="5" spans="1:6" ht="24.75" customHeight="1" x14ac:dyDescent="0.25">
      <c r="A5" s="91" t="s">
        <v>74</v>
      </c>
      <c r="B5" s="117"/>
      <c r="C5" s="117"/>
      <c r="D5" s="118" t="s">
        <v>28</v>
      </c>
      <c r="E5" s="117"/>
      <c r="F5" s="118"/>
    </row>
    <row r="6" spans="1:6" ht="24.75" customHeight="1" thickBot="1" x14ac:dyDescent="0.3">
      <c r="A6" s="105" t="s">
        <v>14</v>
      </c>
      <c r="B6" s="119" t="s">
        <v>28</v>
      </c>
      <c r="C6" s="115"/>
      <c r="D6" s="119" t="s">
        <v>28</v>
      </c>
      <c r="E6" s="120"/>
      <c r="F6" s="114"/>
    </row>
    <row r="7" spans="1:6" ht="24.75" customHeight="1" thickBot="1" x14ac:dyDescent="0.3">
      <c r="A7" s="105" t="s">
        <v>75</v>
      </c>
      <c r="B7" s="134">
        <v>100000</v>
      </c>
      <c r="C7" s="115"/>
      <c r="D7" s="133" t="s">
        <v>88</v>
      </c>
      <c r="E7" s="122"/>
      <c r="F7" s="135">
        <v>50446</v>
      </c>
    </row>
    <row r="8" spans="1:6" ht="24.75" customHeight="1" thickBot="1" x14ac:dyDescent="0.3">
      <c r="A8" s="105"/>
      <c r="B8" s="114"/>
      <c r="C8" s="115"/>
      <c r="D8" s="114"/>
      <c r="E8" s="115"/>
      <c r="F8" s="114"/>
    </row>
    <row r="9" spans="1:6" ht="24.75" customHeight="1" thickBot="1" x14ac:dyDescent="0.3">
      <c r="A9" s="105" t="s">
        <v>76</v>
      </c>
      <c r="B9" s="121" t="s">
        <v>69</v>
      </c>
      <c r="C9" s="114"/>
      <c r="D9" s="121" t="s">
        <v>69</v>
      </c>
      <c r="E9" s="114"/>
      <c r="F9" s="121" t="s">
        <v>69</v>
      </c>
    </row>
    <row r="10" spans="1:6" ht="24.75" customHeight="1" x14ac:dyDescent="0.25">
      <c r="A10" s="91" t="s">
        <v>74</v>
      </c>
      <c r="B10" s="136">
        <v>100</v>
      </c>
      <c r="C10" s="118"/>
      <c r="D10" s="118" t="s">
        <v>69</v>
      </c>
      <c r="E10" s="118"/>
      <c r="F10" s="136">
        <v>100</v>
      </c>
    </row>
    <row r="11" spans="1:6" ht="24.75" customHeight="1" x14ac:dyDescent="0.25">
      <c r="A11" s="91" t="s">
        <v>73</v>
      </c>
      <c r="B11" s="123" t="s">
        <v>69</v>
      </c>
      <c r="C11" s="123"/>
      <c r="D11" s="132" t="s">
        <v>24</v>
      </c>
      <c r="E11" s="123"/>
      <c r="F11" s="132" t="s">
        <v>24</v>
      </c>
    </row>
    <row r="12" spans="1:6" ht="24.75" customHeight="1" thickBot="1" x14ac:dyDescent="0.3">
      <c r="A12" s="105" t="s">
        <v>14</v>
      </c>
      <c r="B12" s="114" t="s">
        <v>69</v>
      </c>
      <c r="C12" s="114"/>
      <c r="D12" s="114" t="s">
        <v>69</v>
      </c>
      <c r="E12" s="114"/>
      <c r="F12" s="114" t="s">
        <v>69</v>
      </c>
    </row>
    <row r="13" spans="1:6" ht="24.75" customHeight="1" thickBot="1" x14ac:dyDescent="0.3">
      <c r="A13" s="105" t="s">
        <v>77</v>
      </c>
      <c r="B13" s="134">
        <v>100</v>
      </c>
      <c r="C13" s="114"/>
      <c r="D13" s="133" t="s">
        <v>24</v>
      </c>
      <c r="E13" s="114"/>
      <c r="F13" s="133" t="s">
        <v>89</v>
      </c>
    </row>
    <row r="14" spans="1:6" x14ac:dyDescent="0.25">
      <c r="A14" s="33"/>
      <c r="B14" s="90"/>
      <c r="C14" s="90"/>
      <c r="D14" s="90"/>
      <c r="E14" s="90"/>
      <c r="F14" s="90"/>
    </row>
    <row r="15" spans="1:6" ht="15.75" thickBot="1" x14ac:dyDescent="0.3">
      <c r="A15" s="105"/>
      <c r="B15" s="108"/>
      <c r="C15" s="108"/>
      <c r="D15" s="108"/>
      <c r="E15" s="108"/>
      <c r="F15" s="108"/>
    </row>
    <row r="16" spans="1:6" x14ac:dyDescent="0.25">
      <c r="A16" s="2"/>
      <c r="B16" s="2"/>
      <c r="C16" s="2"/>
      <c r="D16" s="2"/>
      <c r="E16" s="2"/>
      <c r="F16" s="2"/>
    </row>
    <row r="17" spans="1:6" ht="15.75" thickBot="1" x14ac:dyDescent="0.3">
      <c r="A17" s="25"/>
      <c r="B17" s="2"/>
      <c r="C17" s="2"/>
      <c r="D17" s="2"/>
      <c r="E17" s="25"/>
      <c r="F17" s="25"/>
    </row>
    <row r="18" spans="1:6" x14ac:dyDescent="0.25">
      <c r="A18" s="26" t="s">
        <v>90</v>
      </c>
      <c r="B18" s="2"/>
      <c r="C18" s="2"/>
      <c r="D18" s="2"/>
      <c r="E18" s="82" t="s">
        <v>18</v>
      </c>
      <c r="F18" s="82"/>
    </row>
    <row r="19" spans="1:6" ht="29.25" customHeight="1" x14ac:dyDescent="0.25">
      <c r="A19" s="26" t="s">
        <v>9</v>
      </c>
      <c r="B19" s="2"/>
      <c r="C19" s="2"/>
      <c r="D19" s="26"/>
      <c r="E19" s="82" t="s">
        <v>10</v>
      </c>
      <c r="F19" s="82"/>
    </row>
  </sheetData>
  <mergeCells count="3">
    <mergeCell ref="A1:F1"/>
    <mergeCell ref="E18:F18"/>
    <mergeCell ref="E19:F1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2024-05-17T13:12:53Z</cp:lastPrinted>
  <dcterms:created xsi:type="dcterms:W3CDTF">2023-11-07T10:00:03Z</dcterms:created>
  <dcterms:modified xsi:type="dcterms:W3CDTF">2024-05-17T13:15:25Z</dcterms:modified>
</cp:coreProperties>
</file>