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90" windowWidth="7740" windowHeight="8310" activeTab="0"/>
  </bookViews>
  <sheets>
    <sheet name="ББ" sheetId="1" r:id="rId1"/>
    <sheet name="ПУ" sheetId="2" r:id="rId2"/>
  </sheets>
  <externalReferences>
    <externalReference r:id="rId5"/>
  </externalReferences>
  <definedNames>
    <definedName name="nToch">'[1]Параметры'!$E$8</definedName>
    <definedName name="_xlnm.Print_Area" localSheetId="0">'ББ'!$A$1:$C$56</definedName>
    <definedName name="_xlnm.Print_Area" localSheetId="1">'ПУ'!$A$1:$C$67</definedName>
  </definedNames>
  <calcPr fullCalcOnLoad="1"/>
</workbook>
</file>

<file path=xl/sharedStrings.xml><?xml version="1.0" encoding="utf-8"?>
<sst xmlns="http://schemas.openxmlformats.org/spreadsheetml/2006/main" count="224" uniqueCount="82">
  <si>
    <t xml:space="preserve">                                          АО «Нурбанк»</t>
  </si>
  <si>
    <t>Выпущенные долговые ценные бумаги</t>
  </si>
  <si>
    <t>Наименование статей</t>
  </si>
  <si>
    <t>Активы</t>
  </si>
  <si>
    <t>Средства в кредитных учреждениях</t>
  </si>
  <si>
    <t xml:space="preserve">Основные средства </t>
  </si>
  <si>
    <t>Прочие активы</t>
  </si>
  <si>
    <t>Обязательства</t>
  </si>
  <si>
    <t>Средства кредитных учреждений</t>
  </si>
  <si>
    <t>Средства клиентов</t>
  </si>
  <si>
    <t>Резервы</t>
  </si>
  <si>
    <t>Обязательства по текущему подоходному налогу</t>
  </si>
  <si>
    <t>Отсроченное налоговые обязательства</t>
  </si>
  <si>
    <t>Прочие обязательства</t>
  </si>
  <si>
    <t>Уставный капитал:</t>
  </si>
  <si>
    <t xml:space="preserve">               -простые акции</t>
  </si>
  <si>
    <t xml:space="preserve">               -привилегированные акции</t>
  </si>
  <si>
    <t>Резервы переоценки основных средств и по прочей переоценке</t>
  </si>
  <si>
    <t>Итого собственного капитала:</t>
  </si>
  <si>
    <t>Денежные средства и их эквиваленты</t>
  </si>
  <si>
    <t>Торговые ценные бумаги</t>
  </si>
  <si>
    <t>Главный бухгалтер                                                                                                 Сулейманова Г.А.</t>
  </si>
  <si>
    <t>Дополнительный оплаченный капитал</t>
  </si>
  <si>
    <t xml:space="preserve">              ОТЧЕТ О ФИНАНСОВОМ ПОЛОЖЕНИИ</t>
  </si>
  <si>
    <t xml:space="preserve">                (неконсолидированный)</t>
  </si>
  <si>
    <t>Средства Правительства Республики Казахстан</t>
  </si>
  <si>
    <t>Собственные выкупленные акции</t>
  </si>
  <si>
    <t xml:space="preserve">Итого активов </t>
  </si>
  <si>
    <t>Итого обязательств</t>
  </si>
  <si>
    <t>Капитал</t>
  </si>
  <si>
    <t>Итого капитала</t>
  </si>
  <si>
    <t>Итого капитала и обязательств</t>
  </si>
  <si>
    <t>(неаудированный)                                                                                                                                                            (в тысячах  тенге)</t>
  </si>
  <si>
    <t>Инвестиционные ценные бумаги, имеющиеся в наличии для продажи</t>
  </si>
  <si>
    <t>Займы  клиентам</t>
  </si>
  <si>
    <t>Активы по текущему подоходному налогу</t>
  </si>
  <si>
    <t>Активы по отсроченному подоходному налогу</t>
  </si>
  <si>
    <t>Резервы по переоценке активов, имеющихся в наличии для продажи</t>
  </si>
  <si>
    <t>Накопленный дефицит</t>
  </si>
  <si>
    <t>31 декабря 2012 г.</t>
  </si>
  <si>
    <t>-</t>
  </si>
  <si>
    <t xml:space="preserve">               по состоянию на 01 апреля 2013 года</t>
  </si>
  <si>
    <t>31 марта 2013 г.</t>
  </si>
  <si>
    <r>
      <t>Исполнитель</t>
    </r>
    <r>
      <rPr>
        <u val="single"/>
        <sz val="12"/>
        <color indexed="8"/>
        <rFont val="Times New Roman"/>
        <family val="1"/>
      </rPr>
      <t xml:space="preserve">                             </t>
    </r>
    <r>
      <rPr>
        <sz val="12"/>
        <color indexed="8"/>
        <rFont val="Times New Roman"/>
        <family val="1"/>
      </rPr>
      <t>Картаева Ж.А.</t>
    </r>
  </si>
  <si>
    <t>Председатель  Правления                                                                                      Орынбаев К. Б.</t>
  </si>
  <si>
    <r>
      <t xml:space="preserve">Исполнитель </t>
    </r>
    <r>
      <rPr>
        <u val="single"/>
        <sz val="12"/>
        <color indexed="8"/>
        <rFont val="Times New Roman"/>
        <family val="1"/>
      </rPr>
      <t xml:space="preserve">                       </t>
    </r>
    <r>
      <rPr>
        <sz val="12"/>
        <color indexed="8"/>
        <rFont val="Times New Roman"/>
        <family val="1"/>
      </rPr>
      <t>Картаева Ж.А.</t>
    </r>
  </si>
  <si>
    <t>Сулейманова Г.А.</t>
  </si>
  <si>
    <t xml:space="preserve">Главный бухгалтер                                                                                              </t>
  </si>
  <si>
    <t>Орынбаев К. Б.</t>
  </si>
  <si>
    <t xml:space="preserve">Председатель  Правления                                                                                           </t>
  </si>
  <si>
    <t>Чистый доход</t>
  </si>
  <si>
    <t>Прибыль / (убыток) за период</t>
  </si>
  <si>
    <t>Экономия по корпоративному подоходному налогу</t>
  </si>
  <si>
    <t>Убыток до экономии по корпоративному подоходному налогу</t>
  </si>
  <si>
    <t>Непроцентные расходы</t>
  </si>
  <si>
    <t>Налоги, помимо подоходного налога</t>
  </si>
  <si>
    <t>Прочее обесценение и резервы</t>
  </si>
  <si>
    <t>Обесценение основных средств</t>
  </si>
  <si>
    <t>Износ и амортизация</t>
  </si>
  <si>
    <t>Прочие операционные расходы</t>
  </si>
  <si>
    <t>Расходы на персонал</t>
  </si>
  <si>
    <t>Непроцентные (убытки) / доходы</t>
  </si>
  <si>
    <t>Прочий доход</t>
  </si>
  <si>
    <t xml:space="preserve"> - переоценка валютных статей</t>
  </si>
  <si>
    <t xml:space="preserve"> - торговые операции</t>
  </si>
  <si>
    <t>Чистые доходы/ (убытки) по операциям в иностранной валюте:</t>
  </si>
  <si>
    <t>Чистые доходы по инвестиционным ценным бумагам, имеющимся в наличии для продажи</t>
  </si>
  <si>
    <t>Чистые убытки по торговым ценным бумагам</t>
  </si>
  <si>
    <t>Чистые комиссионные доходы</t>
  </si>
  <si>
    <t>Расходы в виде комиссионных и сборов</t>
  </si>
  <si>
    <t>Доход в виде комиссионных и сборов</t>
  </si>
  <si>
    <t>Чистый процентный доход после резерва под обесценение займов</t>
  </si>
  <si>
    <t>Резерв под обесценение займов</t>
  </si>
  <si>
    <t>Чистый процентный доход</t>
  </si>
  <si>
    <t xml:space="preserve">     Итого</t>
  </si>
  <si>
    <t>Процентные расходы</t>
  </si>
  <si>
    <t>Денежные средства и их эквиваленты и средства в кредитных учреждениях</t>
  </si>
  <si>
    <t>Займы клиентам</t>
  </si>
  <si>
    <t>Процентные доходы</t>
  </si>
  <si>
    <t>31 марта 2012 г.</t>
  </si>
  <si>
    <t>Наименование</t>
  </si>
  <si>
    <t xml:space="preserve">                  ОТЧЕТ О ПРИБЫЛЯХ И УБЫТКАХ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</si>
</sst>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_);_(* \(#,##0\);_(* &quot;-&quot;??_);_(@_)"/>
    <numFmt numFmtId="173" formatCode="_(* #,##0_);_(* \(#,##0\);_(* &quot;-&quot;_);_(@_)"/>
    <numFmt numFmtId="174" formatCode="_(* #,##0.00_);_(* \(#,##0.00\);_(* &quot;-&quot;??_);_(@_)"/>
  </numFmts>
  <fonts count="5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0"/>
    </font>
    <font>
      <sz val="10"/>
      <color indexed="63"/>
      <name val="Helv"/>
      <family val="0"/>
    </font>
    <font>
      <b/>
      <sz val="10"/>
      <name val="Times"/>
      <family val="0"/>
    </font>
    <font>
      <sz val="8"/>
      <color indexed="8"/>
      <name val="MS Sans Serif"/>
      <family val="2"/>
    </font>
    <font>
      <b/>
      <sz val="10"/>
      <name val="Garamond"/>
      <family val="1"/>
    </font>
    <font>
      <b/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3" applyFont="1" applyFill="1" applyAlignment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53" applyFont="1" applyFill="1" applyAlignment="1">
      <alignment horizontal="center" vertical="top" wrapText="1"/>
      <protection/>
    </xf>
    <xf numFmtId="172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3" fontId="1" fillId="0" borderId="0" xfId="53" applyNumberFormat="1" applyFont="1" applyFill="1" applyAlignment="1">
      <alignment horizontal="right" vertical="top" wrapText="1"/>
      <protection/>
    </xf>
    <xf numFmtId="3" fontId="6" fillId="0" borderId="10" xfId="53" applyNumberFormat="1" applyFont="1" applyFill="1" applyBorder="1" applyAlignment="1">
      <alignment horizontal="right" wrapText="1"/>
      <protection/>
    </xf>
    <xf numFmtId="0" fontId="8" fillId="0" borderId="10" xfId="53" applyNumberFormat="1" applyFont="1" applyFill="1" applyBorder="1" applyAlignment="1">
      <alignment horizontal="right" vertical="top" wrapText="1"/>
      <protection/>
    </xf>
    <xf numFmtId="3" fontId="1" fillId="0" borderId="10" xfId="53" applyNumberFormat="1" applyFont="1" applyFill="1" applyBorder="1" applyAlignment="1">
      <alignment horizontal="right"/>
      <protection/>
    </xf>
    <xf numFmtId="3" fontId="1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Fill="1" applyBorder="1" applyAlignment="1">
      <alignment horizontal="right" wrapText="1"/>
      <protection/>
    </xf>
    <xf numFmtId="3" fontId="8" fillId="0" borderId="10" xfId="53" applyNumberFormat="1" applyFont="1" applyFill="1" applyBorder="1" applyAlignment="1">
      <alignment horizontal="right" wrapText="1"/>
      <protection/>
    </xf>
    <xf numFmtId="3" fontId="16" fillId="0" borderId="0" xfId="53" applyNumberFormat="1" applyFont="1" applyFill="1" applyBorder="1" applyAlignment="1">
      <alignment horizontal="right" vertical="top" wrapText="1"/>
      <protection/>
    </xf>
    <xf numFmtId="3" fontId="7" fillId="0" borderId="0" xfId="53" applyNumberFormat="1" applyFont="1" applyFill="1" applyBorder="1" applyAlignment="1">
      <alignment horizontal="right" vertical="top" wrapText="1"/>
      <protection/>
    </xf>
    <xf numFmtId="174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11" fillId="0" borderId="0" xfId="53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53" applyNumberFormat="1" applyFont="1" applyFill="1" applyBorder="1" applyAlignment="1">
      <alignment horizontal="right"/>
      <protection/>
    </xf>
    <xf numFmtId="0" fontId="1" fillId="0" borderId="0" xfId="53" applyNumberFormat="1" applyFont="1" applyFill="1" applyAlignment="1">
      <alignment horizontal="left" vertical="top" wrapText="1"/>
      <protection/>
    </xf>
    <xf numFmtId="0" fontId="1" fillId="0" borderId="0" xfId="53" applyNumberFormat="1" applyFont="1" applyFill="1" applyBorder="1" applyAlignment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0" xfId="53" applyNumberFormat="1" applyFont="1" applyFill="1" applyAlignment="1">
      <alignment horizontal="left" vertical="top" wrapText="1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53" applyNumberFormat="1" applyFont="1" applyFill="1" applyAlignment="1">
      <alignment horizontal="left" vertical="top" wrapText="1"/>
      <protection/>
    </xf>
    <xf numFmtId="4" fontId="1" fillId="0" borderId="0" xfId="53" applyNumberFormat="1" applyFont="1" applyFill="1" applyAlignment="1">
      <alignment horizontal="left" vertical="top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 wrapText="1"/>
      <protection/>
    </xf>
    <xf numFmtId="0" fontId="10" fillId="0" borderId="0" xfId="53" applyFont="1" applyFill="1" applyBorder="1" applyAlignment="1">
      <alignment horizontal="left" vertical="top" wrapText="1"/>
      <protection/>
    </xf>
    <xf numFmtId="0" fontId="9" fillId="0" borderId="0" xfId="53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11" fillId="0" borderId="0" xfId="53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0" fontId="1" fillId="0" borderId="0" xfId="54" applyNumberFormat="1" applyFont="1" applyFill="1" applyAlignment="1">
      <alignment horizontal="center" vertical="top" wrapText="1"/>
      <protection/>
    </xf>
    <xf numFmtId="4" fontId="1" fillId="0" borderId="0" xfId="54" applyNumberFormat="1" applyFont="1" applyFill="1" applyAlignment="1">
      <alignment horizontal="center" vertical="top" wrapText="1"/>
      <protection/>
    </xf>
    <xf numFmtId="0" fontId="2" fillId="0" borderId="0" xfId="54" applyNumberFormat="1" applyFont="1" applyFill="1" applyAlignment="1">
      <alignment horizontal="center" vertical="top" wrapText="1"/>
      <protection/>
    </xf>
    <xf numFmtId="0" fontId="1" fillId="0" borderId="0" xfId="54" applyNumberFormat="1" applyFont="1" applyFill="1" applyAlignment="1">
      <alignment horizontal="left" vertical="top" wrapText="1"/>
      <protection/>
    </xf>
    <xf numFmtId="3" fontId="2" fillId="0" borderId="0" xfId="54" applyNumberFormat="1" applyFont="1" applyFill="1" applyAlignment="1">
      <alignment horizontal="right" vertical="top" wrapText="1"/>
      <protection/>
    </xf>
    <xf numFmtId="3" fontId="1" fillId="0" borderId="0" xfId="54" applyNumberFormat="1" applyFont="1" applyFill="1" applyAlignment="1">
      <alignment horizontal="right" vertical="top" wrapText="1"/>
      <protection/>
    </xf>
    <xf numFmtId="0" fontId="11" fillId="0" borderId="0" xfId="54" applyFont="1" applyFill="1" applyBorder="1" applyAlignment="1">
      <alignment horizontal="left" vertical="center"/>
      <protection/>
    </xf>
    <xf numFmtId="3" fontId="36" fillId="0" borderId="0" xfId="54" applyNumberFormat="1" applyFont="1" applyFill="1" applyBorder="1" applyAlignment="1">
      <alignment horizontal="right" vertical="center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37" fillId="0" borderId="0" xfId="0" applyFont="1" applyFill="1" applyAlignment="1">
      <alignment/>
    </xf>
    <xf numFmtId="0" fontId="2" fillId="0" borderId="0" xfId="54" applyFont="1" applyFill="1" applyAlignment="1">
      <alignment horizontal="right" vertical="top" wrapText="1"/>
      <protection/>
    </xf>
    <xf numFmtId="4" fontId="1" fillId="0" borderId="0" xfId="54" applyNumberFormat="1" applyFont="1" applyFill="1" applyAlignment="1">
      <alignment horizontal="left" vertical="top" wrapText="1"/>
      <protection/>
    </xf>
    <xf numFmtId="0" fontId="8" fillId="0" borderId="0" xfId="54" applyNumberFormat="1" applyFont="1" applyFill="1" applyAlignment="1">
      <alignment horizontal="left" vertical="top" wrapText="1"/>
      <protection/>
    </xf>
    <xf numFmtId="4" fontId="8" fillId="0" borderId="0" xfId="54" applyNumberFormat="1" applyFont="1" applyFill="1" applyAlignment="1">
      <alignment horizontal="left" vertical="top" wrapText="1"/>
      <protection/>
    </xf>
    <xf numFmtId="3" fontId="7" fillId="0" borderId="0" xfId="54" applyNumberFormat="1" applyFont="1" applyFill="1" applyBorder="1" applyAlignment="1">
      <alignment horizontal="right" vertical="top" wrapText="1"/>
      <protection/>
    </xf>
    <xf numFmtId="0" fontId="10" fillId="0" borderId="0" xfId="54" applyFont="1" applyFill="1" applyBorder="1" applyAlignment="1">
      <alignment horizontal="left" vertical="top" wrapText="1"/>
      <protection/>
    </xf>
    <xf numFmtId="0" fontId="8" fillId="0" borderId="0" xfId="54" applyNumberFormat="1" applyFont="1" applyFill="1" applyAlignment="1">
      <alignment horizontal="center" vertical="top" wrapText="1"/>
      <protection/>
    </xf>
    <xf numFmtId="4" fontId="8" fillId="0" borderId="0" xfId="54" applyNumberFormat="1" applyFont="1" applyFill="1" applyAlignment="1">
      <alignment horizontal="center" vertical="top" wrapText="1"/>
      <protection/>
    </xf>
    <xf numFmtId="3" fontId="1" fillId="0" borderId="0" xfId="54" applyNumberFormat="1" applyFont="1" applyFill="1" applyAlignment="1">
      <alignment horizontal="center" vertical="top" wrapText="1"/>
      <protection/>
    </xf>
    <xf numFmtId="172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>
      <alignment horizontal="right" wrapText="1"/>
    </xf>
    <xf numFmtId="0" fontId="38" fillId="0" borderId="10" xfId="0" applyFont="1" applyFill="1" applyBorder="1" applyAlignment="1" applyProtection="1">
      <alignment horizontal="right" wrapText="1"/>
      <protection/>
    </xf>
    <xf numFmtId="0" fontId="39" fillId="0" borderId="10" xfId="0" applyNumberFormat="1" applyFont="1" applyFill="1" applyBorder="1" applyAlignment="1" applyProtection="1">
      <alignment vertical="center" wrapText="1"/>
      <protection locked="0"/>
    </xf>
    <xf numFmtId="0" fontId="40" fillId="0" borderId="10" xfId="0" applyFont="1" applyFill="1" applyBorder="1" applyAlignment="1" applyProtection="1">
      <alignment horizontal="right" wrapText="1"/>
      <protection/>
    </xf>
    <xf numFmtId="172" fontId="9" fillId="0" borderId="11" xfId="0" applyNumberFormat="1" applyFont="1" applyFill="1" applyBorder="1" applyAlignment="1" applyProtection="1">
      <alignment horizontal="right" vertical="center" wrapText="1"/>
      <protection/>
    </xf>
    <xf numFmtId="173" fontId="8" fillId="0" borderId="10" xfId="54" applyNumberFormat="1" applyFont="1" applyFill="1" applyBorder="1" applyAlignment="1">
      <alignment horizontal="right" vertical="top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173" fontId="8" fillId="0" borderId="10" xfId="54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right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54" applyFont="1" applyFill="1" applyBorder="1" applyAlignment="1">
      <alignment horizontal="left" vertical="top" wrapText="1"/>
      <protection/>
    </xf>
    <xf numFmtId="0" fontId="1" fillId="0" borderId="0" xfId="54" applyNumberFormat="1" applyFont="1" applyFill="1" applyBorder="1" applyAlignment="1">
      <alignment horizontal="center" vertical="top" wrapText="1"/>
      <protection/>
    </xf>
    <xf numFmtId="4" fontId="1" fillId="0" borderId="0" xfId="54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41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54" applyFont="1" applyFill="1" applyAlignment="1">
      <alignment horizontal="center" vertical="top" wrapText="1"/>
      <protection/>
    </xf>
    <xf numFmtId="0" fontId="3" fillId="0" borderId="0" xfId="54" applyFont="1" applyFill="1" applyAlignment="1">
      <alignment horizontal="center" vertical="center" wrapText="1"/>
      <protection/>
    </xf>
    <xf numFmtId="0" fontId="2" fillId="0" borderId="0" xfId="54" applyNumberFormat="1" applyFont="1" applyFill="1" applyBorder="1" applyAlignment="1">
      <alignment horizontal="center" vertical="top" wrapText="1"/>
      <protection/>
    </xf>
    <xf numFmtId="0" fontId="1" fillId="0" borderId="0" xfId="54" applyNumberFormat="1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1_Ф4new2004НБ" xfId="53"/>
    <cellStyle name="Обычный_Ф1_Ф4new2004Н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1"/>
  <sheetViews>
    <sheetView tabSelected="1" view="pageBreakPreview" zoomScale="80" zoomScaleNormal="90" zoomScaleSheetLayoutView="80" zoomScalePageLayoutView="0" workbookViewId="0" topLeftCell="A1">
      <selection activeCell="H15" sqref="H15"/>
    </sheetView>
  </sheetViews>
  <sheetFormatPr defaultColWidth="9.25390625" defaultRowHeight="12.75"/>
  <cols>
    <col min="1" max="1" width="64.875" style="22" customWidth="1"/>
    <col min="2" max="2" width="20.00390625" style="9" customWidth="1"/>
    <col min="3" max="3" width="19.375" style="1" customWidth="1"/>
    <col min="4" max="4" width="10.375" style="22" bestFit="1" customWidth="1"/>
    <col min="5" max="6" width="10.75390625" style="22" bestFit="1" customWidth="1"/>
    <col min="7" max="16384" width="9.25390625" style="22" customWidth="1"/>
  </cols>
  <sheetData>
    <row r="1" ht="21.75" customHeight="1"/>
    <row r="2" ht="14.25" customHeight="1"/>
    <row r="3" ht="12.75" customHeight="1"/>
    <row r="4" spans="1:2" ht="15.75" customHeight="1">
      <c r="A4" s="38" t="s">
        <v>23</v>
      </c>
      <c r="B4" s="38"/>
    </row>
    <row r="5" spans="1:2" ht="15.75" customHeight="1">
      <c r="A5" s="38" t="s">
        <v>24</v>
      </c>
      <c r="B5" s="38"/>
    </row>
    <row r="6" spans="1:3" s="23" customFormat="1" ht="14.25">
      <c r="A6" s="2" t="s">
        <v>0</v>
      </c>
      <c r="B6" s="3"/>
      <c r="C6" s="4"/>
    </row>
    <row r="7" spans="1:3" s="23" customFormat="1" ht="14.25">
      <c r="A7" s="39" t="s">
        <v>41</v>
      </c>
      <c r="B7" s="39"/>
      <c r="C7" s="4"/>
    </row>
    <row r="8" spans="1:3" s="23" customFormat="1" ht="14.25">
      <c r="A8" s="5"/>
      <c r="B8" s="5"/>
      <c r="C8" s="4"/>
    </row>
    <row r="9" spans="1:3" ht="14.25" customHeight="1">
      <c r="A9" s="40" t="s">
        <v>32</v>
      </c>
      <c r="B9" s="40"/>
      <c r="C9" s="40"/>
    </row>
    <row r="10" spans="1:3" ht="30.75" customHeight="1">
      <c r="A10" s="24" t="s">
        <v>2</v>
      </c>
      <c r="B10" s="20" t="s">
        <v>42</v>
      </c>
      <c r="C10" s="20" t="s">
        <v>39</v>
      </c>
    </row>
    <row r="11" spans="1:3" s="25" customFormat="1" ht="14.25">
      <c r="A11" s="24" t="s">
        <v>3</v>
      </c>
      <c r="B11" s="10"/>
      <c r="C11" s="11"/>
    </row>
    <row r="12" spans="1:6" ht="24.75" customHeight="1">
      <c r="A12" s="26" t="s">
        <v>19</v>
      </c>
      <c r="B12" s="12">
        <v>37663499</v>
      </c>
      <c r="C12" s="12">
        <v>23156088</v>
      </c>
      <c r="D12" s="27"/>
      <c r="E12" s="28"/>
      <c r="F12" s="28"/>
    </row>
    <row r="13" spans="1:6" ht="29.25" customHeight="1">
      <c r="A13" s="26" t="s">
        <v>4</v>
      </c>
      <c r="B13" s="12">
        <v>739043</v>
      </c>
      <c r="C13" s="12">
        <v>619131</v>
      </c>
      <c r="D13" s="27"/>
      <c r="E13" s="28"/>
      <c r="F13" s="28"/>
    </row>
    <row r="14" spans="1:6" ht="27.75" customHeight="1">
      <c r="A14" s="26" t="s">
        <v>20</v>
      </c>
      <c r="B14" s="12">
        <v>1972208</v>
      </c>
      <c r="C14" s="12">
        <v>1996006</v>
      </c>
      <c r="D14" s="27"/>
      <c r="E14" s="28"/>
      <c r="F14" s="28"/>
    </row>
    <row r="15" spans="1:6" ht="21" customHeight="1">
      <c r="A15" s="26" t="s">
        <v>33</v>
      </c>
      <c r="B15" s="21">
        <v>31582767</v>
      </c>
      <c r="C15" s="21">
        <v>29547519</v>
      </c>
      <c r="D15" s="27"/>
      <c r="E15" s="28"/>
      <c r="F15" s="28"/>
    </row>
    <row r="16" spans="1:6" ht="18" customHeight="1">
      <c r="A16" s="26" t="s">
        <v>34</v>
      </c>
      <c r="B16" s="12">
        <v>171180520.48543</v>
      </c>
      <c r="C16" s="12">
        <v>170753977</v>
      </c>
      <c r="D16" s="27"/>
      <c r="E16" s="28"/>
      <c r="F16" s="28"/>
    </row>
    <row r="17" spans="1:6" ht="21" customHeight="1">
      <c r="A17" s="26" t="s">
        <v>5</v>
      </c>
      <c r="B17" s="12">
        <v>3896253</v>
      </c>
      <c r="C17" s="12">
        <v>3996686</v>
      </c>
      <c r="D17" s="27"/>
      <c r="E17" s="28"/>
      <c r="F17" s="28"/>
    </row>
    <row r="18" spans="1:6" ht="21" customHeight="1">
      <c r="A18" s="26" t="s">
        <v>35</v>
      </c>
      <c r="B18" s="12" t="s">
        <v>40</v>
      </c>
      <c r="C18" s="12">
        <v>280162</v>
      </c>
      <c r="D18" s="27"/>
      <c r="E18" s="28"/>
      <c r="F18" s="28"/>
    </row>
    <row r="19" spans="1:6" ht="21" customHeight="1">
      <c r="A19" s="26" t="s">
        <v>36</v>
      </c>
      <c r="B19" s="12">
        <v>2002315</v>
      </c>
      <c r="C19" s="12">
        <v>2002315</v>
      </c>
      <c r="D19" s="27"/>
      <c r="E19" s="28"/>
      <c r="F19" s="28"/>
    </row>
    <row r="20" spans="1:6" ht="17.25" customHeight="1">
      <c r="A20" s="29" t="s">
        <v>6</v>
      </c>
      <c r="B20" s="12">
        <v>26600330</v>
      </c>
      <c r="C20" s="12">
        <v>27138104</v>
      </c>
      <c r="D20" s="27"/>
      <c r="E20" s="28"/>
      <c r="F20" s="28"/>
    </row>
    <row r="21" spans="1:6" s="25" customFormat="1" ht="24" customHeight="1">
      <c r="A21" s="24" t="s">
        <v>27</v>
      </c>
      <c r="B21" s="10">
        <f>SUM(B12:B20)</f>
        <v>275636935.48543</v>
      </c>
      <c r="C21" s="10">
        <f>SUM(C12:C20)</f>
        <v>259489988</v>
      </c>
      <c r="D21" s="27"/>
      <c r="E21" s="28"/>
      <c r="F21" s="28"/>
    </row>
    <row r="22" spans="1:6" ht="12.75">
      <c r="A22" s="30"/>
      <c r="B22" s="13"/>
      <c r="C22" s="13"/>
      <c r="D22" s="27"/>
      <c r="E22" s="28"/>
      <c r="F22" s="28"/>
    </row>
    <row r="23" spans="1:6" s="25" customFormat="1" ht="17.25" customHeight="1">
      <c r="A23" s="24" t="s">
        <v>7</v>
      </c>
      <c r="B23" s="10"/>
      <c r="C23" s="10"/>
      <c r="D23" s="27"/>
      <c r="E23" s="28"/>
      <c r="F23" s="28"/>
    </row>
    <row r="24" spans="1:6" s="25" customFormat="1" ht="17.25" customHeight="1">
      <c r="A24" s="26" t="s">
        <v>25</v>
      </c>
      <c r="B24" s="12">
        <v>7762058</v>
      </c>
      <c r="C24" s="12">
        <v>8789677</v>
      </c>
      <c r="D24" s="27"/>
      <c r="E24" s="28"/>
      <c r="F24" s="28"/>
    </row>
    <row r="25" spans="1:6" ht="18.75" customHeight="1">
      <c r="A25" s="26" t="s">
        <v>8</v>
      </c>
      <c r="B25" s="12">
        <v>3511722.48543</v>
      </c>
      <c r="C25" s="12">
        <v>1752360</v>
      </c>
      <c r="D25" s="27"/>
      <c r="E25" s="28"/>
      <c r="F25" s="28"/>
    </row>
    <row r="26" spans="1:6" ht="18" customHeight="1">
      <c r="A26" s="29" t="s">
        <v>9</v>
      </c>
      <c r="B26" s="14">
        <v>155683448</v>
      </c>
      <c r="C26" s="14">
        <v>150067814</v>
      </c>
      <c r="D26" s="27"/>
      <c r="E26" s="28"/>
      <c r="F26" s="28"/>
    </row>
    <row r="27" spans="1:6" ht="19.5" customHeight="1">
      <c r="A27" s="29" t="s">
        <v>1</v>
      </c>
      <c r="B27" s="13">
        <v>32922207</v>
      </c>
      <c r="C27" s="13">
        <v>21826978</v>
      </c>
      <c r="D27" s="27"/>
      <c r="E27" s="28"/>
      <c r="F27" s="28"/>
    </row>
    <row r="28" spans="1:6" ht="19.5" customHeight="1">
      <c r="A28" s="29" t="s">
        <v>10</v>
      </c>
      <c r="B28" s="13">
        <v>906085</v>
      </c>
      <c r="C28" s="13">
        <v>835419</v>
      </c>
      <c r="D28" s="27"/>
      <c r="E28" s="28"/>
      <c r="F28" s="28"/>
    </row>
    <row r="29" spans="1:6" ht="19.5" customHeight="1" hidden="1">
      <c r="A29" s="29" t="s">
        <v>11</v>
      </c>
      <c r="B29" s="13"/>
      <c r="C29" s="13"/>
      <c r="D29" s="27"/>
      <c r="E29" s="28"/>
      <c r="F29" s="28"/>
    </row>
    <row r="30" spans="1:6" ht="19.5" customHeight="1" hidden="1">
      <c r="A30" s="29" t="s">
        <v>12</v>
      </c>
      <c r="B30" s="13">
        <v>0</v>
      </c>
      <c r="C30" s="13">
        <v>0</v>
      </c>
      <c r="D30" s="27"/>
      <c r="E30" s="28"/>
      <c r="F30" s="28"/>
    </row>
    <row r="31" spans="1:6" ht="20.25" customHeight="1">
      <c r="A31" s="29" t="s">
        <v>13</v>
      </c>
      <c r="B31" s="13">
        <v>1976605</v>
      </c>
      <c r="C31" s="13">
        <v>3298520</v>
      </c>
      <c r="D31" s="27"/>
      <c r="E31" s="28"/>
      <c r="F31" s="28"/>
    </row>
    <row r="32" spans="1:6" s="25" customFormat="1" ht="24.75" customHeight="1">
      <c r="A32" s="24" t="s">
        <v>28</v>
      </c>
      <c r="B32" s="10">
        <f>SUM(B24:B31)</f>
        <v>202762125.48543</v>
      </c>
      <c r="C32" s="10">
        <f>SUM(C24:C31)</f>
        <v>186570768</v>
      </c>
      <c r="D32" s="27"/>
      <c r="E32" s="28"/>
      <c r="F32" s="28"/>
    </row>
    <row r="33" spans="1:6" ht="12.75">
      <c r="A33" s="30"/>
      <c r="B33" s="13"/>
      <c r="C33" s="13"/>
      <c r="D33" s="27"/>
      <c r="E33" s="28"/>
      <c r="F33" s="28"/>
    </row>
    <row r="34" spans="1:6" s="25" customFormat="1" ht="18" customHeight="1">
      <c r="A34" s="24" t="s">
        <v>29</v>
      </c>
      <c r="B34" s="10"/>
      <c r="C34" s="10"/>
      <c r="D34" s="27"/>
      <c r="E34" s="28"/>
      <c r="F34" s="28"/>
    </row>
    <row r="35" spans="1:6" ht="23.25" customHeight="1">
      <c r="A35" s="29" t="s">
        <v>14</v>
      </c>
      <c r="B35" s="15">
        <f>SUM(B36:B37)</f>
        <v>127611241</v>
      </c>
      <c r="C35" s="15">
        <f>SUM(C36:C37)</f>
        <v>127611241</v>
      </c>
      <c r="D35" s="27"/>
      <c r="E35" s="28"/>
      <c r="F35" s="28"/>
    </row>
    <row r="36" spans="1:6" ht="23.25" customHeight="1">
      <c r="A36" s="29" t="s">
        <v>15</v>
      </c>
      <c r="B36" s="13">
        <v>127316185</v>
      </c>
      <c r="C36" s="13">
        <v>127316185</v>
      </c>
      <c r="D36" s="27"/>
      <c r="E36" s="28"/>
      <c r="F36" s="28"/>
    </row>
    <row r="37" spans="1:6" ht="23.25" customHeight="1">
      <c r="A37" s="29" t="s">
        <v>16</v>
      </c>
      <c r="B37" s="13">
        <v>295056</v>
      </c>
      <c r="C37" s="13">
        <v>295056</v>
      </c>
      <c r="D37" s="27"/>
      <c r="E37" s="28"/>
      <c r="F37" s="28"/>
    </row>
    <row r="38" spans="1:6" ht="18.75" customHeight="1">
      <c r="A38" s="29" t="s">
        <v>26</v>
      </c>
      <c r="B38" s="6">
        <f>-11883</f>
        <v>-11883</v>
      </c>
      <c r="C38" s="6">
        <f>-11883</f>
        <v>-11883</v>
      </c>
      <c r="D38" s="27"/>
      <c r="E38" s="28"/>
      <c r="F38" s="28"/>
    </row>
    <row r="39" spans="1:6" ht="17.25" customHeight="1">
      <c r="A39" s="29" t="s">
        <v>22</v>
      </c>
      <c r="B39" s="14">
        <v>100</v>
      </c>
      <c r="C39" s="14">
        <v>100</v>
      </c>
      <c r="D39" s="27"/>
      <c r="E39" s="28"/>
      <c r="F39" s="28"/>
    </row>
    <row r="40" spans="1:6" ht="18.75" customHeight="1">
      <c r="A40" s="29" t="s">
        <v>17</v>
      </c>
      <c r="B40" s="14">
        <v>1026314</v>
      </c>
      <c r="C40" s="14">
        <v>1030229</v>
      </c>
      <c r="D40" s="27"/>
      <c r="E40" s="28"/>
      <c r="F40" s="28"/>
    </row>
    <row r="41" spans="1:6" ht="18.75" customHeight="1">
      <c r="A41" s="29" t="s">
        <v>37</v>
      </c>
      <c r="B41" s="6">
        <v>-469117</v>
      </c>
      <c r="C41" s="6">
        <v>-258376</v>
      </c>
      <c r="D41" s="27"/>
      <c r="E41" s="28"/>
      <c r="F41" s="28"/>
    </row>
    <row r="42" spans="1:6" ht="20.25" customHeight="1">
      <c r="A42" s="29" t="s">
        <v>38</v>
      </c>
      <c r="B42" s="6">
        <v>-55281845</v>
      </c>
      <c r="C42" s="6">
        <v>-55452091</v>
      </c>
      <c r="D42" s="27"/>
      <c r="E42" s="28"/>
      <c r="F42" s="28"/>
    </row>
    <row r="43" spans="1:6" s="25" customFormat="1" ht="18.75" customHeight="1">
      <c r="A43" s="31" t="s">
        <v>30</v>
      </c>
      <c r="B43" s="10">
        <f>SUM(B36:B42)</f>
        <v>72874810</v>
      </c>
      <c r="C43" s="10">
        <f>SUM(C36:C42)</f>
        <v>72919220</v>
      </c>
      <c r="D43" s="27"/>
      <c r="E43" s="28"/>
      <c r="F43" s="28"/>
    </row>
    <row r="44" spans="1:6" s="25" customFormat="1" ht="18.75" customHeight="1" hidden="1">
      <c r="A44" s="24" t="s">
        <v>18</v>
      </c>
      <c r="B44" s="10">
        <f>SUM(B43)</f>
        <v>72874810</v>
      </c>
      <c r="C44" s="10">
        <f>SUM(C43)</f>
        <v>72919220</v>
      </c>
      <c r="D44" s="27"/>
      <c r="E44" s="28"/>
      <c r="F44" s="28"/>
    </row>
    <row r="45" spans="1:6" ht="12.75">
      <c r="A45" s="30"/>
      <c r="B45" s="13"/>
      <c r="C45" s="13"/>
      <c r="D45" s="27"/>
      <c r="E45" s="28"/>
      <c r="F45" s="28"/>
    </row>
    <row r="46" spans="1:6" s="25" customFormat="1" ht="22.5" customHeight="1">
      <c r="A46" s="24" t="s">
        <v>31</v>
      </c>
      <c r="B46" s="10">
        <f>B32+B44</f>
        <v>275636935.48543</v>
      </c>
      <c r="C46" s="10">
        <f>C32+C44</f>
        <v>259489988</v>
      </c>
      <c r="D46" s="27"/>
      <c r="E46" s="28"/>
      <c r="F46" s="28"/>
    </row>
    <row r="47" spans="1:3" s="25" customFormat="1" ht="12.75">
      <c r="A47" s="32"/>
      <c r="B47" s="16"/>
      <c r="C47" s="17">
        <v>0</v>
      </c>
    </row>
    <row r="48" spans="1:3" s="25" customFormat="1" ht="12.75">
      <c r="A48" s="22"/>
      <c r="B48" s="18"/>
      <c r="C48" s="17"/>
    </row>
    <row r="49" spans="1:3" s="25" customFormat="1" ht="12.75">
      <c r="A49" s="33"/>
      <c r="B49" s="18"/>
      <c r="C49" s="17"/>
    </row>
    <row r="50" spans="1:3" ht="15.75">
      <c r="A50" s="37" t="s">
        <v>44</v>
      </c>
      <c r="B50" s="37"/>
      <c r="C50" s="37"/>
    </row>
    <row r="51" spans="1:3" ht="15.75">
      <c r="A51" s="7"/>
      <c r="B51" s="7"/>
      <c r="C51" s="7"/>
    </row>
    <row r="52" spans="1:3" ht="15.75">
      <c r="A52" s="34"/>
      <c r="B52" s="8"/>
      <c r="C52" s="8"/>
    </row>
    <row r="53" spans="1:3" ht="15.75">
      <c r="A53" s="37" t="s">
        <v>21</v>
      </c>
      <c r="B53" s="37"/>
      <c r="C53" s="37"/>
    </row>
    <row r="54" spans="1:3" ht="15.75">
      <c r="A54" s="7"/>
      <c r="B54" s="7"/>
      <c r="C54" s="7"/>
    </row>
    <row r="55" spans="1:3" ht="15.75">
      <c r="A55" s="7"/>
      <c r="B55" s="7"/>
      <c r="C55" s="7"/>
    </row>
    <row r="56" spans="1:3" ht="15.75">
      <c r="A56" s="36" t="s">
        <v>43</v>
      </c>
      <c r="B56" s="36"/>
      <c r="C56" s="36"/>
    </row>
    <row r="57" spans="1:2" ht="14.25">
      <c r="A57" s="35"/>
      <c r="B57" s="19"/>
    </row>
    <row r="58" spans="1:2" ht="14.25">
      <c r="A58" s="35"/>
      <c r="B58" s="19"/>
    </row>
    <row r="59" spans="1:2" ht="14.25">
      <c r="A59" s="35"/>
      <c r="B59" s="19"/>
    </row>
    <row r="60" spans="1:2" ht="14.25">
      <c r="A60" s="35"/>
      <c r="B60" s="19"/>
    </row>
    <row r="61" spans="1:2" ht="14.25">
      <c r="A61" s="35"/>
      <c r="B61" s="19"/>
    </row>
  </sheetData>
  <sheetProtection/>
  <mergeCells count="7">
    <mergeCell ref="A56:C56"/>
    <mergeCell ref="A50:C50"/>
    <mergeCell ref="A53:C53"/>
    <mergeCell ref="A4:B4"/>
    <mergeCell ref="A7:B7"/>
    <mergeCell ref="A5:B5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71"/>
  <sheetViews>
    <sheetView zoomScalePageLayoutView="0" workbookViewId="0" topLeftCell="A1">
      <selection activeCell="C14" sqref="C14"/>
    </sheetView>
  </sheetViews>
  <sheetFormatPr defaultColWidth="9.25390625" defaultRowHeight="12.75"/>
  <cols>
    <col min="1" max="1" width="64.125" style="44" customWidth="1"/>
    <col min="2" max="2" width="20.75390625" style="41" customWidth="1"/>
    <col min="3" max="3" width="21.125" style="43" customWidth="1"/>
    <col min="4" max="4" width="9.75390625" style="41" bestFit="1" customWidth="1"/>
    <col min="5" max="5" width="9.375" style="42" bestFit="1" customWidth="1"/>
    <col min="6" max="16384" width="9.25390625" style="41" customWidth="1"/>
  </cols>
  <sheetData>
    <row r="4" spans="1:3" ht="12.75">
      <c r="A4" s="82"/>
      <c r="B4" s="75"/>
      <c r="C4" s="81"/>
    </row>
    <row r="5" spans="1:5" s="75" customFormat="1" ht="15.75">
      <c r="A5" s="80" t="s">
        <v>81</v>
      </c>
      <c r="B5" s="80"/>
      <c r="C5" s="81"/>
      <c r="E5" s="76"/>
    </row>
    <row r="6" spans="1:256" s="75" customFormat="1" ht="15.75">
      <c r="A6" s="80" t="s">
        <v>24</v>
      </c>
      <c r="B6" s="80"/>
      <c r="C6" s="80" t="s">
        <v>24</v>
      </c>
      <c r="D6" s="80"/>
      <c r="E6" s="80" t="s">
        <v>24</v>
      </c>
      <c r="F6" s="80"/>
      <c r="G6" s="80" t="s">
        <v>24</v>
      </c>
      <c r="H6" s="80"/>
      <c r="I6" s="80" t="s">
        <v>24</v>
      </c>
      <c r="J6" s="80"/>
      <c r="K6" s="80" t="s">
        <v>24</v>
      </c>
      <c r="L6" s="80"/>
      <c r="M6" s="80" t="s">
        <v>24</v>
      </c>
      <c r="N6" s="80"/>
      <c r="O6" s="80" t="s">
        <v>24</v>
      </c>
      <c r="P6" s="80"/>
      <c r="Q6" s="80" t="s">
        <v>24</v>
      </c>
      <c r="R6" s="80"/>
      <c r="S6" s="80" t="s">
        <v>24</v>
      </c>
      <c r="T6" s="80"/>
      <c r="U6" s="80" t="s">
        <v>24</v>
      </c>
      <c r="V6" s="80"/>
      <c r="W6" s="80" t="s">
        <v>24</v>
      </c>
      <c r="X6" s="80"/>
      <c r="Y6" s="80" t="s">
        <v>24</v>
      </c>
      <c r="Z6" s="80"/>
      <c r="AA6" s="80" t="s">
        <v>24</v>
      </c>
      <c r="AB6" s="80"/>
      <c r="AC6" s="80" t="s">
        <v>24</v>
      </c>
      <c r="AD6" s="80"/>
      <c r="AE6" s="80" t="s">
        <v>24</v>
      </c>
      <c r="AF6" s="80"/>
      <c r="AG6" s="80" t="s">
        <v>24</v>
      </c>
      <c r="AH6" s="80"/>
      <c r="AI6" s="80" t="s">
        <v>24</v>
      </c>
      <c r="AJ6" s="80"/>
      <c r="AK6" s="80" t="s">
        <v>24</v>
      </c>
      <c r="AL6" s="80"/>
      <c r="AM6" s="80" t="s">
        <v>24</v>
      </c>
      <c r="AN6" s="80"/>
      <c r="AO6" s="80" t="s">
        <v>24</v>
      </c>
      <c r="AP6" s="80"/>
      <c r="AQ6" s="80" t="s">
        <v>24</v>
      </c>
      <c r="AR6" s="80"/>
      <c r="AS6" s="80" t="s">
        <v>24</v>
      </c>
      <c r="AT6" s="80"/>
      <c r="AU6" s="80" t="s">
        <v>24</v>
      </c>
      <c r="AV6" s="80"/>
      <c r="AW6" s="80" t="s">
        <v>24</v>
      </c>
      <c r="AX6" s="80"/>
      <c r="AY6" s="80" t="s">
        <v>24</v>
      </c>
      <c r="AZ6" s="80"/>
      <c r="BA6" s="80" t="s">
        <v>24</v>
      </c>
      <c r="BB6" s="80"/>
      <c r="BC6" s="80" t="s">
        <v>24</v>
      </c>
      <c r="BD6" s="80"/>
      <c r="BE6" s="80" t="s">
        <v>24</v>
      </c>
      <c r="BF6" s="80"/>
      <c r="BG6" s="80" t="s">
        <v>24</v>
      </c>
      <c r="BH6" s="80"/>
      <c r="BI6" s="80" t="s">
        <v>24</v>
      </c>
      <c r="BJ6" s="80"/>
      <c r="BK6" s="80" t="s">
        <v>24</v>
      </c>
      <c r="BL6" s="80"/>
      <c r="BM6" s="80" t="s">
        <v>24</v>
      </c>
      <c r="BN6" s="80"/>
      <c r="BO6" s="80" t="s">
        <v>24</v>
      </c>
      <c r="BP6" s="80"/>
      <c r="BQ6" s="80" t="s">
        <v>24</v>
      </c>
      <c r="BR6" s="80"/>
      <c r="BS6" s="80" t="s">
        <v>24</v>
      </c>
      <c r="BT6" s="80"/>
      <c r="BU6" s="80" t="s">
        <v>24</v>
      </c>
      <c r="BV6" s="80"/>
      <c r="BW6" s="80" t="s">
        <v>24</v>
      </c>
      <c r="BX6" s="80"/>
      <c r="BY6" s="80" t="s">
        <v>24</v>
      </c>
      <c r="BZ6" s="80"/>
      <c r="CA6" s="80" t="s">
        <v>24</v>
      </c>
      <c r="CB6" s="80"/>
      <c r="CC6" s="80" t="s">
        <v>24</v>
      </c>
      <c r="CD6" s="80"/>
      <c r="CE6" s="80" t="s">
        <v>24</v>
      </c>
      <c r="CF6" s="80"/>
      <c r="CG6" s="80" t="s">
        <v>24</v>
      </c>
      <c r="CH6" s="80"/>
      <c r="CI6" s="80" t="s">
        <v>24</v>
      </c>
      <c r="CJ6" s="80"/>
      <c r="CK6" s="80" t="s">
        <v>24</v>
      </c>
      <c r="CL6" s="80"/>
      <c r="CM6" s="80" t="s">
        <v>24</v>
      </c>
      <c r="CN6" s="80"/>
      <c r="CO6" s="80" t="s">
        <v>24</v>
      </c>
      <c r="CP6" s="80"/>
      <c r="CQ6" s="80" t="s">
        <v>24</v>
      </c>
      <c r="CR6" s="80"/>
      <c r="CS6" s="80" t="s">
        <v>24</v>
      </c>
      <c r="CT6" s="80"/>
      <c r="CU6" s="80" t="s">
        <v>24</v>
      </c>
      <c r="CV6" s="80"/>
      <c r="CW6" s="80" t="s">
        <v>24</v>
      </c>
      <c r="CX6" s="80"/>
      <c r="CY6" s="80" t="s">
        <v>24</v>
      </c>
      <c r="CZ6" s="80"/>
      <c r="DA6" s="80" t="s">
        <v>24</v>
      </c>
      <c r="DB6" s="80"/>
      <c r="DC6" s="80" t="s">
        <v>24</v>
      </c>
      <c r="DD6" s="80"/>
      <c r="DE6" s="80" t="s">
        <v>24</v>
      </c>
      <c r="DF6" s="80"/>
      <c r="DG6" s="80" t="s">
        <v>24</v>
      </c>
      <c r="DH6" s="80"/>
      <c r="DI6" s="80" t="s">
        <v>24</v>
      </c>
      <c r="DJ6" s="80"/>
      <c r="DK6" s="80" t="s">
        <v>24</v>
      </c>
      <c r="DL6" s="80"/>
      <c r="DM6" s="80" t="s">
        <v>24</v>
      </c>
      <c r="DN6" s="80"/>
      <c r="DO6" s="80" t="s">
        <v>24</v>
      </c>
      <c r="DP6" s="80"/>
      <c r="DQ6" s="80" t="s">
        <v>24</v>
      </c>
      <c r="DR6" s="80"/>
      <c r="DS6" s="80" t="s">
        <v>24</v>
      </c>
      <c r="DT6" s="80"/>
      <c r="DU6" s="80" t="s">
        <v>24</v>
      </c>
      <c r="DV6" s="80"/>
      <c r="DW6" s="80" t="s">
        <v>24</v>
      </c>
      <c r="DX6" s="80"/>
      <c r="DY6" s="80" t="s">
        <v>24</v>
      </c>
      <c r="DZ6" s="80"/>
      <c r="EA6" s="80" t="s">
        <v>24</v>
      </c>
      <c r="EB6" s="80"/>
      <c r="EC6" s="80" t="s">
        <v>24</v>
      </c>
      <c r="ED6" s="80"/>
      <c r="EE6" s="80" t="s">
        <v>24</v>
      </c>
      <c r="EF6" s="80"/>
      <c r="EG6" s="80" t="s">
        <v>24</v>
      </c>
      <c r="EH6" s="80"/>
      <c r="EI6" s="80" t="s">
        <v>24</v>
      </c>
      <c r="EJ6" s="80"/>
      <c r="EK6" s="80" t="s">
        <v>24</v>
      </c>
      <c r="EL6" s="80"/>
      <c r="EM6" s="80" t="s">
        <v>24</v>
      </c>
      <c r="EN6" s="80"/>
      <c r="EO6" s="80" t="s">
        <v>24</v>
      </c>
      <c r="EP6" s="80"/>
      <c r="EQ6" s="80" t="s">
        <v>24</v>
      </c>
      <c r="ER6" s="80"/>
      <c r="ES6" s="80" t="s">
        <v>24</v>
      </c>
      <c r="ET6" s="80"/>
      <c r="EU6" s="80" t="s">
        <v>24</v>
      </c>
      <c r="EV6" s="80"/>
      <c r="EW6" s="80" t="s">
        <v>24</v>
      </c>
      <c r="EX6" s="80"/>
      <c r="EY6" s="80" t="s">
        <v>24</v>
      </c>
      <c r="EZ6" s="80"/>
      <c r="FA6" s="80" t="s">
        <v>24</v>
      </c>
      <c r="FB6" s="80"/>
      <c r="FC6" s="80" t="s">
        <v>24</v>
      </c>
      <c r="FD6" s="80"/>
      <c r="FE6" s="80" t="s">
        <v>24</v>
      </c>
      <c r="FF6" s="80"/>
      <c r="FG6" s="80" t="s">
        <v>24</v>
      </c>
      <c r="FH6" s="80"/>
      <c r="FI6" s="80" t="s">
        <v>24</v>
      </c>
      <c r="FJ6" s="80"/>
      <c r="FK6" s="80" t="s">
        <v>24</v>
      </c>
      <c r="FL6" s="80"/>
      <c r="FM6" s="80" t="s">
        <v>24</v>
      </c>
      <c r="FN6" s="80"/>
      <c r="FO6" s="80" t="s">
        <v>24</v>
      </c>
      <c r="FP6" s="80"/>
      <c r="FQ6" s="80" t="s">
        <v>24</v>
      </c>
      <c r="FR6" s="80"/>
      <c r="FS6" s="80" t="s">
        <v>24</v>
      </c>
      <c r="FT6" s="80"/>
      <c r="FU6" s="80" t="s">
        <v>24</v>
      </c>
      <c r="FV6" s="80"/>
      <c r="FW6" s="80" t="s">
        <v>24</v>
      </c>
      <c r="FX6" s="80"/>
      <c r="FY6" s="80" t="s">
        <v>24</v>
      </c>
      <c r="FZ6" s="80"/>
      <c r="GA6" s="80" t="s">
        <v>24</v>
      </c>
      <c r="GB6" s="80"/>
      <c r="GC6" s="80" t="s">
        <v>24</v>
      </c>
      <c r="GD6" s="80"/>
      <c r="GE6" s="80" t="s">
        <v>24</v>
      </c>
      <c r="GF6" s="80"/>
      <c r="GG6" s="80" t="s">
        <v>24</v>
      </c>
      <c r="GH6" s="80"/>
      <c r="GI6" s="80" t="s">
        <v>24</v>
      </c>
      <c r="GJ6" s="80"/>
      <c r="GK6" s="80" t="s">
        <v>24</v>
      </c>
      <c r="GL6" s="80"/>
      <c r="GM6" s="80" t="s">
        <v>24</v>
      </c>
      <c r="GN6" s="80"/>
      <c r="GO6" s="80" t="s">
        <v>24</v>
      </c>
      <c r="GP6" s="80"/>
      <c r="GQ6" s="80" t="s">
        <v>24</v>
      </c>
      <c r="GR6" s="80"/>
      <c r="GS6" s="80" t="s">
        <v>24</v>
      </c>
      <c r="GT6" s="80"/>
      <c r="GU6" s="80" t="s">
        <v>24</v>
      </c>
      <c r="GV6" s="80"/>
      <c r="GW6" s="80" t="s">
        <v>24</v>
      </c>
      <c r="GX6" s="80"/>
      <c r="GY6" s="80" t="s">
        <v>24</v>
      </c>
      <c r="GZ6" s="80"/>
      <c r="HA6" s="80" t="s">
        <v>24</v>
      </c>
      <c r="HB6" s="80"/>
      <c r="HC6" s="80" t="s">
        <v>24</v>
      </c>
      <c r="HD6" s="80"/>
      <c r="HE6" s="80" t="s">
        <v>24</v>
      </c>
      <c r="HF6" s="80"/>
      <c r="HG6" s="80" t="s">
        <v>24</v>
      </c>
      <c r="HH6" s="80"/>
      <c r="HI6" s="80" t="s">
        <v>24</v>
      </c>
      <c r="HJ6" s="80"/>
      <c r="HK6" s="80" t="s">
        <v>24</v>
      </c>
      <c r="HL6" s="80"/>
      <c r="HM6" s="80" t="s">
        <v>24</v>
      </c>
      <c r="HN6" s="80"/>
      <c r="HO6" s="80" t="s">
        <v>24</v>
      </c>
      <c r="HP6" s="80"/>
      <c r="HQ6" s="80" t="s">
        <v>24</v>
      </c>
      <c r="HR6" s="80"/>
      <c r="HS6" s="80" t="s">
        <v>24</v>
      </c>
      <c r="HT6" s="80"/>
      <c r="HU6" s="80" t="s">
        <v>24</v>
      </c>
      <c r="HV6" s="80"/>
      <c r="HW6" s="80" t="s">
        <v>24</v>
      </c>
      <c r="HX6" s="80"/>
      <c r="HY6" s="80" t="s">
        <v>24</v>
      </c>
      <c r="HZ6" s="80"/>
      <c r="IA6" s="80" t="s">
        <v>24</v>
      </c>
      <c r="IB6" s="80"/>
      <c r="IC6" s="80" t="s">
        <v>24</v>
      </c>
      <c r="ID6" s="80"/>
      <c r="IE6" s="80" t="s">
        <v>24</v>
      </c>
      <c r="IF6" s="80"/>
      <c r="IG6" s="80" t="s">
        <v>24</v>
      </c>
      <c r="IH6" s="80"/>
      <c r="II6" s="80" t="s">
        <v>24</v>
      </c>
      <c r="IJ6" s="80"/>
      <c r="IK6" s="80" t="s">
        <v>24</v>
      </c>
      <c r="IL6" s="80"/>
      <c r="IM6" s="80" t="s">
        <v>24</v>
      </c>
      <c r="IN6" s="80"/>
      <c r="IO6" s="80" t="s">
        <v>24</v>
      </c>
      <c r="IP6" s="80"/>
      <c r="IQ6" s="80" t="s">
        <v>24</v>
      </c>
      <c r="IR6" s="80"/>
      <c r="IS6" s="80" t="s">
        <v>24</v>
      </c>
      <c r="IT6" s="80"/>
      <c r="IU6" s="80" t="s">
        <v>24</v>
      </c>
      <c r="IV6" s="80"/>
    </row>
    <row r="7" spans="1:5" s="75" customFormat="1" ht="14.25">
      <c r="A7" s="2" t="s">
        <v>0</v>
      </c>
      <c r="B7" s="3"/>
      <c r="C7" s="4"/>
      <c r="E7" s="76"/>
    </row>
    <row r="8" spans="1:5" s="75" customFormat="1" ht="14.25">
      <c r="A8" s="79" t="s">
        <v>41</v>
      </c>
      <c r="B8" s="79"/>
      <c r="C8" s="4"/>
      <c r="E8" s="76"/>
    </row>
    <row r="9" spans="1:5" s="75" customFormat="1" ht="12.75">
      <c r="A9" s="78"/>
      <c r="B9" s="77"/>
      <c r="C9" s="4"/>
      <c r="E9" s="76"/>
    </row>
    <row r="10" spans="1:5" s="44" customFormat="1" ht="14.25" customHeight="1">
      <c r="A10" s="74" t="s">
        <v>32</v>
      </c>
      <c r="B10" s="74"/>
      <c r="C10" s="74"/>
      <c r="E10" s="52"/>
    </row>
    <row r="11" spans="1:3" ht="30" customHeight="1">
      <c r="A11" s="24" t="s">
        <v>80</v>
      </c>
      <c r="B11" s="73" t="s">
        <v>42</v>
      </c>
      <c r="C11" s="73" t="s">
        <v>79</v>
      </c>
    </row>
    <row r="12" spans="1:5" s="57" customFormat="1" ht="14.25">
      <c r="A12" s="24" t="s">
        <v>78</v>
      </c>
      <c r="B12" s="72"/>
      <c r="C12" s="72"/>
      <c r="E12" s="58"/>
    </row>
    <row r="13" spans="1:4" ht="12.75">
      <c r="A13" s="26" t="s">
        <v>77</v>
      </c>
      <c r="B13" s="68">
        <v>3274510</v>
      </c>
      <c r="C13" s="68">
        <v>3128294.29153</v>
      </c>
      <c r="D13" s="59"/>
    </row>
    <row r="14" spans="1:4" ht="12.75">
      <c r="A14" s="26" t="s">
        <v>33</v>
      </c>
      <c r="B14" s="68">
        <v>360255</v>
      </c>
      <c r="C14" s="68">
        <v>379391</v>
      </c>
      <c r="D14" s="59"/>
    </row>
    <row r="15" spans="1:4" ht="12.75">
      <c r="A15" s="26" t="s">
        <v>76</v>
      </c>
      <c r="B15" s="68">
        <v>19476</v>
      </c>
      <c r="C15" s="68">
        <v>24303</v>
      </c>
      <c r="D15" s="59"/>
    </row>
    <row r="16" spans="1:5" s="57" customFormat="1" ht="14.25">
      <c r="A16" s="24" t="s">
        <v>74</v>
      </c>
      <c r="B16" s="67">
        <f>SUM(B13:B15)</f>
        <v>3654241</v>
      </c>
      <c r="C16" s="67">
        <f>SUM(C13:C15)</f>
        <v>3531988.29153</v>
      </c>
      <c r="D16" s="59"/>
      <c r="E16" s="42"/>
    </row>
    <row r="17" spans="1:4" ht="12.75">
      <c r="A17" s="26" t="s">
        <v>20</v>
      </c>
      <c r="B17" s="68">
        <v>25251</v>
      </c>
      <c r="C17" s="68">
        <v>24709</v>
      </c>
      <c r="D17" s="59"/>
    </row>
    <row r="18" spans="1:4" ht="12.75">
      <c r="A18" s="63"/>
      <c r="B18" s="67">
        <f>B16+B17</f>
        <v>3679492</v>
      </c>
      <c r="C18" s="67">
        <f>C16+C17</f>
        <v>3556697.29153</v>
      </c>
      <c r="D18" s="59"/>
    </row>
    <row r="19" spans="1:5" s="57" customFormat="1" ht="14.25">
      <c r="A19" s="24" t="s">
        <v>75</v>
      </c>
      <c r="B19" s="64"/>
      <c r="C19" s="72"/>
      <c r="D19" s="59"/>
      <c r="E19" s="42"/>
    </row>
    <row r="20" spans="1:5" s="57" customFormat="1" ht="12.75">
      <c r="A20" s="26" t="s">
        <v>25</v>
      </c>
      <c r="B20" s="65">
        <v>-153376</v>
      </c>
      <c r="C20" s="65">
        <v>-169657</v>
      </c>
      <c r="D20" s="59"/>
      <c r="E20" s="42"/>
    </row>
    <row r="21" spans="1:4" ht="12.75">
      <c r="A21" s="26" t="s">
        <v>9</v>
      </c>
      <c r="B21" s="65">
        <v>-1781560</v>
      </c>
      <c r="C21" s="65">
        <v>-2025577</v>
      </c>
      <c r="D21" s="59"/>
    </row>
    <row r="22" spans="1:4" ht="12.75">
      <c r="A22" s="26" t="s">
        <v>8</v>
      </c>
      <c r="B22" s="65">
        <v>-16246</v>
      </c>
      <c r="C22" s="65">
        <v>-11250</v>
      </c>
      <c r="D22" s="59"/>
    </row>
    <row r="23" spans="1:3" ht="12.75">
      <c r="A23" s="26" t="s">
        <v>1</v>
      </c>
      <c r="B23" s="65">
        <v>-680506</v>
      </c>
      <c r="C23" s="65">
        <v>-656478</v>
      </c>
    </row>
    <row r="24" spans="1:5" s="57" customFormat="1" ht="14.25">
      <c r="A24" s="24" t="s">
        <v>74</v>
      </c>
      <c r="B24" s="60">
        <f>SUM(B20:B23)</f>
        <v>-2631688</v>
      </c>
      <c r="C24" s="60">
        <f>SUM(C20:C23)</f>
        <v>-2862962</v>
      </c>
      <c r="D24" s="59"/>
      <c r="E24" s="42"/>
    </row>
    <row r="25" spans="1:4" ht="12.75">
      <c r="A25" s="63"/>
      <c r="B25" s="64"/>
      <c r="C25" s="72"/>
      <c r="D25" s="59"/>
    </row>
    <row r="26" spans="1:5" s="57" customFormat="1" ht="14.25">
      <c r="A26" s="24" t="s">
        <v>73</v>
      </c>
      <c r="B26" s="67">
        <f>B18+B24</f>
        <v>1047804</v>
      </c>
      <c r="C26" s="67">
        <f>C18+C24</f>
        <v>693735.29153</v>
      </c>
      <c r="D26" s="59"/>
      <c r="E26" s="42"/>
    </row>
    <row r="27" spans="1:4" ht="12.75">
      <c r="A27" s="26" t="s">
        <v>72</v>
      </c>
      <c r="B27" s="65">
        <v>218307</v>
      </c>
      <c r="C27" s="65">
        <v>709813</v>
      </c>
      <c r="D27" s="59"/>
    </row>
    <row r="28" spans="1:5" s="57" customFormat="1" ht="28.5">
      <c r="A28" s="24" t="s">
        <v>71</v>
      </c>
      <c r="B28" s="67">
        <f>B26+B27</f>
        <v>1266111</v>
      </c>
      <c r="C28" s="71">
        <f>SUM(C26:C27)</f>
        <v>1403548.29153</v>
      </c>
      <c r="D28" s="59"/>
      <c r="E28" s="42"/>
    </row>
    <row r="29" spans="1:4" ht="12.75">
      <c r="A29" s="63"/>
      <c r="B29" s="64"/>
      <c r="C29" s="64"/>
      <c r="D29" s="59"/>
    </row>
    <row r="30" spans="1:4" ht="12.75" hidden="1">
      <c r="A30" s="26" t="s">
        <v>70</v>
      </c>
      <c r="B30" s="68"/>
      <c r="C30" s="68"/>
      <c r="D30" s="59"/>
    </row>
    <row r="31" spans="1:4" ht="12.75" hidden="1">
      <c r="A31" s="26" t="s">
        <v>69</v>
      </c>
      <c r="B31" s="65"/>
      <c r="C31" s="65"/>
      <c r="D31" s="59"/>
    </row>
    <row r="32" spans="1:5" s="57" customFormat="1" ht="14.25" hidden="1">
      <c r="A32" s="24" t="s">
        <v>68</v>
      </c>
      <c r="B32" s="67">
        <f>SUM(B30:B31)</f>
        <v>0</v>
      </c>
      <c r="C32" s="70">
        <f>SUM(C30:C31)</f>
        <v>0</v>
      </c>
      <c r="D32" s="59"/>
      <c r="E32" s="42"/>
    </row>
    <row r="33" spans="1:4" ht="12.75">
      <c r="A33" s="26" t="s">
        <v>68</v>
      </c>
      <c r="B33" s="65">
        <v>559535</v>
      </c>
      <c r="C33" s="65">
        <v>487646</v>
      </c>
      <c r="D33" s="59"/>
    </row>
    <row r="34" spans="1:4" ht="12.75">
      <c r="A34" s="69" t="s">
        <v>67</v>
      </c>
      <c r="B34" s="65">
        <v>15926</v>
      </c>
      <c r="C34" s="65">
        <v>-6636</v>
      </c>
      <c r="D34" s="59"/>
    </row>
    <row r="35" spans="1:4" ht="25.5">
      <c r="A35" s="69" t="s">
        <v>66</v>
      </c>
      <c r="B35" s="68">
        <v>14146</v>
      </c>
      <c r="C35" s="68">
        <v>5292.115949999999</v>
      </c>
      <c r="D35" s="59"/>
    </row>
    <row r="36" spans="1:4" ht="12.75">
      <c r="A36" s="26" t="s">
        <v>65</v>
      </c>
      <c r="B36" s="68"/>
      <c r="C36" s="68"/>
      <c r="D36" s="59"/>
    </row>
    <row r="37" spans="1:4" ht="12.75">
      <c r="A37" s="26" t="s">
        <v>64</v>
      </c>
      <c r="B37" s="65">
        <v>75317</v>
      </c>
      <c r="C37" s="65">
        <v>97257</v>
      </c>
      <c r="D37" s="59"/>
    </row>
    <row r="38" spans="1:4" ht="12.75">
      <c r="A38" s="26" t="s">
        <v>63</v>
      </c>
      <c r="B38" s="65">
        <v>1960</v>
      </c>
      <c r="C38" s="65">
        <v>-39368</v>
      </c>
      <c r="D38" s="59"/>
    </row>
    <row r="39" spans="1:4" ht="12.75">
      <c r="A39" s="26" t="s">
        <v>62</v>
      </c>
      <c r="B39" s="68">
        <v>49304</v>
      </c>
      <c r="C39" s="68">
        <v>208903</v>
      </c>
      <c r="D39" s="59"/>
    </row>
    <row r="40" spans="1:5" s="57" customFormat="1" ht="14.25">
      <c r="A40" s="24" t="s">
        <v>61</v>
      </c>
      <c r="B40" s="67">
        <f>SUM(B33:B39)</f>
        <v>716188</v>
      </c>
      <c r="C40" s="66">
        <f>SUM(C33:C39)</f>
        <v>753094.11595</v>
      </c>
      <c r="D40" s="59"/>
      <c r="E40" s="42"/>
    </row>
    <row r="41" spans="1:4" ht="12.75">
      <c r="A41" s="63"/>
      <c r="B41" s="62"/>
      <c r="C41" s="62"/>
      <c r="D41" s="59"/>
    </row>
    <row r="42" spans="1:4" ht="12.75">
      <c r="A42" s="26" t="s">
        <v>60</v>
      </c>
      <c r="B42" s="65">
        <v>-907733</v>
      </c>
      <c r="C42" s="65">
        <v>-909079</v>
      </c>
      <c r="D42" s="59"/>
    </row>
    <row r="43" spans="1:4" ht="12.75">
      <c r="A43" s="26" t="s">
        <v>59</v>
      </c>
      <c r="B43" s="65">
        <v>-586335</v>
      </c>
      <c r="C43" s="65">
        <v>-564354.40748</v>
      </c>
      <c r="D43" s="59"/>
    </row>
    <row r="44" spans="1:4" ht="12.75">
      <c r="A44" s="26" t="s">
        <v>58</v>
      </c>
      <c r="B44" s="65">
        <v>-139636</v>
      </c>
      <c r="C44" s="65">
        <v>-145879</v>
      </c>
      <c r="D44" s="59"/>
    </row>
    <row r="45" spans="1:4" ht="12.75" hidden="1">
      <c r="A45" s="26" t="s">
        <v>57</v>
      </c>
      <c r="B45" s="65" t="s">
        <v>40</v>
      </c>
      <c r="C45" s="65" t="s">
        <v>40</v>
      </c>
      <c r="D45" s="59"/>
    </row>
    <row r="46" spans="1:4" ht="12.75">
      <c r="A46" s="26" t="s">
        <v>56</v>
      </c>
      <c r="B46" s="65">
        <v>7412</v>
      </c>
      <c r="C46" s="65">
        <v>-11560</v>
      </c>
      <c r="D46" s="59"/>
    </row>
    <row r="47" spans="1:4" ht="12.75">
      <c r="A47" s="26" t="s">
        <v>55</v>
      </c>
      <c r="B47" s="65">
        <v>-53222</v>
      </c>
      <c r="C47" s="65">
        <v>-64340</v>
      </c>
      <c r="D47" s="59"/>
    </row>
    <row r="48" spans="1:5" s="57" customFormat="1" ht="14.25">
      <c r="A48" s="24" t="s">
        <v>54</v>
      </c>
      <c r="B48" s="60">
        <f>SUM(B42:B47)</f>
        <v>-1679514</v>
      </c>
      <c r="C48" s="60">
        <f>SUM(C42:C47)</f>
        <v>-1695212.40748</v>
      </c>
      <c r="D48" s="59"/>
      <c r="E48" s="42"/>
    </row>
    <row r="49" spans="1:4" ht="12.75">
      <c r="A49" s="63"/>
      <c r="B49" s="62"/>
      <c r="C49" s="62"/>
      <c r="D49" s="59"/>
    </row>
    <row r="50" spans="1:5" s="57" customFormat="1" ht="28.5">
      <c r="A50" s="24" t="s">
        <v>53</v>
      </c>
      <c r="B50" s="60">
        <f>B28+B32+B40+B48</f>
        <v>302785</v>
      </c>
      <c r="C50" s="60">
        <f>C28+C32+C40+C48</f>
        <v>461430</v>
      </c>
      <c r="D50" s="59"/>
      <c r="E50" s="42"/>
    </row>
    <row r="51" spans="1:4" ht="12.75">
      <c r="A51" s="63"/>
      <c r="B51" s="64"/>
      <c r="C51" s="64"/>
      <c r="D51" s="59"/>
    </row>
    <row r="52" spans="1:4" ht="12.75">
      <c r="A52" s="26" t="s">
        <v>52</v>
      </c>
      <c r="B52" s="65">
        <v>0</v>
      </c>
      <c r="C52" s="65">
        <v>224679</v>
      </c>
      <c r="D52" s="59"/>
    </row>
    <row r="53" spans="1:4" ht="12.75">
      <c r="A53" s="63"/>
      <c r="B53" s="64"/>
      <c r="C53" s="64"/>
      <c r="D53" s="59"/>
    </row>
    <row r="54" spans="1:5" s="57" customFormat="1" ht="14.25">
      <c r="A54" s="24" t="s">
        <v>51</v>
      </c>
      <c r="B54" s="60">
        <f>B50+B52</f>
        <v>302785</v>
      </c>
      <c r="C54" s="60">
        <f>C50+C52</f>
        <v>686109</v>
      </c>
      <c r="D54" s="59"/>
      <c r="E54" s="42"/>
    </row>
    <row r="55" spans="1:4" ht="12.75" hidden="1">
      <c r="A55" s="63"/>
      <c r="B55" s="62"/>
      <c r="C55" s="61"/>
      <c r="D55" s="59"/>
    </row>
    <row r="56" spans="1:5" s="57" customFormat="1" ht="14.25" hidden="1">
      <c r="A56" s="24" t="s">
        <v>50</v>
      </c>
      <c r="B56" s="60"/>
      <c r="C56" s="60"/>
      <c r="D56" s="59"/>
      <c r="E56" s="58"/>
    </row>
    <row r="57" spans="1:5" s="53" customFormat="1" ht="12.75">
      <c r="A57" s="56"/>
      <c r="B57" s="55"/>
      <c r="C57" s="55">
        <v>0</v>
      </c>
      <c r="E57" s="54"/>
    </row>
    <row r="58" spans="1:5" s="53" customFormat="1" ht="12.75">
      <c r="A58" s="44"/>
      <c r="B58" s="18"/>
      <c r="C58" s="55"/>
      <c r="E58" s="54"/>
    </row>
    <row r="59" spans="1:5" s="53" customFormat="1" ht="12.75">
      <c r="A59" s="44"/>
      <c r="B59" s="18"/>
      <c r="C59" s="55"/>
      <c r="E59" s="54"/>
    </row>
    <row r="60" spans="1:3" s="44" customFormat="1" ht="15.75" customHeight="1">
      <c r="A60" s="7" t="s">
        <v>49</v>
      </c>
      <c r="B60" s="7"/>
      <c r="C60" s="7" t="s">
        <v>48</v>
      </c>
    </row>
    <row r="61" spans="1:3" s="44" customFormat="1" ht="15.75">
      <c r="A61" s="7"/>
      <c r="B61" s="7"/>
      <c r="C61" s="7"/>
    </row>
    <row r="62" spans="1:3" s="44" customFormat="1" ht="15.75">
      <c r="A62" s="34"/>
      <c r="B62" s="8"/>
      <c r="C62" s="8"/>
    </row>
    <row r="63" spans="1:3" s="44" customFormat="1" ht="15.75">
      <c r="A63" s="7" t="s">
        <v>47</v>
      </c>
      <c r="B63" s="7"/>
      <c r="C63" s="7" t="s">
        <v>46</v>
      </c>
    </row>
    <row r="64" spans="1:5" s="44" customFormat="1" ht="14.25">
      <c r="A64" s="47"/>
      <c r="B64" s="49"/>
      <c r="C64" s="51"/>
      <c r="E64" s="52"/>
    </row>
    <row r="65" spans="1:5" s="44" customFormat="1" ht="14.25">
      <c r="A65" s="47"/>
      <c r="B65" s="49"/>
      <c r="C65" s="51"/>
      <c r="E65" s="52"/>
    </row>
    <row r="66" spans="1:3" ht="19.5" customHeight="1">
      <c r="A66" s="36" t="s">
        <v>45</v>
      </c>
      <c r="B66" s="36"/>
      <c r="C66" s="36"/>
    </row>
    <row r="67" spans="1:3" ht="14.25">
      <c r="A67" s="47"/>
      <c r="B67" s="49"/>
      <c r="C67" s="51"/>
    </row>
    <row r="68" spans="1:3" ht="14.25">
      <c r="A68" s="47"/>
      <c r="B68" s="49"/>
      <c r="C68" s="50"/>
    </row>
    <row r="69" spans="1:3" ht="14.25">
      <c r="A69" s="47"/>
      <c r="B69" s="49"/>
      <c r="C69" s="48"/>
    </row>
    <row r="70" spans="1:3" ht="14.25">
      <c r="A70" s="47"/>
      <c r="B70" s="49"/>
      <c r="C70" s="48"/>
    </row>
    <row r="71" spans="1:3" ht="14.25">
      <c r="A71" s="47"/>
      <c r="B71" s="46"/>
      <c r="C71" s="45"/>
    </row>
  </sheetData>
  <sheetProtection/>
  <mergeCells count="132">
    <mergeCell ref="A5:B5"/>
    <mergeCell ref="A8:B8"/>
    <mergeCell ref="A66:C66"/>
    <mergeCell ref="A6:B6"/>
    <mergeCell ref="C6:D6"/>
    <mergeCell ref="A10:C10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A6:IB6"/>
    <mergeCell ref="IC6:ID6"/>
    <mergeCell ref="IE6:IF6"/>
    <mergeCell ref="IG6:IH6"/>
    <mergeCell ref="II6:IJ6"/>
    <mergeCell ref="IK6:IL6"/>
    <mergeCell ref="IM6:IN6"/>
    <mergeCell ref="IO6:IP6"/>
    <mergeCell ref="IQ6:IR6"/>
    <mergeCell ref="IS6:IT6"/>
    <mergeCell ref="IU6:IV6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p.karnaukh</cp:lastModifiedBy>
  <cp:lastPrinted>2013-04-12T09:00:05Z</cp:lastPrinted>
  <dcterms:created xsi:type="dcterms:W3CDTF">2009-05-05T06:44:20Z</dcterms:created>
  <dcterms:modified xsi:type="dcterms:W3CDTF">2013-08-22T08:23:57Z</dcterms:modified>
  <cp:category/>
  <cp:version/>
  <cp:contentType/>
  <cp:contentStatus/>
</cp:coreProperties>
</file>