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<sst xmlns="http://schemas.openxmlformats.org/spreadsheetml/2006/main" count="281" uniqueCount="148">
  <si>
    <t>в тысячах казахстанских тенге</t>
  </si>
  <si>
    <t>Прим.</t>
  </si>
  <si>
    <t>АКТИВЫ</t>
  </si>
  <si>
    <t>ИТОГО АКТИВЫ</t>
  </si>
  <si>
    <t>Акционерный капитал(установленный)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</si>
  <si>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</si>
  <si>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</si>
  <si>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</si>
  <si>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</si>
  <si>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Прочие операционные доходы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</si>
  <si>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</si>
  <si>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</si>
  <si>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</si>
  <si>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</si>
  <si>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</si>
  <si>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</si>
  <si>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</si>
  <si>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</si>
  <si>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</si>
  <si>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</si>
  <si>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</si>
  <si>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</si>
  <si>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</si>
  <si>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</si>
  <si>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</si>
  <si>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</si>
  <si>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</si>
  <si>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</si>
  <si>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</si>
  <si>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</si>
  <si>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</si>
  <si>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</si>
  <si>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</si>
  <si>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</si>
  <si>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</si>
  <si>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</si>
  <si>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</si>
  <si>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</si>
  <si>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</si>
  <si>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</si>
  <si>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</si>
  <si>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Чистое увеличение (уменьшение) денежных средств и денежных эквивалентов</t>
  </si>
  <si>
    <t>7</t>
  </si>
  <si>
    <t>6</t>
  </si>
  <si>
    <t>5</t>
  </si>
  <si>
    <t>4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</si>
  <si>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</si>
  <si>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</si>
  <si>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</si>
  <si>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</si>
  <si>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</si>
  <si>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</si>
  <si>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</si>
  <si>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</si>
  <si>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</si>
  <si>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</si>
  <si>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Неконтролирующая </t>
  </si>
  <si>
    <t>доля</t>
  </si>
  <si>
    <t>Нераспределен-</t>
  </si>
  <si>
    <t>ная прибыль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</si>
  <si>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</si>
  <si>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</si>
  <si>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Изменение налогов к уплате</t>
  </si>
  <si>
    <t>Приобретение основных средств</t>
  </si>
  <si>
    <t>Подоходный налог уплаченный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</si>
  <si>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</si>
  <si>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</si>
  <si>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</si>
  <si>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</si>
  <si>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</si>
  <si>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</si>
  <si>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</si>
  <si>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</si>
  <si>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31.03.2019</t>
  </si>
  <si>
    <t>Пересчитанное сальдо на 01.01.2019г.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</si>
  <si>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</si>
  <si>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</si>
  <si>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</si>
  <si>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</si>
  <si>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Главный бухгалтер Жаманова А.Н. _______________</t>
  </si>
  <si>
    <t>Остаток на  31.03. 2019 г.</t>
  </si>
  <si>
    <t>Остаток на 01.01.2020 г.</t>
  </si>
  <si>
    <t>Пересчитанное сальдо на 01.01.2020г.</t>
  </si>
  <si>
    <t>Остаток на 31.03.2020 г.</t>
  </si>
  <si>
    <t>НМА(право на недропользование)</t>
  </si>
  <si>
    <t>Земля</t>
  </si>
  <si>
    <t>-</t>
  </si>
  <si>
    <t>31.03.2020</t>
  </si>
  <si>
    <t>Остаток на 31.12.2018 года</t>
  </si>
  <si>
    <t xml:space="preserve">Прибыль(убыток) за период </t>
  </si>
  <si>
    <t>Выпуск акций</t>
  </si>
  <si>
    <t>Главный бухгалтер Жаманова А.Н. _________</t>
  </si>
  <si>
    <t>Главный бухгалтер Жаманова А.Н. ____________</t>
  </si>
  <si>
    <t xml:space="preserve">  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</si>
  <si>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</si>
  <si>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</si>
  <si>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(591.20)</t>
  </si>
  <si>
    <t>(545.88)</t>
  </si>
  <si>
    <t>(5912)</t>
  </si>
  <si>
    <t>(6564)</t>
  </si>
  <si>
    <t xml:space="preserve">За период,закончившийся                                 </t>
  </si>
  <si>
    <t>Промежуточный сокращенный отчет о прибылях и убытках и прочем совокупном доходе (неаудированный),в тысячах казахстанских тенге</t>
  </si>
  <si>
    <t>Наименование</t>
  </si>
  <si>
    <t>Промежуточный сокращенный отчет о движении денежных средств (неаудированный),</t>
  </si>
  <si>
    <t>(1832)</t>
  </si>
  <si>
    <t>(36471)</t>
  </si>
  <si>
    <t>(26681)</t>
  </si>
  <si>
    <t>(163)</t>
  </si>
  <si>
    <t>(11367)</t>
  </si>
  <si>
    <t>(20)</t>
  </si>
  <si>
    <t>(12)</t>
  </si>
  <si>
    <t>(5901)</t>
  </si>
  <si>
    <t>(582)</t>
  </si>
  <si>
    <t>(41662)</t>
  </si>
  <si>
    <t>(6070)</t>
  </si>
  <si>
    <t>(1149)</t>
  </si>
  <si>
    <t>(42811)</t>
  </si>
  <si>
    <t>(6093)</t>
  </si>
  <si>
    <t>(12657)</t>
  </si>
  <si>
    <t>(556330)</t>
  </si>
  <si>
    <t>(436080)</t>
  </si>
  <si>
    <t>(562242)</t>
  </si>
  <si>
    <t>(441992)</t>
  </si>
  <si>
    <t>Промежуточный сокращенный отчет об изменении в капитале (неаудированный),</t>
  </si>
  <si>
    <t>(17534)</t>
  </si>
  <si>
    <t>Генеральный директор Абдраманов Д.К. _____________</t>
  </si>
  <si>
    <t>Генеральный директор Абдраманов Д.К.  ________________</t>
  </si>
  <si>
    <t>Генеральный директор Абдраманов Д.К. ____________</t>
  </si>
  <si>
    <t>Кредиторская задолженность</t>
  </si>
  <si>
    <t>Прочие текущие обязательства</t>
  </si>
  <si>
    <t xml:space="preserve">Прочие текущие активы </t>
  </si>
  <si>
    <t>114157</t>
  </si>
  <si>
    <t>107593</t>
  </si>
  <si>
    <t>10</t>
  </si>
  <si>
    <t>11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</si>
  <si>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</si>
  <si>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</si>
  <si>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</si>
  <si>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</si>
  <si>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</si>
  <si>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</si>
  <si>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Изменения в прочих текущих активах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</si>
  <si>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</si>
  <si>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</si>
  <si>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</si>
  <si>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</si>
  <si>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(104495.97)</t>
  </si>
  <si>
    <t>(103994.10)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</si>
</sst>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 style="thin"/>
    </border>
    <border>
      <left/>
      <right/>
      <top style="thin">
        <color indexed="8"/>
      </top>
      <bottom/>
    </border>
    <border>
      <left/>
      <right style="medium"/>
      <top style="thin"/>
      <bottom style="thin"/>
    </border>
    <border>
      <left style="medium"/>
      <right style="medium"/>
      <top style="thin">
        <color indexed="8"/>
      </top>
      <bottom/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3" fillId="21" borderId="3">
      <alignment horizontal="right"/>
      <protection/>
    </xf>
    <xf numFmtId="181" fontId="13" fillId="21" borderId="4">
      <alignment horizontal="right"/>
      <protection/>
    </xf>
    <xf numFmtId="181" fontId="13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1" fillId="30" borderId="6" applyNumberFormat="0" applyAlignment="0" applyProtection="0"/>
    <xf numFmtId="0" fontId="52" fillId="31" borderId="7" applyNumberFormat="0" applyAlignment="0" applyProtection="0"/>
    <xf numFmtId="0" fontId="53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3" fillId="0" borderId="14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37" borderId="0" xfId="0" applyFont="1" applyFill="1" applyAlignment="1">
      <alignment/>
    </xf>
    <xf numFmtId="0" fontId="8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2" fillId="0" borderId="0" xfId="46" applyFont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5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8" fillId="0" borderId="0" xfId="46" applyNumberFormat="1" applyFont="1">
      <alignment/>
      <protection/>
    </xf>
    <xf numFmtId="0" fontId="8" fillId="0" borderId="15" xfId="46" applyFont="1" applyFill="1" applyBorder="1">
      <alignment/>
      <protection/>
    </xf>
    <xf numFmtId="0" fontId="9" fillId="0" borderId="0" xfId="46" applyFont="1" applyAlignment="1">
      <alignment/>
      <protection/>
    </xf>
    <xf numFmtId="3" fontId="66" fillId="0" borderId="0" xfId="0" applyNumberFormat="1" applyFont="1" applyAlignment="1">
      <alignment/>
    </xf>
    <xf numFmtId="0" fontId="10" fillId="0" borderId="0" xfId="46" applyFont="1" applyBorder="1">
      <alignment/>
      <protection/>
    </xf>
    <xf numFmtId="3" fontId="10" fillId="0" borderId="0" xfId="46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192" fontId="50" fillId="0" borderId="0" xfId="84" applyNumberFormat="1" applyFont="1" applyBorder="1" applyAlignment="1">
      <alignment wrapText="1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9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0" fillId="0" borderId="0" xfId="46" applyFont="1">
      <alignment/>
      <protection/>
    </xf>
    <xf numFmtId="49" fontId="17" fillId="0" borderId="0" xfId="0" applyNumberFormat="1" applyFont="1" applyAlignment="1">
      <alignment wrapText="1"/>
    </xf>
    <xf numFmtId="0" fontId="17" fillId="0" borderId="0" xfId="46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1" fontId="67" fillId="0" borderId="0" xfId="84" applyNumberFormat="1" applyFont="1" applyBorder="1" applyAlignment="1">
      <alignment wrapText="1"/>
    </xf>
    <xf numFmtId="3" fontId="68" fillId="0" borderId="0" xfId="0" applyNumberFormat="1" applyFont="1" applyAlignment="1">
      <alignment/>
    </xf>
    <xf numFmtId="192" fontId="67" fillId="0" borderId="0" xfId="84" applyNumberFormat="1" applyFont="1" applyBorder="1" applyAlignment="1">
      <alignment wrapText="1"/>
    </xf>
    <xf numFmtId="0" fontId="8" fillId="0" borderId="16" xfId="46" applyFont="1" applyFill="1" applyBorder="1">
      <alignment/>
      <protection/>
    </xf>
    <xf numFmtId="0" fontId="8" fillId="0" borderId="16" xfId="46" applyFont="1" applyFill="1" applyBorder="1" applyAlignment="1">
      <alignment horizontal="center" wrapText="1"/>
      <protection/>
    </xf>
    <xf numFmtId="0" fontId="8" fillId="0" borderId="17" xfId="46" applyFont="1" applyFill="1" applyBorder="1" applyAlignment="1">
      <alignment horizontal="center" wrapText="1"/>
      <protection/>
    </xf>
    <xf numFmtId="0" fontId="8" fillId="0" borderId="18" xfId="46" applyFont="1" applyFill="1" applyBorder="1" applyAlignment="1">
      <alignment horizontal="center" wrapText="1"/>
      <protection/>
    </xf>
    <xf numFmtId="0" fontId="8" fillId="0" borderId="16" xfId="46" applyFont="1" applyFill="1" applyBorder="1" applyAlignment="1">
      <alignment horizontal="center"/>
      <protection/>
    </xf>
    <xf numFmtId="0" fontId="8" fillId="0" borderId="19" xfId="46" applyFont="1" applyFill="1" applyBorder="1">
      <alignment/>
      <protection/>
    </xf>
    <xf numFmtId="0" fontId="8" fillId="0" borderId="19" xfId="46" applyFont="1" applyFill="1" applyBorder="1" applyAlignment="1">
      <alignment horizontal="center" wrapText="1"/>
      <protection/>
    </xf>
    <xf numFmtId="0" fontId="8" fillId="0" borderId="20" xfId="46" applyFont="1" applyFill="1" applyBorder="1" applyAlignment="1">
      <alignment horizontal="center" wrapText="1"/>
      <protection/>
    </xf>
    <xf numFmtId="0" fontId="8" fillId="0" borderId="19" xfId="46" applyFont="1" applyFill="1" applyBorder="1" applyAlignment="1">
      <alignment horizontal="center"/>
      <protection/>
    </xf>
    <xf numFmtId="0" fontId="8" fillId="0" borderId="21" xfId="46" applyFont="1" applyFill="1" applyBorder="1">
      <alignment/>
      <protection/>
    </xf>
    <xf numFmtId="0" fontId="8" fillId="0" borderId="21" xfId="46" applyFont="1" applyFill="1" applyBorder="1" applyAlignment="1">
      <alignment horizontal="center" wrapText="1"/>
      <protection/>
    </xf>
    <xf numFmtId="0" fontId="8" fillId="0" borderId="15" xfId="46" applyFont="1" applyFill="1" applyBorder="1" applyAlignment="1">
      <alignment horizontal="center" wrapText="1"/>
      <protection/>
    </xf>
    <xf numFmtId="0" fontId="11" fillId="0" borderId="22" xfId="46" applyFont="1" applyFill="1" applyBorder="1">
      <alignment/>
      <protection/>
    </xf>
    <xf numFmtId="0" fontId="11" fillId="0" borderId="23" xfId="46" applyFont="1" applyFill="1" applyBorder="1">
      <alignment/>
      <protection/>
    </xf>
    <xf numFmtId="0" fontId="8" fillId="0" borderId="24" xfId="46" applyFont="1" applyFill="1" applyBorder="1">
      <alignment/>
      <protection/>
    </xf>
    <xf numFmtId="3" fontId="8" fillId="0" borderId="0" xfId="46" applyNumberFormat="1" applyFont="1" applyFill="1" applyBorder="1" applyAlignment="1">
      <alignment horizontal="right"/>
      <protection/>
    </xf>
    <xf numFmtId="0" fontId="8" fillId="0" borderId="25" xfId="46" applyFont="1" applyFill="1" applyBorder="1">
      <alignment/>
      <protection/>
    </xf>
    <xf numFmtId="0" fontId="11" fillId="0" borderId="26" xfId="46" applyFont="1" applyFill="1" applyBorder="1">
      <alignment/>
      <protection/>
    </xf>
    <xf numFmtId="0" fontId="8" fillId="0" borderId="26" xfId="46" applyFont="1" applyFill="1" applyBorder="1" applyAlignment="1">
      <alignment horizontal="left" wrapText="1"/>
      <protection/>
    </xf>
    <xf numFmtId="0" fontId="8" fillId="0" borderId="27" xfId="46" applyFont="1" applyFill="1" applyBorder="1">
      <alignment/>
      <protection/>
    </xf>
    <xf numFmtId="0" fontId="8" fillId="0" borderId="27" xfId="46" applyFont="1" applyFill="1" applyBorder="1" applyAlignment="1">
      <alignment horizontal="left" vertical="top" wrapText="1"/>
      <protection/>
    </xf>
    <xf numFmtId="0" fontId="11" fillId="0" borderId="28" xfId="46" applyFont="1" applyFill="1" applyBorder="1">
      <alignment/>
      <protection/>
    </xf>
    <xf numFmtId="0" fontId="11" fillId="0" borderId="18" xfId="46" applyFont="1" applyFill="1" applyBorder="1">
      <alignment/>
      <protection/>
    </xf>
    <xf numFmtId="0" fontId="8" fillId="0" borderId="29" xfId="46" applyFont="1" applyFill="1" applyBorder="1">
      <alignment/>
      <protection/>
    </xf>
    <xf numFmtId="0" fontId="8" fillId="0" borderId="26" xfId="46" applyFont="1" applyFill="1" applyBorder="1">
      <alignment/>
      <protection/>
    </xf>
    <xf numFmtId="0" fontId="8" fillId="0" borderId="0" xfId="46" applyFont="1" applyFill="1" applyBorder="1">
      <alignment/>
      <protection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20" fillId="37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right"/>
    </xf>
    <xf numFmtId="49" fontId="20" fillId="0" borderId="1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right"/>
    </xf>
    <xf numFmtId="183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4" fontId="22" fillId="0" borderId="31" xfId="0" applyNumberFormat="1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/>
    </xf>
    <xf numFmtId="49" fontId="22" fillId="0" borderId="33" xfId="0" applyNumberFormat="1" applyFont="1" applyFill="1" applyBorder="1" applyAlignment="1">
      <alignment/>
    </xf>
    <xf numFmtId="179" fontId="22" fillId="0" borderId="34" xfId="84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/>
    </xf>
    <xf numFmtId="179" fontId="22" fillId="0" borderId="38" xfId="84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194" fontId="22" fillId="0" borderId="38" xfId="84" applyNumberFormat="1" applyFont="1" applyFill="1" applyBorder="1" applyAlignment="1">
      <alignment horizontal="center"/>
    </xf>
    <xf numFmtId="192" fontId="22" fillId="0" borderId="39" xfId="84" applyNumberFormat="1" applyFont="1" applyFill="1" applyBorder="1" applyAlignment="1">
      <alignment horizontal="center"/>
    </xf>
    <xf numFmtId="192" fontId="20" fillId="0" borderId="0" xfId="0" applyNumberFormat="1" applyFont="1" applyAlignment="1">
      <alignment/>
    </xf>
    <xf numFmtId="194" fontId="20" fillId="0" borderId="38" xfId="84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194" fontId="20" fillId="0" borderId="42" xfId="84" applyNumberFormat="1" applyFont="1" applyFill="1" applyBorder="1" applyAlignment="1">
      <alignment horizontal="center"/>
    </xf>
    <xf numFmtId="192" fontId="22" fillId="0" borderId="43" xfId="84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/>
    </xf>
    <xf numFmtId="49" fontId="23" fillId="0" borderId="45" xfId="0" applyNumberFormat="1" applyFont="1" applyFill="1" applyBorder="1" applyAlignment="1">
      <alignment horizontal="center"/>
    </xf>
    <xf numFmtId="194" fontId="23" fillId="0" borderId="46" xfId="84" applyNumberFormat="1" applyFont="1" applyFill="1" applyBorder="1" applyAlignment="1">
      <alignment horizontal="center"/>
    </xf>
    <xf numFmtId="192" fontId="23" fillId="0" borderId="47" xfId="84" applyNumberFormat="1" applyFont="1" applyFill="1" applyBorder="1" applyAlignment="1">
      <alignment horizontal="center"/>
    </xf>
    <xf numFmtId="192" fontId="21" fillId="0" borderId="0" xfId="0" applyNumberFormat="1" applyFont="1" applyAlignment="1">
      <alignment/>
    </xf>
    <xf numFmtId="49" fontId="22" fillId="0" borderId="32" xfId="0" applyNumberFormat="1" applyFont="1" applyFill="1" applyBorder="1" applyAlignment="1">
      <alignment/>
    </xf>
    <xf numFmtId="49" fontId="22" fillId="0" borderId="33" xfId="0" applyNumberFormat="1" applyFont="1" applyFill="1" applyBorder="1" applyAlignment="1">
      <alignment horizontal="center"/>
    </xf>
    <xf numFmtId="194" fontId="22" fillId="0" borderId="34" xfId="84" applyNumberFormat="1" applyFont="1" applyFill="1" applyBorder="1" applyAlignment="1">
      <alignment horizontal="center"/>
    </xf>
    <xf numFmtId="192" fontId="22" fillId="0" borderId="35" xfId="84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wrapText="1"/>
    </xf>
    <xf numFmtId="49" fontId="22" fillId="0" borderId="37" xfId="0" applyNumberFormat="1" applyFont="1" applyFill="1" applyBorder="1" applyAlignment="1">
      <alignment horizontal="center" wrapText="1"/>
    </xf>
    <xf numFmtId="194" fontId="22" fillId="0" borderId="42" xfId="84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/>
    </xf>
    <xf numFmtId="49" fontId="23" fillId="0" borderId="49" xfId="0" applyNumberFormat="1" applyFont="1" applyFill="1" applyBorder="1" applyAlignment="1">
      <alignment horizontal="center"/>
    </xf>
    <xf numFmtId="194" fontId="23" fillId="0" borderId="50" xfId="84" applyNumberFormat="1" applyFont="1" applyFill="1" applyBorder="1" applyAlignment="1">
      <alignment horizontal="center"/>
    </xf>
    <xf numFmtId="192" fontId="23" fillId="0" borderId="51" xfId="84" applyNumberFormat="1" applyFont="1" applyFill="1" applyBorder="1" applyAlignment="1">
      <alignment horizontal="center"/>
    </xf>
    <xf numFmtId="2" fontId="23" fillId="0" borderId="47" xfId="0" applyNumberFormat="1" applyFont="1" applyFill="1" applyBorder="1" applyAlignment="1">
      <alignment horizontal="center"/>
    </xf>
    <xf numFmtId="49" fontId="22" fillId="0" borderId="52" xfId="0" applyNumberFormat="1" applyFont="1" applyFill="1" applyBorder="1" applyAlignment="1">
      <alignment horizontal="left" wrapText="1"/>
    </xf>
    <xf numFmtId="49" fontId="22" fillId="0" borderId="53" xfId="0" applyNumberFormat="1" applyFont="1" applyFill="1" applyBorder="1" applyAlignment="1">
      <alignment horizontal="center"/>
    </xf>
    <xf numFmtId="194" fontId="22" fillId="0" borderId="54" xfId="84" applyNumberFormat="1" applyFont="1" applyFill="1" applyBorder="1" applyAlignment="1">
      <alignment horizontal="center"/>
    </xf>
    <xf numFmtId="192" fontId="22" fillId="0" borderId="55" xfId="84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left" wrapText="1"/>
    </xf>
    <xf numFmtId="49" fontId="22" fillId="0" borderId="40" xfId="0" applyNumberFormat="1" applyFont="1" applyFill="1" applyBorder="1" applyAlignment="1">
      <alignment horizontal="left" wrapText="1"/>
    </xf>
    <xf numFmtId="2" fontId="22" fillId="0" borderId="35" xfId="0" applyNumberFormat="1" applyFont="1" applyFill="1" applyBorder="1" applyAlignment="1">
      <alignment horizontal="center"/>
    </xf>
    <xf numFmtId="194" fontId="22" fillId="0" borderId="39" xfId="84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192" fontId="20" fillId="0" borderId="0" xfId="0" applyNumberFormat="1" applyFont="1" applyFill="1" applyAlignment="1">
      <alignment/>
    </xf>
    <xf numFmtId="49" fontId="23" fillId="0" borderId="44" xfId="0" applyNumberFormat="1" applyFont="1" applyFill="1" applyBorder="1" applyAlignment="1">
      <alignment horizontal="left" wrapText="1"/>
    </xf>
    <xf numFmtId="2" fontId="20" fillId="0" borderId="56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/>
    </xf>
    <xf numFmtId="49" fontId="22" fillId="0" borderId="57" xfId="0" applyNumberFormat="1" applyFont="1" applyFill="1" applyBorder="1" applyAlignment="1">
      <alignment horizontal="center"/>
    </xf>
    <xf numFmtId="194" fontId="23" fillId="0" borderId="58" xfId="84" applyNumberFormat="1" applyFont="1" applyFill="1" applyBorder="1" applyAlignment="1">
      <alignment horizontal="center"/>
    </xf>
    <xf numFmtId="192" fontId="23" fillId="0" borderId="59" xfId="84" applyNumberFormat="1" applyFont="1" applyFill="1" applyBorder="1" applyAlignment="1">
      <alignment horizontal="center"/>
    </xf>
    <xf numFmtId="49" fontId="22" fillId="0" borderId="60" xfId="0" applyNumberFormat="1" applyFont="1" applyFill="1" applyBorder="1" applyAlignment="1">
      <alignment/>
    </xf>
    <xf numFmtId="0" fontId="13" fillId="0" borderId="0" xfId="0" applyFont="1" applyAlignment="1">
      <alignment/>
    </xf>
    <xf numFmtId="194" fontId="11" fillId="0" borderId="61" xfId="84" applyNumberFormat="1" applyFont="1" applyFill="1" applyBorder="1" applyAlignment="1">
      <alignment horizontal="right" wrapText="1"/>
    </xf>
    <xf numFmtId="0" fontId="19" fillId="0" borderId="0" xfId="46" applyFont="1" applyBorder="1" applyAlignment="1">
      <alignment/>
      <protection/>
    </xf>
    <xf numFmtId="43" fontId="20" fillId="0" borderId="0" xfId="0" applyNumberFormat="1" applyFont="1" applyFill="1" applyAlignment="1">
      <alignment/>
    </xf>
    <xf numFmtId="192" fontId="21" fillId="0" borderId="0" xfId="0" applyNumberFormat="1" applyFont="1" applyFill="1" applyAlignment="1">
      <alignment/>
    </xf>
    <xf numFmtId="49" fontId="20" fillId="0" borderId="15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wrapText="1"/>
    </xf>
    <xf numFmtId="3" fontId="21" fillId="0" borderId="62" xfId="0" applyNumberFormat="1" applyFont="1" applyFill="1" applyBorder="1" applyAlignment="1">
      <alignment/>
    </xf>
    <xf numFmtId="49" fontId="20" fillId="0" borderId="62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vertical="top" wrapText="1"/>
    </xf>
    <xf numFmtId="49" fontId="21" fillId="0" borderId="63" xfId="0" applyNumberFormat="1" applyFont="1" applyFill="1" applyBorder="1" applyAlignment="1">
      <alignment horizontal="right"/>
    </xf>
    <xf numFmtId="49" fontId="20" fillId="0" borderId="63" xfId="0" applyNumberFormat="1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/>
    </xf>
    <xf numFmtId="49" fontId="21" fillId="0" borderId="62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/>
    </xf>
    <xf numFmtId="4" fontId="20" fillId="0" borderId="64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37" borderId="0" xfId="0" applyFont="1" applyFill="1" applyAlignment="1">
      <alignment/>
    </xf>
    <xf numFmtId="49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wrapText="1"/>
    </xf>
    <xf numFmtId="0" fontId="24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21" fillId="37" borderId="0" xfId="0" applyFont="1" applyFill="1" applyAlignment="1">
      <alignment/>
    </xf>
    <xf numFmtId="14" fontId="23" fillId="0" borderId="31" xfId="0" applyNumberFormat="1" applyFont="1" applyFill="1" applyBorder="1" applyAlignment="1">
      <alignment horizontal="center"/>
    </xf>
    <xf numFmtId="14" fontId="23" fillId="0" borderId="4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1" fontId="69" fillId="0" borderId="0" xfId="84" applyNumberFormat="1" applyFont="1" applyBorder="1" applyAlignment="1">
      <alignment wrapText="1"/>
    </xf>
    <xf numFmtId="3" fontId="70" fillId="0" borderId="0" xfId="0" applyNumberFormat="1" applyFont="1" applyAlignment="1">
      <alignment/>
    </xf>
    <xf numFmtId="0" fontId="9" fillId="0" borderId="1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194" fontId="11" fillId="0" borderId="28" xfId="84" applyNumberFormat="1" applyFont="1" applyFill="1" applyBorder="1" applyAlignment="1">
      <alignment horizontal="right" wrapText="1"/>
    </xf>
    <xf numFmtId="194" fontId="11" fillId="0" borderId="62" xfId="84" applyNumberFormat="1" applyFont="1" applyFill="1" applyBorder="1" applyAlignment="1">
      <alignment horizontal="right" wrapText="1"/>
    </xf>
    <xf numFmtId="194" fontId="11" fillId="0" borderId="63" xfId="84" applyNumberFormat="1" applyFont="1" applyFill="1" applyBorder="1" applyAlignment="1">
      <alignment horizontal="right"/>
    </xf>
    <xf numFmtId="194" fontId="8" fillId="0" borderId="65" xfId="84" applyNumberFormat="1" applyFont="1" applyFill="1" applyBorder="1" applyAlignment="1">
      <alignment horizontal="right"/>
    </xf>
    <xf numFmtId="194" fontId="8" fillId="0" borderId="65" xfId="84" applyNumberFormat="1" applyFont="1" applyFill="1" applyBorder="1" applyAlignment="1">
      <alignment horizontal="right" wrapText="1"/>
    </xf>
    <xf numFmtId="194" fontId="8" fillId="0" borderId="0" xfId="84" applyNumberFormat="1" applyFont="1" applyFill="1" applyBorder="1" applyAlignment="1">
      <alignment horizontal="right"/>
    </xf>
    <xf numFmtId="194" fontId="8" fillId="0" borderId="66" xfId="84" applyNumberFormat="1" applyFont="1" applyFill="1" applyBorder="1" applyAlignment="1">
      <alignment horizontal="right"/>
    </xf>
    <xf numFmtId="194" fontId="8" fillId="0" borderId="67" xfId="84" applyNumberFormat="1" applyFont="1" applyFill="1" applyBorder="1" applyAlignment="1">
      <alignment horizontal="right"/>
    </xf>
    <xf numFmtId="194" fontId="8" fillId="0" borderId="68" xfId="84" applyNumberFormat="1" applyFont="1" applyFill="1" applyBorder="1" applyAlignment="1">
      <alignment horizontal="right"/>
    </xf>
    <xf numFmtId="194" fontId="8" fillId="0" borderId="69" xfId="84" applyNumberFormat="1" applyFont="1" applyFill="1" applyBorder="1" applyAlignment="1">
      <alignment horizontal="right"/>
    </xf>
    <xf numFmtId="194" fontId="8" fillId="0" borderId="70" xfId="84" applyNumberFormat="1" applyFont="1" applyFill="1" applyBorder="1" applyAlignment="1">
      <alignment horizontal="right"/>
    </xf>
    <xf numFmtId="194" fontId="8" fillId="0" borderId="71" xfId="84" applyNumberFormat="1" applyFont="1" applyFill="1" applyBorder="1" applyAlignment="1">
      <alignment horizontal="right"/>
    </xf>
    <xf numFmtId="194" fontId="11" fillId="0" borderId="72" xfId="84" applyNumberFormat="1" applyFont="1" applyFill="1" applyBorder="1" applyAlignment="1">
      <alignment horizontal="right"/>
    </xf>
    <xf numFmtId="194" fontId="11" fillId="0" borderId="19" xfId="84" applyNumberFormat="1" applyFont="1" applyFill="1" applyBorder="1" applyAlignment="1">
      <alignment horizontal="right" wrapText="1"/>
    </xf>
    <xf numFmtId="194" fontId="11" fillId="0" borderId="70" xfId="84" applyNumberFormat="1" applyFont="1" applyFill="1" applyBorder="1" applyAlignment="1">
      <alignment horizontal="right"/>
    </xf>
    <xf numFmtId="194" fontId="11" fillId="0" borderId="71" xfId="84" applyNumberFormat="1" applyFont="1" applyFill="1" applyBorder="1" applyAlignment="1">
      <alignment horizontal="right"/>
    </xf>
    <xf numFmtId="194" fontId="8" fillId="0" borderId="72" xfId="84" applyNumberFormat="1" applyFont="1" applyFill="1" applyBorder="1" applyAlignment="1">
      <alignment horizontal="right"/>
    </xf>
    <xf numFmtId="194" fontId="8" fillId="0" borderId="73" xfId="84" applyNumberFormat="1" applyFont="1" applyFill="1" applyBorder="1" applyAlignment="1">
      <alignment horizontal="right"/>
    </xf>
    <xf numFmtId="194" fontId="8" fillId="0" borderId="69" xfId="84" applyNumberFormat="1" applyFont="1" applyFill="1" applyBorder="1" applyAlignment="1">
      <alignment horizontal="right" wrapText="1"/>
    </xf>
    <xf numFmtId="194" fontId="8" fillId="0" borderId="74" xfId="84" applyNumberFormat="1" applyFont="1" applyFill="1" applyBorder="1" applyAlignment="1">
      <alignment horizontal="right"/>
    </xf>
    <xf numFmtId="194" fontId="8" fillId="0" borderId="74" xfId="84" applyNumberFormat="1" applyFont="1" applyFill="1" applyBorder="1" applyAlignment="1">
      <alignment horizontal="right" wrapText="1"/>
    </xf>
    <xf numFmtId="194" fontId="8" fillId="0" borderId="75" xfId="84" applyNumberFormat="1" applyFont="1" applyFill="1" applyBorder="1" applyAlignment="1">
      <alignment horizontal="right"/>
    </xf>
    <xf numFmtId="194" fontId="8" fillId="0" borderId="76" xfId="84" applyNumberFormat="1" applyFont="1" applyFill="1" applyBorder="1" applyAlignment="1">
      <alignment horizontal="right"/>
    </xf>
    <xf numFmtId="194" fontId="8" fillId="0" borderId="77" xfId="84" applyNumberFormat="1" applyFont="1" applyFill="1" applyBorder="1" applyAlignment="1">
      <alignment horizontal="right"/>
    </xf>
    <xf numFmtId="194" fontId="11" fillId="0" borderId="61" xfId="84" applyNumberFormat="1" applyFont="1" applyFill="1" applyBorder="1" applyAlignment="1">
      <alignment horizontal="right"/>
    </xf>
    <xf numFmtId="194" fontId="11" fillId="0" borderId="63" xfId="84" applyNumberFormat="1" applyFont="1" applyFill="1" applyBorder="1" applyAlignment="1">
      <alignment horizontal="right" wrapText="1"/>
    </xf>
    <xf numFmtId="194" fontId="9" fillId="0" borderId="19" xfId="84" applyNumberFormat="1" applyFont="1" applyFill="1" applyBorder="1" applyAlignment="1">
      <alignment horizontal="right"/>
    </xf>
    <xf numFmtId="194" fontId="10" fillId="0" borderId="19" xfId="84" applyNumberFormat="1" applyFont="1" applyFill="1" applyBorder="1" applyAlignment="1">
      <alignment horizontal="right"/>
    </xf>
    <xf numFmtId="194" fontId="10" fillId="0" borderId="0" xfId="84" applyNumberFormat="1" applyFont="1" applyFill="1" applyBorder="1" applyAlignment="1">
      <alignment horizontal="right"/>
    </xf>
    <xf numFmtId="194" fontId="9" fillId="0" borderId="20" xfId="84" applyNumberFormat="1" applyFont="1" applyFill="1" applyBorder="1" applyAlignment="1">
      <alignment horizontal="right"/>
    </xf>
    <xf numFmtId="194" fontId="11" fillId="0" borderId="16" xfId="84" applyNumberFormat="1" applyFont="1" applyFill="1" applyBorder="1" applyAlignment="1">
      <alignment horizontal="right" wrapText="1"/>
    </xf>
    <xf numFmtId="194" fontId="11" fillId="0" borderId="78" xfId="84" applyNumberFormat="1" applyFont="1" applyFill="1" applyBorder="1" applyAlignment="1">
      <alignment horizontal="right" wrapText="1"/>
    </xf>
    <xf numFmtId="194" fontId="11" fillId="0" borderId="17" xfId="84" applyNumberFormat="1" applyFont="1" applyFill="1" applyBorder="1" applyAlignment="1">
      <alignment horizontal="right"/>
    </xf>
    <xf numFmtId="194" fontId="11" fillId="0" borderId="79" xfId="84" applyNumberFormat="1" applyFont="1" applyFill="1" applyBorder="1" applyAlignment="1">
      <alignment horizontal="right" wrapText="1"/>
    </xf>
    <xf numFmtId="194" fontId="11" fillId="0" borderId="80" xfId="84" applyNumberFormat="1" applyFont="1" applyFill="1" applyBorder="1" applyAlignment="1">
      <alignment horizontal="right" wrapText="1"/>
    </xf>
    <xf numFmtId="194" fontId="11" fillId="0" borderId="81" xfId="84" applyNumberFormat="1" applyFont="1" applyFill="1" applyBorder="1" applyAlignment="1">
      <alignment horizontal="right"/>
    </xf>
    <xf numFmtId="194" fontId="8" fillId="0" borderId="19" xfId="84" applyNumberFormat="1" applyFont="1" applyFill="1" applyBorder="1" applyAlignment="1">
      <alignment horizontal="right"/>
    </xf>
    <xf numFmtId="194" fontId="8" fillId="0" borderId="82" xfId="84" applyNumberFormat="1" applyFont="1" applyFill="1" applyBorder="1" applyAlignment="1">
      <alignment horizontal="right"/>
    </xf>
    <xf numFmtId="194" fontId="8" fillId="0" borderId="83" xfId="84" applyNumberFormat="1" applyFont="1" applyFill="1" applyBorder="1" applyAlignment="1">
      <alignment horizontal="right"/>
    </xf>
    <xf numFmtId="194" fontId="8" fillId="0" borderId="84" xfId="84" applyNumberFormat="1" applyFont="1" applyFill="1" applyBorder="1" applyAlignment="1">
      <alignment horizontal="right"/>
    </xf>
    <xf numFmtId="194" fontId="11" fillId="0" borderId="84" xfId="84" applyNumberFormat="1" applyFont="1" applyFill="1" applyBorder="1" applyAlignment="1">
      <alignment horizontal="right"/>
    </xf>
    <xf numFmtId="194" fontId="8" fillId="0" borderId="85" xfId="84" applyNumberFormat="1" applyFont="1" applyFill="1" applyBorder="1" applyAlignment="1">
      <alignment horizontal="right"/>
    </xf>
    <xf numFmtId="194" fontId="8" fillId="0" borderId="86" xfId="84" applyNumberFormat="1" applyFont="1" applyFill="1" applyBorder="1" applyAlignment="1">
      <alignment horizontal="right"/>
    </xf>
    <xf numFmtId="0" fontId="9" fillId="0" borderId="0" xfId="46" applyFont="1">
      <alignment/>
      <protection/>
    </xf>
    <xf numFmtId="0" fontId="25" fillId="0" borderId="0" xfId="0" applyFont="1" applyFill="1" applyAlignment="1">
      <alignment/>
    </xf>
    <xf numFmtId="0" fontId="9" fillId="0" borderId="0" xfId="46" applyFont="1" applyBorder="1">
      <alignment/>
      <protection/>
    </xf>
    <xf numFmtId="0" fontId="18" fillId="0" borderId="0" xfId="0" applyFont="1" applyAlignment="1">
      <alignment/>
    </xf>
    <xf numFmtId="0" fontId="9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9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7" fillId="0" borderId="62" xfId="0" applyFont="1" applyBorder="1" applyAlignment="1">
      <alignment wrapText="1"/>
    </xf>
    <xf numFmtId="0" fontId="9" fillId="0" borderId="62" xfId="0" applyFont="1" applyBorder="1" applyAlignment="1">
      <alignment horizontal="center" wrapText="1"/>
    </xf>
    <xf numFmtId="14" fontId="7" fillId="0" borderId="61" xfId="0" applyNumberFormat="1" applyFont="1" applyBorder="1" applyAlignment="1">
      <alignment horizontal="center" vertical="center" wrapText="1"/>
    </xf>
    <xf numFmtId="14" fontId="7" fillId="0" borderId="62" xfId="0" applyNumberFormat="1" applyFont="1" applyBorder="1" applyAlignment="1">
      <alignment horizontal="center" vertical="center" wrapText="1"/>
    </xf>
    <xf numFmtId="0" fontId="9" fillId="0" borderId="62" xfId="0" applyFont="1" applyFill="1" applyBorder="1" applyAlignment="1">
      <alignment wrapText="1"/>
    </xf>
    <xf numFmtId="49" fontId="9" fillId="0" borderId="62" xfId="0" applyNumberFormat="1" applyFont="1" applyFill="1" applyBorder="1" applyAlignment="1">
      <alignment horizontal="center" wrapText="1"/>
    </xf>
    <xf numFmtId="4" fontId="9" fillId="0" borderId="61" xfId="0" applyNumberFormat="1" applyFont="1" applyFill="1" applyBorder="1" applyAlignment="1">
      <alignment horizontal="right" wrapText="1"/>
    </xf>
    <xf numFmtId="1" fontId="9" fillId="0" borderId="62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wrapText="1"/>
    </xf>
    <xf numFmtId="49" fontId="9" fillId="0" borderId="19" xfId="0" applyNumberFormat="1" applyFont="1" applyBorder="1" applyAlignment="1">
      <alignment horizontal="center" wrapText="1"/>
    </xf>
    <xf numFmtId="179" fontId="9" fillId="0" borderId="0" xfId="84" applyFont="1" applyBorder="1" applyAlignment="1">
      <alignment horizontal="right" wrapText="1"/>
    </xf>
    <xf numFmtId="179" fontId="9" fillId="0" borderId="16" xfId="84" applyFont="1" applyBorder="1" applyAlignment="1">
      <alignment horizontal="right" wrapText="1"/>
    </xf>
    <xf numFmtId="179" fontId="9" fillId="0" borderId="19" xfId="84" applyFont="1" applyBorder="1" applyAlignment="1">
      <alignment horizontal="right" wrapText="1"/>
    </xf>
    <xf numFmtId="194" fontId="9" fillId="0" borderId="0" xfId="84" applyNumberFormat="1" applyFont="1" applyBorder="1" applyAlignment="1">
      <alignment horizontal="right" wrapText="1"/>
    </xf>
    <xf numFmtId="179" fontId="7" fillId="0" borderId="61" xfId="84" applyFont="1" applyFill="1" applyBorder="1" applyAlignment="1">
      <alignment horizontal="right" wrapText="1"/>
    </xf>
    <xf numFmtId="179" fontId="7" fillId="0" borderId="62" xfId="84" applyFont="1" applyBorder="1" applyAlignment="1">
      <alignment horizontal="right" wrapText="1"/>
    </xf>
    <xf numFmtId="49" fontId="9" fillId="0" borderId="0" xfId="84" applyNumberFormat="1" applyFont="1" applyBorder="1" applyAlignment="1">
      <alignment horizontal="right" wrapText="1"/>
    </xf>
    <xf numFmtId="49" fontId="9" fillId="0" borderId="19" xfId="84" applyNumberFormat="1" applyFont="1" applyBorder="1" applyAlignment="1">
      <alignment horizontal="right" wrapText="1"/>
    </xf>
    <xf numFmtId="49" fontId="9" fillId="0" borderId="21" xfId="84" applyNumberFormat="1" applyFont="1" applyBorder="1" applyAlignment="1">
      <alignment horizontal="right" wrapText="1"/>
    </xf>
    <xf numFmtId="0" fontId="9" fillId="0" borderId="62" xfId="0" applyFont="1" applyBorder="1" applyAlignment="1">
      <alignment wrapText="1"/>
    </xf>
    <xf numFmtId="49" fontId="7" fillId="0" borderId="62" xfId="0" applyNumberFormat="1" applyFont="1" applyBorder="1" applyAlignment="1">
      <alignment horizontal="center" wrapText="1"/>
    </xf>
    <xf numFmtId="49" fontId="7" fillId="0" borderId="28" xfId="84" applyNumberFormat="1" applyFont="1" applyBorder="1" applyAlignment="1">
      <alignment horizontal="right" wrapText="1"/>
    </xf>
    <xf numFmtId="49" fontId="7" fillId="0" borderId="62" xfId="84" applyNumberFormat="1" applyFont="1" applyBorder="1" applyAlignment="1">
      <alignment horizontal="right" wrapText="1"/>
    </xf>
    <xf numFmtId="49" fontId="9" fillId="0" borderId="16" xfId="84" applyNumberFormat="1" applyFont="1" applyBorder="1" applyAlignment="1">
      <alignment horizontal="right" wrapText="1"/>
    </xf>
    <xf numFmtId="0" fontId="9" fillId="0" borderId="21" xfId="0" applyFont="1" applyBorder="1" applyAlignment="1">
      <alignment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87" xfId="84" applyNumberFormat="1" applyFont="1" applyBorder="1" applyAlignment="1">
      <alignment horizontal="right" wrapText="1"/>
    </xf>
    <xf numFmtId="0" fontId="7" fillId="0" borderId="62" xfId="0" applyFont="1" applyFill="1" applyBorder="1" applyAlignment="1">
      <alignment wrapText="1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61" xfId="84" applyNumberFormat="1" applyFont="1" applyFill="1" applyBorder="1" applyAlignment="1">
      <alignment horizontal="right" wrapText="1"/>
    </xf>
    <xf numFmtId="49" fontId="9" fillId="0" borderId="61" xfId="84" applyNumberFormat="1" applyFont="1" applyFill="1" applyBorder="1" applyAlignment="1">
      <alignment horizontal="right" wrapText="1"/>
    </xf>
    <xf numFmtId="49" fontId="9" fillId="0" borderId="62" xfId="84" applyNumberFormat="1" applyFont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49" fontId="9" fillId="0" borderId="30" xfId="0" applyNumberFormat="1" applyFont="1" applyFill="1" applyBorder="1" applyAlignment="1">
      <alignment horizontal="center" wrapText="1"/>
    </xf>
    <xf numFmtId="49" fontId="7" fillId="0" borderId="62" xfId="84" applyNumberFormat="1" applyFont="1" applyFill="1" applyBorder="1" applyAlignment="1">
      <alignment horizontal="right" wrapText="1"/>
    </xf>
    <xf numFmtId="0" fontId="9" fillId="0" borderId="18" xfId="0" applyFont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194" fontId="7" fillId="0" borderId="62" xfId="84" applyNumberFormat="1" applyFont="1" applyBorder="1" applyAlignment="1">
      <alignment horizontal="right" wrapText="1"/>
    </xf>
    <xf numFmtId="0" fontId="7" fillId="0" borderId="30" xfId="0" applyFont="1" applyBorder="1" applyAlignment="1">
      <alignment wrapText="1"/>
    </xf>
    <xf numFmtId="49" fontId="7" fillId="0" borderId="21" xfId="0" applyNumberFormat="1" applyFont="1" applyBorder="1" applyAlignment="1">
      <alignment horizontal="center" wrapText="1"/>
    </xf>
    <xf numFmtId="194" fontId="7" fillId="0" borderId="21" xfId="84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84" applyNumberFormat="1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9" fillId="37" borderId="0" xfId="0" applyFont="1" applyFill="1" applyAlignment="1">
      <alignment/>
    </xf>
    <xf numFmtId="3" fontId="71" fillId="0" borderId="0" xfId="0" applyNumberFormat="1" applyFont="1" applyAlignment="1">
      <alignment horizontal="center" wrapText="1"/>
    </xf>
    <xf numFmtId="1" fontId="72" fillId="0" borderId="0" xfId="84" applyNumberFormat="1" applyFont="1" applyBorder="1" applyAlignment="1">
      <alignment wrapText="1"/>
    </xf>
    <xf numFmtId="14" fontId="21" fillId="0" borderId="28" xfId="0" applyNumberFormat="1" applyFont="1" applyFill="1" applyBorder="1" applyAlignment="1">
      <alignment horizontal="center" vertical="top" wrapText="1"/>
    </xf>
    <xf numFmtId="14" fontId="21" fillId="0" borderId="63" xfId="0" applyNumberFormat="1" applyFont="1" applyFill="1" applyBorder="1" applyAlignment="1">
      <alignment horizontal="center" vertical="top" wrapText="1"/>
    </xf>
    <xf numFmtId="0" fontId="24" fillId="0" borderId="87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top" wrapText="1"/>
    </xf>
    <xf numFmtId="0" fontId="8" fillId="0" borderId="19" xfId="46" applyFont="1" applyFill="1" applyBorder="1" applyAlignment="1">
      <alignment horizontal="center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="74" zoomScaleNormal="74" zoomScalePageLayoutView="0" workbookViewId="0" topLeftCell="A1">
      <selection activeCell="B39" sqref="B39"/>
    </sheetView>
  </sheetViews>
  <sheetFormatPr defaultColWidth="11.50390625" defaultRowHeight="12.75"/>
  <cols>
    <col min="1" max="1" width="63.50390625" style="7" customWidth="1"/>
    <col min="2" max="2" width="9.50390625" style="7" customWidth="1"/>
    <col min="3" max="3" width="20.50390625" style="7" bestFit="1" customWidth="1"/>
    <col min="4" max="4" width="20.50390625" style="7" customWidth="1"/>
    <col min="5" max="5" width="16.625" style="6" bestFit="1" customWidth="1"/>
    <col min="6" max="6" width="18.25390625" style="6" bestFit="1" customWidth="1"/>
    <col min="7" max="7" width="16.125" style="6" customWidth="1"/>
    <col min="8" max="16384" width="11.50390625" style="6" customWidth="1"/>
  </cols>
  <sheetData>
    <row r="1" spans="1:5" ht="18">
      <c r="A1" s="153" t="s">
        <v>75</v>
      </c>
      <c r="B1" s="82"/>
      <c r="C1" s="82"/>
      <c r="D1" s="82"/>
      <c r="E1" s="83"/>
    </row>
    <row r="2" spans="1:5" ht="18">
      <c r="A2" s="166" t="s">
        <v>76</v>
      </c>
      <c r="B2" s="167"/>
      <c r="C2" s="167"/>
      <c r="D2" s="167"/>
      <c r="E2" s="83"/>
    </row>
    <row r="3" spans="1:5" ht="18" thickBot="1">
      <c r="A3" s="166" t="s">
        <v>0</v>
      </c>
      <c r="B3" s="167"/>
      <c r="C3" s="167"/>
      <c r="D3" s="167"/>
      <c r="E3" s="83"/>
    </row>
    <row r="4" spans="1:5" ht="18" thickBot="1">
      <c r="A4" s="175" t="s">
        <v>102</v>
      </c>
      <c r="B4" s="84" t="s">
        <v>1</v>
      </c>
      <c r="C4" s="169">
        <v>43921</v>
      </c>
      <c r="D4" s="170">
        <v>43830</v>
      </c>
      <c r="E4" s="83"/>
    </row>
    <row r="5" spans="1:5" ht="18">
      <c r="A5" s="85" t="s">
        <v>2</v>
      </c>
      <c r="B5" s="86"/>
      <c r="C5" s="87"/>
      <c r="D5" s="88"/>
      <c r="E5" s="83"/>
    </row>
    <row r="6" spans="1:5" ht="18">
      <c r="A6" s="89" t="s">
        <v>46</v>
      </c>
      <c r="B6" s="90"/>
      <c r="C6" s="91"/>
      <c r="D6" s="92"/>
      <c r="E6" s="83"/>
    </row>
    <row r="7" spans="1:5" ht="18">
      <c r="A7" s="89" t="s">
        <v>85</v>
      </c>
      <c r="B7" s="93"/>
      <c r="C7" s="94">
        <v>87376</v>
      </c>
      <c r="D7" s="92">
        <v>0</v>
      </c>
      <c r="E7" s="139"/>
    </row>
    <row r="8" spans="1:5" ht="18">
      <c r="A8" s="89" t="s">
        <v>84</v>
      </c>
      <c r="B8" s="93" t="s">
        <v>45</v>
      </c>
      <c r="C8" s="94">
        <f>358294+456278</f>
        <v>814572</v>
      </c>
      <c r="D8" s="95">
        <f>358294+456278</f>
        <v>814572</v>
      </c>
      <c r="E8" s="128"/>
    </row>
    <row r="9" spans="1:5" ht="18">
      <c r="A9" s="89" t="s">
        <v>135</v>
      </c>
      <c r="B9" s="93" t="s">
        <v>44</v>
      </c>
      <c r="C9" s="97">
        <v>238745</v>
      </c>
      <c r="D9" s="95">
        <f>201125</f>
        <v>201125</v>
      </c>
      <c r="E9" s="128"/>
    </row>
    <row r="10" spans="1:5" ht="18">
      <c r="A10" s="89" t="s">
        <v>136</v>
      </c>
      <c r="B10" s="93"/>
      <c r="C10" s="97">
        <v>101488</v>
      </c>
      <c r="D10" s="95">
        <v>101611</v>
      </c>
      <c r="E10" s="128"/>
    </row>
    <row r="11" spans="1:5" ht="18" thickBot="1">
      <c r="A11" s="98" t="s">
        <v>70</v>
      </c>
      <c r="B11" s="99"/>
      <c r="C11" s="100"/>
      <c r="D11" s="101"/>
      <c r="E11" s="128"/>
    </row>
    <row r="12" spans="1:5" s="24" customFormat="1" ht="18" thickBot="1">
      <c r="A12" s="102" t="s">
        <v>47</v>
      </c>
      <c r="B12" s="103"/>
      <c r="C12" s="104">
        <f>SUM(C7:C11)</f>
        <v>1242181</v>
      </c>
      <c r="D12" s="105">
        <f>SUM(D7:D11)</f>
        <v>1117308</v>
      </c>
      <c r="E12" s="140"/>
    </row>
    <row r="13" spans="1:7" ht="18">
      <c r="A13" s="107" t="s">
        <v>48</v>
      </c>
      <c r="B13" s="108"/>
      <c r="C13" s="109"/>
      <c r="D13" s="110"/>
      <c r="E13" s="128"/>
      <c r="G13" s="6" t="s">
        <v>33</v>
      </c>
    </row>
    <row r="14" spans="1:6" ht="18">
      <c r="A14" s="89" t="s">
        <v>130</v>
      </c>
      <c r="B14" s="93"/>
      <c r="C14" s="94">
        <f>11367+875+2118</f>
        <v>14360</v>
      </c>
      <c r="D14" s="95">
        <v>875</v>
      </c>
      <c r="E14" s="128"/>
      <c r="F14" s="28"/>
    </row>
    <row r="15" spans="1:7" ht="18" thickBot="1">
      <c r="A15" s="98" t="s">
        <v>137</v>
      </c>
      <c r="B15" s="99" t="s">
        <v>43</v>
      </c>
      <c r="C15" s="113">
        <v>15139</v>
      </c>
      <c r="D15" s="101">
        <v>57950</v>
      </c>
      <c r="E15" s="128"/>
      <c r="F15" s="29"/>
      <c r="G15" s="29"/>
    </row>
    <row r="16" spans="1:5" s="24" customFormat="1" ht="18" thickBot="1">
      <c r="A16" s="114" t="s">
        <v>49</v>
      </c>
      <c r="B16" s="115"/>
      <c r="C16" s="116">
        <f>SUM(C14:C15)</f>
        <v>29499</v>
      </c>
      <c r="D16" s="117">
        <f>SUM(D14:D15)</f>
        <v>58825</v>
      </c>
      <c r="E16" s="140"/>
    </row>
    <row r="17" spans="1:5" s="24" customFormat="1" ht="18" thickBot="1">
      <c r="A17" s="102" t="s">
        <v>3</v>
      </c>
      <c r="B17" s="103"/>
      <c r="C17" s="104">
        <f>C12+C16</f>
        <v>1271680</v>
      </c>
      <c r="D17" s="105">
        <f>D12+D16</f>
        <v>1176133</v>
      </c>
      <c r="E17" s="106"/>
    </row>
    <row r="18" spans="1:5" s="24" customFormat="1" ht="18" thickBot="1">
      <c r="A18" s="102" t="s">
        <v>65</v>
      </c>
      <c r="B18" s="103"/>
      <c r="C18" s="104"/>
      <c r="D18" s="118"/>
      <c r="E18" s="96"/>
    </row>
    <row r="19" spans="1:5" ht="33.75" customHeight="1">
      <c r="A19" s="119" t="s">
        <v>138</v>
      </c>
      <c r="B19" s="120" t="s">
        <v>42</v>
      </c>
      <c r="C19" s="121">
        <v>120250</v>
      </c>
      <c r="D19" s="122">
        <v>120250</v>
      </c>
      <c r="E19" s="96"/>
    </row>
    <row r="20" spans="1:5" ht="18" thickBot="1">
      <c r="A20" s="124" t="s">
        <v>139</v>
      </c>
      <c r="B20" s="99"/>
      <c r="C20" s="113">
        <f>-556330-5912</f>
        <v>-562242</v>
      </c>
      <c r="D20" s="101">
        <v>-556330</v>
      </c>
      <c r="E20" s="96"/>
    </row>
    <row r="21" spans="1:5" s="24" customFormat="1" ht="18" thickBot="1">
      <c r="A21" s="102" t="s">
        <v>66</v>
      </c>
      <c r="B21" s="103"/>
      <c r="C21" s="104">
        <f>SUM(C19:C20)</f>
        <v>-441992</v>
      </c>
      <c r="D21" s="105">
        <f>SUM(D19:D20)</f>
        <v>-436080</v>
      </c>
      <c r="E21" s="106"/>
    </row>
    <row r="22" spans="1:5" s="24" customFormat="1" ht="18" thickBot="1">
      <c r="A22" s="102" t="s">
        <v>35</v>
      </c>
      <c r="B22" s="103"/>
      <c r="C22" s="104"/>
      <c r="D22" s="118"/>
      <c r="E22" s="96"/>
    </row>
    <row r="23" spans="1:5" ht="18">
      <c r="A23" s="107" t="s">
        <v>5</v>
      </c>
      <c r="B23" s="108"/>
      <c r="C23" s="109"/>
      <c r="D23" s="125"/>
      <c r="E23" s="96"/>
    </row>
    <row r="24" spans="1:5" ht="18">
      <c r="A24" s="111" t="s">
        <v>140</v>
      </c>
      <c r="B24" s="112" t="s">
        <v>78</v>
      </c>
      <c r="C24" s="94">
        <f>664055-C25</f>
        <v>657682</v>
      </c>
      <c r="D24" s="126">
        <v>640701</v>
      </c>
      <c r="E24" s="96"/>
    </row>
    <row r="25" spans="1:5" ht="18" thickBot="1">
      <c r="A25" s="111" t="s">
        <v>6</v>
      </c>
      <c r="B25" s="112" t="s">
        <v>34</v>
      </c>
      <c r="C25" s="94">
        <v>6373</v>
      </c>
      <c r="D25" s="126">
        <v>5820</v>
      </c>
      <c r="E25" s="96"/>
    </row>
    <row r="26" spans="1:5" ht="18" thickBot="1">
      <c r="A26" s="102" t="s">
        <v>7</v>
      </c>
      <c r="B26" s="127"/>
      <c r="C26" s="104">
        <f>SUM(C24:C25)</f>
        <v>664055</v>
      </c>
      <c r="D26" s="105">
        <f>SUM(D24:D25)</f>
        <v>646521</v>
      </c>
      <c r="E26" s="106"/>
    </row>
    <row r="27" spans="1:5" ht="18">
      <c r="A27" s="135" t="s">
        <v>8</v>
      </c>
      <c r="B27" s="132"/>
      <c r="C27" s="133"/>
      <c r="D27" s="134"/>
      <c r="E27" s="106"/>
    </row>
    <row r="28" spans="1:6" ht="18">
      <c r="A28" s="111" t="s">
        <v>128</v>
      </c>
      <c r="B28" s="112" t="s">
        <v>133</v>
      </c>
      <c r="C28" s="94">
        <v>1027319</v>
      </c>
      <c r="D28" s="126">
        <v>936899</v>
      </c>
      <c r="E28" s="128"/>
      <c r="F28" s="29"/>
    </row>
    <row r="29" spans="1:6" ht="18">
      <c r="A29" s="123" t="s">
        <v>6</v>
      </c>
      <c r="B29" s="93" t="s">
        <v>34</v>
      </c>
      <c r="C29" s="94">
        <v>22081</v>
      </c>
      <c r="D29" s="126">
        <v>27982</v>
      </c>
      <c r="E29" s="128"/>
      <c r="F29" s="28"/>
    </row>
    <row r="30" spans="1:5" ht="18" thickBot="1">
      <c r="A30" s="123" t="s">
        <v>129</v>
      </c>
      <c r="B30" s="93"/>
      <c r="C30" s="94">
        <v>217</v>
      </c>
      <c r="D30" s="126">
        <f>582+229</f>
        <v>811</v>
      </c>
      <c r="E30" s="128"/>
    </row>
    <row r="31" spans="1:5" ht="18" thickBot="1">
      <c r="A31" s="102" t="s">
        <v>17</v>
      </c>
      <c r="B31" s="127"/>
      <c r="C31" s="104">
        <f>SUM(C28:C30)</f>
        <v>1049617</v>
      </c>
      <c r="D31" s="105">
        <f>SUM(D28:D30)</f>
        <v>965692</v>
      </c>
      <c r="E31" s="106"/>
    </row>
    <row r="32" spans="1:5" s="24" customFormat="1" ht="18" thickBot="1">
      <c r="A32" s="102" t="s">
        <v>36</v>
      </c>
      <c r="B32" s="103"/>
      <c r="C32" s="104">
        <f>C26+C31</f>
        <v>1713672</v>
      </c>
      <c r="D32" s="105">
        <f>D26+D31</f>
        <v>1612213</v>
      </c>
      <c r="E32" s="106"/>
    </row>
    <row r="33" spans="1:5" s="24" customFormat="1" ht="35.25" thickBot="1">
      <c r="A33" s="129" t="s">
        <v>67</v>
      </c>
      <c r="B33" s="103"/>
      <c r="C33" s="104">
        <f>C21+C32</f>
        <v>1271680</v>
      </c>
      <c r="D33" s="105">
        <f>D21+D32</f>
        <v>1176133</v>
      </c>
      <c r="E33" s="106"/>
    </row>
    <row r="34" spans="1:5" ht="33" customHeight="1">
      <c r="A34" s="123" t="s">
        <v>95</v>
      </c>
      <c r="B34" s="120" t="s">
        <v>42</v>
      </c>
      <c r="C34" s="121" t="s">
        <v>146</v>
      </c>
      <c r="D34" s="130" t="s">
        <v>147</v>
      </c>
      <c r="E34" s="96"/>
    </row>
    <row r="35" spans="1:5" ht="18">
      <c r="A35" s="82"/>
      <c r="B35" s="82"/>
      <c r="C35" s="131"/>
      <c r="D35" s="128"/>
      <c r="E35" s="83"/>
    </row>
    <row r="36" spans="1:5" ht="28.5" customHeight="1">
      <c r="A36" s="162" t="s">
        <v>126</v>
      </c>
      <c r="B36" s="163"/>
      <c r="C36" s="82"/>
      <c r="D36" s="82"/>
      <c r="E36" s="83"/>
    </row>
    <row r="37" spans="1:5" ht="18">
      <c r="A37" s="168"/>
      <c r="B37" s="163"/>
      <c r="C37" s="82"/>
      <c r="D37" s="82"/>
      <c r="E37" s="83"/>
    </row>
    <row r="38" spans="1:5" ht="24.75" customHeight="1">
      <c r="A38" s="162" t="s">
        <v>79</v>
      </c>
      <c r="B38" s="163"/>
      <c r="C38" s="82"/>
      <c r="D38" s="82"/>
      <c r="E38" s="83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74" zoomScaleNormal="74" zoomScalePageLayoutView="0" workbookViewId="0" topLeftCell="A7">
      <selection activeCell="C20" sqref="C20"/>
    </sheetView>
  </sheetViews>
  <sheetFormatPr defaultColWidth="92.625" defaultRowHeight="12.75" outlineLevelCol="1"/>
  <cols>
    <col min="1" max="1" width="59.50390625" style="1" customWidth="1" outlineLevel="1"/>
    <col min="2" max="2" width="8.50390625" style="1" customWidth="1"/>
    <col min="3" max="3" width="18.50390625" style="1" customWidth="1"/>
    <col min="4" max="4" width="18.625" style="1" customWidth="1"/>
    <col min="5" max="16384" width="92.625" style="1" customWidth="1"/>
  </cols>
  <sheetData>
    <row r="1" spans="1:4" ht="18">
      <c r="A1" s="153" t="s">
        <v>77</v>
      </c>
      <c r="B1" s="71"/>
      <c r="C1" s="71"/>
      <c r="D1" s="71"/>
    </row>
    <row r="2" spans="1:4" ht="39" customHeight="1" thickBot="1">
      <c r="A2" s="280" t="s">
        <v>101</v>
      </c>
      <c r="B2" s="280"/>
      <c r="C2" s="280"/>
      <c r="D2" s="154"/>
    </row>
    <row r="3" spans="1:4" ht="28.5" customHeight="1" thickBot="1">
      <c r="A3" s="281" t="s">
        <v>102</v>
      </c>
      <c r="B3" s="283" t="s">
        <v>1</v>
      </c>
      <c r="C3" s="278" t="s">
        <v>100</v>
      </c>
      <c r="D3" s="279"/>
    </row>
    <row r="4" spans="1:4" ht="18" thickBot="1">
      <c r="A4" s="282"/>
      <c r="B4" s="284"/>
      <c r="C4" s="155" t="s">
        <v>87</v>
      </c>
      <c r="D4" s="155" t="s">
        <v>73</v>
      </c>
    </row>
    <row r="5" spans="1:4" ht="18">
      <c r="A5" s="72" t="s">
        <v>9</v>
      </c>
      <c r="B5" s="141"/>
      <c r="C5" s="74">
        <v>37767</v>
      </c>
      <c r="D5" s="73" t="s">
        <v>86</v>
      </c>
    </row>
    <row r="6" spans="1:4" ht="18">
      <c r="A6" s="72" t="s">
        <v>10</v>
      </c>
      <c r="B6" s="141" t="s">
        <v>134</v>
      </c>
      <c r="C6" s="76" t="s">
        <v>106</v>
      </c>
      <c r="D6" s="75" t="s">
        <v>99</v>
      </c>
    </row>
    <row r="7" spans="1:4" ht="18" thickBot="1">
      <c r="A7" s="72" t="s">
        <v>11</v>
      </c>
      <c r="B7" s="141"/>
      <c r="C7" s="74">
        <v>1296</v>
      </c>
      <c r="D7" s="73" t="s">
        <v>86</v>
      </c>
    </row>
    <row r="8" spans="1:4" ht="18" thickBot="1">
      <c r="A8" s="145" t="s">
        <v>50</v>
      </c>
      <c r="B8" s="149"/>
      <c r="C8" s="146">
        <v>9790</v>
      </c>
      <c r="D8" s="151" t="s">
        <v>99</v>
      </c>
    </row>
    <row r="9" spans="1:4" ht="18">
      <c r="A9" s="72" t="s">
        <v>12</v>
      </c>
      <c r="B9" s="141"/>
      <c r="C9" s="74">
        <v>1832</v>
      </c>
      <c r="D9" s="75" t="s">
        <v>86</v>
      </c>
    </row>
    <row r="10" spans="1:4" ht="18" thickBot="1">
      <c r="A10" s="72" t="s">
        <v>13</v>
      </c>
      <c r="B10" s="141"/>
      <c r="C10" s="76" t="s">
        <v>124</v>
      </c>
      <c r="D10" s="75" t="s">
        <v>86</v>
      </c>
    </row>
    <row r="11" spans="1:5" ht="18" thickBot="1">
      <c r="A11" s="145" t="s">
        <v>55</v>
      </c>
      <c r="B11" s="149"/>
      <c r="C11" s="147" t="s">
        <v>98</v>
      </c>
      <c r="D11" s="152" t="s">
        <v>99</v>
      </c>
      <c r="E11" s="1" t="s">
        <v>33</v>
      </c>
    </row>
    <row r="12" spans="1:4" ht="18" thickBot="1">
      <c r="A12" s="72" t="s">
        <v>68</v>
      </c>
      <c r="B12" s="141"/>
      <c r="C12" s="142" t="s">
        <v>86</v>
      </c>
      <c r="D12" s="75" t="s">
        <v>86</v>
      </c>
    </row>
    <row r="13" spans="1:4" ht="18" thickBot="1">
      <c r="A13" s="148" t="s">
        <v>53</v>
      </c>
      <c r="B13" s="149"/>
      <c r="C13" s="147" t="s">
        <v>98</v>
      </c>
      <c r="D13" s="152" t="s">
        <v>99</v>
      </c>
    </row>
    <row r="14" spans="1:4" ht="18" thickBot="1">
      <c r="A14" s="77" t="s">
        <v>54</v>
      </c>
      <c r="B14" s="141"/>
      <c r="C14" s="143"/>
      <c r="D14" s="75"/>
    </row>
    <row r="15" spans="1:4" ht="18" thickBot="1">
      <c r="A15" s="150" t="s">
        <v>69</v>
      </c>
      <c r="B15" s="149"/>
      <c r="C15" s="147" t="s">
        <v>98</v>
      </c>
      <c r="D15" s="152" t="s">
        <v>99</v>
      </c>
    </row>
    <row r="16" spans="1:4" ht="54" thickBot="1">
      <c r="A16" s="78" t="s">
        <v>52</v>
      </c>
      <c r="B16" s="156"/>
      <c r="C16" s="144" t="s">
        <v>96</v>
      </c>
      <c r="D16" s="157" t="s">
        <v>97</v>
      </c>
    </row>
    <row r="17" spans="1:4" ht="18">
      <c r="A17" s="79"/>
      <c r="B17" s="158"/>
      <c r="C17" s="159"/>
      <c r="D17" s="160"/>
    </row>
    <row r="18" spans="1:4" ht="18">
      <c r="A18" s="79"/>
      <c r="B18" s="161"/>
      <c r="C18" s="80"/>
      <c r="D18" s="81" t="s">
        <v>33</v>
      </c>
    </row>
    <row r="19" spans="1:4" ht="27" customHeight="1">
      <c r="A19" s="162" t="s">
        <v>127</v>
      </c>
      <c r="B19" s="163"/>
      <c r="C19" s="163"/>
      <c r="D19" s="163"/>
    </row>
    <row r="20" spans="1:4" ht="28.5" customHeight="1">
      <c r="A20" s="82"/>
      <c r="B20" s="163"/>
      <c r="C20" s="163"/>
      <c r="D20" s="163"/>
    </row>
    <row r="21" spans="1:4" ht="20.25" customHeight="1">
      <c r="A21" s="162" t="s">
        <v>92</v>
      </c>
      <c r="B21" s="164"/>
      <c r="C21" s="164"/>
      <c r="D21" s="165"/>
    </row>
    <row r="22" spans="1:4" ht="18">
      <c r="A22" s="71"/>
      <c r="B22" s="71"/>
      <c r="C22" s="71"/>
      <c r="D22" s="71"/>
    </row>
  </sheetData>
  <sheetProtection selectLockedCells="1" selectUnlockedCells="1"/>
  <mergeCells count="4">
    <mergeCell ref="C3:D3"/>
    <mergeCell ref="A2:C2"/>
    <mergeCell ref="A3:A4"/>
    <mergeCell ref="B3:B4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E14" sqref="E14"/>
    </sheetView>
  </sheetViews>
  <sheetFormatPr defaultColWidth="9.125" defaultRowHeight="12.75"/>
  <cols>
    <col min="1" max="1" width="70.875" style="8" customWidth="1"/>
    <col min="2" max="2" width="10.50390625" style="8" hidden="1" customWidth="1"/>
    <col min="3" max="3" width="14.625" style="9" customWidth="1"/>
    <col min="4" max="4" width="15.75390625" style="27" customWidth="1"/>
    <col min="5" max="5" width="11.875" style="8" bestFit="1" customWidth="1"/>
    <col min="6" max="6" width="9.125" style="8" customWidth="1"/>
    <col min="7" max="7" width="11.875" style="8" bestFit="1" customWidth="1"/>
    <col min="8" max="16384" width="9.125" style="8" customWidth="1"/>
  </cols>
  <sheetData>
    <row r="1" spans="1:6" s="13" customFormat="1" ht="15">
      <c r="A1" s="33" t="s">
        <v>75</v>
      </c>
      <c r="B1" s="219"/>
      <c r="C1" s="220"/>
      <c r="D1" s="221"/>
      <c r="E1" s="12"/>
      <c r="F1" s="11"/>
    </row>
    <row r="2" spans="1:6" s="13" customFormat="1" ht="15.75" customHeight="1">
      <c r="A2" s="222" t="s">
        <v>103</v>
      </c>
      <c r="B2" s="223"/>
      <c r="C2" s="224"/>
      <c r="D2" s="225"/>
      <c r="E2" s="15"/>
      <c r="F2" s="14"/>
    </row>
    <row r="3" spans="1:6" s="13" customFormat="1" ht="19.5" customHeight="1" thickBot="1">
      <c r="A3" s="226" t="s">
        <v>0</v>
      </c>
      <c r="B3" s="223"/>
      <c r="C3" s="224"/>
      <c r="D3" s="225"/>
      <c r="E3" s="15"/>
      <c r="F3" s="14"/>
    </row>
    <row r="4" spans="1:6" ht="25.5" customHeight="1" thickBot="1">
      <c r="A4" s="227" t="s">
        <v>102</v>
      </c>
      <c r="B4" s="228" t="s">
        <v>1</v>
      </c>
      <c r="C4" s="229">
        <v>43921</v>
      </c>
      <c r="D4" s="230">
        <v>43555</v>
      </c>
      <c r="F4" s="8" t="s">
        <v>33</v>
      </c>
    </row>
    <row r="5" spans="1:4" ht="15.75" thickBot="1">
      <c r="A5" s="231" t="s">
        <v>18</v>
      </c>
      <c r="B5" s="232"/>
      <c r="C5" s="233"/>
      <c r="D5" s="234"/>
    </row>
    <row r="6" spans="1:4" ht="20.25" customHeight="1">
      <c r="A6" s="235" t="s">
        <v>55</v>
      </c>
      <c r="B6" s="236"/>
      <c r="C6" s="237" t="s">
        <v>98</v>
      </c>
      <c r="D6" s="238" t="s">
        <v>99</v>
      </c>
    </row>
    <row r="7" spans="1:4" ht="15">
      <c r="A7" s="235" t="s">
        <v>71</v>
      </c>
      <c r="B7" s="236"/>
      <c r="C7" s="237" t="s">
        <v>86</v>
      </c>
      <c r="D7" s="239" t="s">
        <v>86</v>
      </c>
    </row>
    <row r="8" spans="1:4" ht="15">
      <c r="A8" s="235" t="s">
        <v>13</v>
      </c>
      <c r="B8" s="236"/>
      <c r="C8" s="240">
        <v>17534</v>
      </c>
      <c r="D8" s="239" t="s">
        <v>86</v>
      </c>
    </row>
    <row r="9" spans="1:4" ht="15">
      <c r="A9" s="235" t="s">
        <v>12</v>
      </c>
      <c r="B9" s="236"/>
      <c r="C9" s="237" t="s">
        <v>104</v>
      </c>
      <c r="D9" s="239" t="s">
        <v>86</v>
      </c>
    </row>
    <row r="10" spans="1:4" ht="34.5" customHeight="1" thickBot="1">
      <c r="A10" s="235" t="s">
        <v>72</v>
      </c>
      <c r="B10" s="236"/>
      <c r="C10" s="237" t="s">
        <v>105</v>
      </c>
      <c r="D10" s="239" t="s">
        <v>86</v>
      </c>
    </row>
    <row r="11" spans="1:4" ht="31.5" thickBot="1">
      <c r="A11" s="231" t="s">
        <v>20</v>
      </c>
      <c r="B11" s="232"/>
      <c r="C11" s="241" t="s">
        <v>106</v>
      </c>
      <c r="D11" s="242" t="s">
        <v>99</v>
      </c>
    </row>
    <row r="12" spans="1:4" ht="15">
      <c r="A12" s="235" t="s">
        <v>141</v>
      </c>
      <c r="B12" s="236"/>
      <c r="C12" s="243" t="s">
        <v>107</v>
      </c>
      <c r="D12" s="244">
        <v>187</v>
      </c>
    </row>
    <row r="13" spans="1:5" ht="21" customHeight="1">
      <c r="A13" s="235" t="s">
        <v>144</v>
      </c>
      <c r="B13" s="236"/>
      <c r="C13" s="243">
        <v>3044</v>
      </c>
      <c r="D13" s="244" t="s">
        <v>109</v>
      </c>
      <c r="E13" s="16" t="s">
        <v>33</v>
      </c>
    </row>
    <row r="14" spans="1:4" ht="16.5" customHeight="1">
      <c r="A14" s="235" t="s">
        <v>142</v>
      </c>
      <c r="B14" s="236"/>
      <c r="C14" s="243" t="s">
        <v>108</v>
      </c>
      <c r="D14" s="244"/>
    </row>
    <row r="15" spans="1:6" ht="15">
      <c r="A15" s="235" t="s">
        <v>62</v>
      </c>
      <c r="B15" s="236"/>
      <c r="C15" s="243" t="s">
        <v>110</v>
      </c>
      <c r="D15" s="244">
        <v>327</v>
      </c>
      <c r="F15" s="8" t="s">
        <v>33</v>
      </c>
    </row>
    <row r="16" spans="1:4" ht="31.5" customHeight="1">
      <c r="A16" s="235" t="s">
        <v>143</v>
      </c>
      <c r="B16" s="236"/>
      <c r="C16" s="243" t="s">
        <v>111</v>
      </c>
      <c r="D16" s="244">
        <v>0</v>
      </c>
    </row>
    <row r="17" spans="1:4" ht="15.75" thickBot="1">
      <c r="A17" s="235" t="s">
        <v>145</v>
      </c>
      <c r="B17" s="236"/>
      <c r="C17" s="243" t="s">
        <v>112</v>
      </c>
      <c r="D17" s="245">
        <v>0</v>
      </c>
    </row>
    <row r="18" spans="1:4" s="136" customFormat="1" ht="36" customHeight="1" thickBot="1">
      <c r="A18" s="246" t="s">
        <v>21</v>
      </c>
      <c r="B18" s="247"/>
      <c r="C18" s="248" t="s">
        <v>113</v>
      </c>
      <c r="D18" s="249" t="s">
        <v>114</v>
      </c>
    </row>
    <row r="19" spans="1:4" ht="15">
      <c r="A19" s="235" t="s">
        <v>64</v>
      </c>
      <c r="B19" s="236"/>
      <c r="C19" s="243" t="s">
        <v>86</v>
      </c>
      <c r="D19" s="250" t="s">
        <v>86</v>
      </c>
    </row>
    <row r="20" spans="1:4" ht="15.75" thickBot="1">
      <c r="A20" s="251" t="s">
        <v>22</v>
      </c>
      <c r="B20" s="252"/>
      <c r="C20" s="253" t="s">
        <v>86</v>
      </c>
      <c r="D20" s="245" t="s">
        <v>86</v>
      </c>
    </row>
    <row r="21" spans="1:4" s="136" customFormat="1" ht="33" customHeight="1" thickBot="1">
      <c r="A21" s="254" t="s">
        <v>23</v>
      </c>
      <c r="B21" s="255"/>
      <c r="C21" s="256" t="s">
        <v>113</v>
      </c>
      <c r="D21" s="249" t="s">
        <v>114</v>
      </c>
    </row>
    <row r="22" spans="1:4" ht="25.5" customHeight="1">
      <c r="A22" s="235" t="s">
        <v>24</v>
      </c>
      <c r="B22" s="236"/>
      <c r="C22" s="243"/>
      <c r="D22" s="250"/>
    </row>
    <row r="23" spans="1:7" ht="15">
      <c r="A23" s="235" t="s">
        <v>63</v>
      </c>
      <c r="B23" s="236"/>
      <c r="C23" s="243">
        <v>0</v>
      </c>
      <c r="D23" s="244" t="s">
        <v>86</v>
      </c>
      <c r="G23" s="16"/>
    </row>
    <row r="24" spans="1:4" ht="19.5" customHeight="1" thickBot="1">
      <c r="A24" s="235" t="s">
        <v>25</v>
      </c>
      <c r="B24" s="236"/>
      <c r="C24" s="243" t="s">
        <v>115</v>
      </c>
      <c r="D24" s="245" t="s">
        <v>86</v>
      </c>
    </row>
    <row r="25" spans="1:4" ht="31.5" thickBot="1">
      <c r="A25" s="254" t="s">
        <v>26</v>
      </c>
      <c r="B25" s="232"/>
      <c r="C25" s="257" t="s">
        <v>115</v>
      </c>
      <c r="D25" s="258">
        <v>0</v>
      </c>
    </row>
    <row r="26" spans="1:6" ht="15">
      <c r="A26" s="235" t="s">
        <v>27</v>
      </c>
      <c r="B26" s="236"/>
      <c r="C26" s="243" t="s">
        <v>86</v>
      </c>
      <c r="D26" s="250" t="s">
        <v>86</v>
      </c>
      <c r="F26" s="8" t="s">
        <v>33</v>
      </c>
    </row>
    <row r="27" spans="1:6" ht="15.75" thickBot="1">
      <c r="A27" s="235" t="s">
        <v>28</v>
      </c>
      <c r="B27" s="236"/>
      <c r="C27" s="243" t="s">
        <v>86</v>
      </c>
      <c r="D27" s="245" t="s">
        <v>86</v>
      </c>
      <c r="E27" s="8" t="s">
        <v>33</v>
      </c>
      <c r="F27" s="17"/>
    </row>
    <row r="28" spans="1:4" ht="31.5" thickBot="1">
      <c r="A28" s="259" t="s">
        <v>94</v>
      </c>
      <c r="B28" s="260"/>
      <c r="C28" s="261" t="s">
        <v>86</v>
      </c>
      <c r="D28" s="245">
        <v>0</v>
      </c>
    </row>
    <row r="29" spans="1:5" ht="31.5" thickBot="1">
      <c r="A29" s="262" t="s">
        <v>29</v>
      </c>
      <c r="B29" s="263"/>
      <c r="C29" s="250">
        <v>0</v>
      </c>
      <c r="D29" s="258">
        <v>0</v>
      </c>
      <c r="E29" s="16"/>
    </row>
    <row r="30" spans="1:5" ht="36" customHeight="1" thickBot="1">
      <c r="A30" s="264" t="s">
        <v>41</v>
      </c>
      <c r="B30" s="247"/>
      <c r="C30" s="249" t="s">
        <v>116</v>
      </c>
      <c r="D30" s="249" t="s">
        <v>114</v>
      </c>
      <c r="E30" s="16"/>
    </row>
    <row r="31" spans="1:4" ht="37.5" customHeight="1" thickBot="1">
      <c r="A31" s="264" t="s">
        <v>30</v>
      </c>
      <c r="B31" s="247"/>
      <c r="C31" s="265">
        <v>57950</v>
      </c>
      <c r="D31" s="265">
        <v>112944</v>
      </c>
    </row>
    <row r="32" spans="1:4" ht="36.75" customHeight="1" thickBot="1">
      <c r="A32" s="266" t="s">
        <v>31</v>
      </c>
      <c r="B32" s="267"/>
      <c r="C32" s="268">
        <f>C31+C30</f>
        <v>15139</v>
      </c>
      <c r="D32" s="265">
        <f>D30+D31</f>
        <v>106874</v>
      </c>
    </row>
    <row r="33" spans="1:4" ht="44.25" customHeight="1">
      <c r="A33" s="269" t="s">
        <v>127</v>
      </c>
      <c r="B33" s="270"/>
      <c r="C33" s="271" t="s">
        <v>93</v>
      </c>
      <c r="D33" s="272" t="s">
        <v>33</v>
      </c>
    </row>
    <row r="34" spans="1:4" ht="36" customHeight="1">
      <c r="A34" s="269"/>
      <c r="B34" s="270"/>
      <c r="C34" s="271"/>
      <c r="D34" s="272"/>
    </row>
    <row r="35" spans="1:4" ht="18" customHeight="1">
      <c r="A35" s="269" t="s">
        <v>91</v>
      </c>
      <c r="B35" s="273"/>
      <c r="C35" s="274"/>
      <c r="D35" s="272"/>
    </row>
    <row r="36" spans="1:4" ht="22.5" customHeight="1">
      <c r="A36" s="275" t="s">
        <v>33</v>
      </c>
      <c r="B36" s="273"/>
      <c r="C36" s="276"/>
      <c r="D36" s="277"/>
    </row>
    <row r="37" spans="1:4" ht="18">
      <c r="A37" s="83"/>
      <c r="B37" s="171"/>
      <c r="C37" s="173"/>
      <c r="D37" s="172"/>
    </row>
    <row r="38" spans="1:4" ht="18">
      <c r="A38" s="83"/>
      <c r="B38" s="171"/>
      <c r="C38" s="173"/>
      <c r="D38" s="172"/>
    </row>
    <row r="39" spans="1:4" ht="18">
      <c r="A39" s="83"/>
      <c r="B39" s="171"/>
      <c r="C39" s="173"/>
      <c r="D39" s="172"/>
    </row>
    <row r="40" spans="1:4" ht="18">
      <c r="A40" s="83"/>
      <c r="B40" s="171"/>
      <c r="C40" s="173"/>
      <c r="D40" s="172"/>
    </row>
    <row r="41" spans="1:4" ht="18">
      <c r="A41" s="83"/>
      <c r="B41" s="171"/>
      <c r="C41" s="173"/>
      <c r="D41" s="172"/>
    </row>
    <row r="42" spans="1:4" ht="18">
      <c r="A42" s="83"/>
      <c r="B42" s="171"/>
      <c r="C42" s="173"/>
      <c r="D42" s="172"/>
    </row>
    <row r="43" spans="1:4" ht="18">
      <c r="A43" s="83"/>
      <c r="B43" s="171"/>
      <c r="C43" s="173"/>
      <c r="D43" s="172"/>
    </row>
    <row r="44" spans="1:4" ht="18">
      <c r="A44" s="83"/>
      <c r="B44" s="171"/>
      <c r="C44" s="173"/>
      <c r="D44" s="172"/>
    </row>
    <row r="45" spans="1:4" ht="18">
      <c r="A45" s="83"/>
      <c r="B45" s="171"/>
      <c r="C45" s="173"/>
      <c r="D45" s="172"/>
    </row>
    <row r="46" spans="1:4" ht="18">
      <c r="A46" s="83"/>
      <c r="B46" s="171"/>
      <c r="C46" s="173"/>
      <c r="D46" s="172"/>
    </row>
    <row r="47" spans="1:4" ht="18">
      <c r="A47" s="83"/>
      <c r="B47" s="171"/>
      <c r="C47" s="173"/>
      <c r="D47" s="172"/>
    </row>
    <row r="48" spans="1:4" ht="18">
      <c r="A48" s="83"/>
      <c r="B48" s="171"/>
      <c r="C48" s="173"/>
      <c r="D48" s="172"/>
    </row>
    <row r="49" spans="1:4" ht="18">
      <c r="A49" s="83"/>
      <c r="B49" s="171"/>
      <c r="C49" s="173"/>
      <c r="D49" s="172"/>
    </row>
    <row r="50" spans="1:4" ht="18">
      <c r="A50" s="83"/>
      <c r="B50" s="171"/>
      <c r="C50" s="173"/>
      <c r="D50" s="172"/>
    </row>
    <row r="51" spans="1:4" ht="18">
      <c r="A51" s="83"/>
      <c r="B51" s="171"/>
      <c r="C51" s="173"/>
      <c r="D51" s="172"/>
    </row>
    <row r="52" spans="1:4" ht="18">
      <c r="A52" s="83"/>
      <c r="B52" s="171"/>
      <c r="C52" s="173"/>
      <c r="D52" s="172"/>
    </row>
    <row r="53" spans="1:4" ht="18">
      <c r="A53" s="83"/>
      <c r="B53" s="171"/>
      <c r="C53" s="173"/>
      <c r="D53" s="172"/>
    </row>
    <row r="54" spans="1:4" ht="18">
      <c r="A54" s="83"/>
      <c r="B54" s="171"/>
      <c r="C54" s="173"/>
      <c r="D54" s="172"/>
    </row>
    <row r="55" spans="1:4" ht="18">
      <c r="A55" s="83"/>
      <c r="B55" s="171"/>
      <c r="C55" s="173"/>
      <c r="D55" s="172"/>
    </row>
    <row r="56" spans="1:4" ht="18">
      <c r="A56" s="83"/>
      <c r="B56" s="171"/>
      <c r="C56" s="173"/>
      <c r="D56" s="172"/>
    </row>
    <row r="57" spans="1:4" ht="18">
      <c r="A57" s="83"/>
      <c r="B57" s="171"/>
      <c r="C57" s="173"/>
      <c r="D57" s="172"/>
    </row>
    <row r="58" spans="1:4" ht="18">
      <c r="A58" s="83"/>
      <c r="B58" s="171"/>
      <c r="C58" s="173"/>
      <c r="D58" s="172"/>
    </row>
    <row r="59" spans="1:4" ht="18">
      <c r="A59" s="83"/>
      <c r="B59" s="171"/>
      <c r="C59" s="173"/>
      <c r="D59" s="172"/>
    </row>
    <row r="60" spans="1:4" ht="18">
      <c r="A60" s="83"/>
      <c r="B60" s="171"/>
      <c r="C60" s="173"/>
      <c r="D60" s="172"/>
    </row>
    <row r="61" spans="1:4" ht="18">
      <c r="A61" s="83"/>
      <c r="B61" s="171"/>
      <c r="C61" s="173"/>
      <c r="D61" s="172"/>
    </row>
    <row r="62" spans="1:4" ht="18">
      <c r="A62" s="83"/>
      <c r="B62" s="171"/>
      <c r="C62" s="173"/>
      <c r="D62" s="172"/>
    </row>
    <row r="63" spans="1:4" ht="18">
      <c r="A63" s="83"/>
      <c r="B63" s="171"/>
      <c r="C63" s="173"/>
      <c r="D63" s="172"/>
    </row>
    <row r="64" spans="1:4" ht="18">
      <c r="A64" s="83"/>
      <c r="B64" s="171"/>
      <c r="C64" s="173"/>
      <c r="D64" s="172"/>
    </row>
    <row r="65" spans="1:4" ht="18">
      <c r="A65" s="83"/>
      <c r="B65" s="171"/>
      <c r="C65" s="173"/>
      <c r="D65" s="172"/>
    </row>
    <row r="66" spans="1:4" ht="18">
      <c r="A66" s="83"/>
      <c r="B66" s="171"/>
      <c r="C66" s="173"/>
      <c r="D66" s="172"/>
    </row>
    <row r="67" spans="1:4" ht="18">
      <c r="A67" s="83"/>
      <c r="B67" s="171"/>
      <c r="C67" s="173"/>
      <c r="D67" s="172"/>
    </row>
    <row r="68" spans="1:4" ht="18">
      <c r="A68" s="83"/>
      <c r="B68" s="171"/>
      <c r="C68" s="173"/>
      <c r="D68" s="172"/>
    </row>
    <row r="69" spans="1:4" ht="18">
      <c r="A69" s="83"/>
      <c r="B69" s="171"/>
      <c r="C69" s="173"/>
      <c r="D69" s="172"/>
    </row>
    <row r="70" spans="1:4" ht="18">
      <c r="A70" s="83"/>
      <c r="B70" s="171"/>
      <c r="C70" s="173"/>
      <c r="D70" s="172"/>
    </row>
    <row r="71" spans="1:4" ht="18">
      <c r="A71" s="83"/>
      <c r="B71" s="171"/>
      <c r="C71" s="173"/>
      <c r="D71" s="172"/>
    </row>
    <row r="72" spans="1:4" ht="12.75">
      <c r="A72" s="34"/>
      <c r="B72" s="35"/>
      <c r="C72" s="40"/>
      <c r="D72" s="39"/>
    </row>
    <row r="73" spans="1:4" ht="12.75">
      <c r="A73" s="34"/>
      <c r="B73" s="35"/>
      <c r="C73" s="40"/>
      <c r="D73" s="39"/>
    </row>
    <row r="74" spans="1:4" ht="12.75">
      <c r="A74" s="34"/>
      <c r="B74" s="35"/>
      <c r="C74" s="40"/>
      <c r="D74" s="41"/>
    </row>
    <row r="75" spans="1:4" ht="12.75">
      <c r="A75" s="34"/>
      <c r="B75" s="35"/>
      <c r="C75" s="40"/>
      <c r="D75" s="41"/>
    </row>
    <row r="76" spans="1:4" ht="12.75">
      <c r="A76" s="34"/>
      <c r="B76" s="34"/>
      <c r="C76" s="40"/>
      <c r="D76" s="41"/>
    </row>
    <row r="77" spans="1:4" ht="12.75">
      <c r="A77" s="34"/>
      <c r="B77" s="34"/>
      <c r="C77" s="40"/>
      <c r="D77" s="41"/>
    </row>
    <row r="78" spans="1:4" ht="12.75">
      <c r="A78" s="34"/>
      <c r="B78" s="34"/>
      <c r="C78" s="40"/>
      <c r="D78" s="41"/>
    </row>
    <row r="79" spans="1:4" ht="12.75">
      <c r="A79" s="34"/>
      <c r="B79" s="34"/>
      <c r="C79" s="40"/>
      <c r="D79" s="41"/>
    </row>
    <row r="80" spans="1:4" ht="12.75">
      <c r="A80" s="34"/>
      <c r="B80" s="34"/>
      <c r="C80" s="40"/>
      <c r="D80" s="41"/>
    </row>
    <row r="81" spans="1:4" ht="12.75">
      <c r="A81" s="34"/>
      <c r="B81" s="34"/>
      <c r="C81" s="40"/>
      <c r="D81" s="41"/>
    </row>
    <row r="82" spans="3:4" ht="12.75">
      <c r="C82" s="21"/>
      <c r="D82" s="25"/>
    </row>
    <row r="83" spans="3:4" ht="12.75">
      <c r="C83" s="21"/>
      <c r="D83" s="25"/>
    </row>
    <row r="84" spans="3:4" ht="12.75">
      <c r="C84" s="21"/>
      <c r="D84" s="25"/>
    </row>
    <row r="85" spans="3:4" ht="12.75">
      <c r="C85" s="21"/>
      <c r="D85" s="25"/>
    </row>
    <row r="86" spans="3:4" ht="12.75">
      <c r="C86" s="21"/>
      <c r="D86" s="25"/>
    </row>
    <row r="87" spans="3:4" ht="12.75">
      <c r="C87" s="10"/>
      <c r="D87" s="25"/>
    </row>
    <row r="88" spans="3:4" ht="12.75">
      <c r="C88" s="10"/>
      <c r="D88" s="25"/>
    </row>
    <row r="89" spans="3:4" ht="12.75">
      <c r="C89" s="10"/>
      <c r="D89" s="25"/>
    </row>
    <row r="90" spans="3:4" ht="12.75">
      <c r="C90" s="10"/>
      <c r="D90" s="26"/>
    </row>
    <row r="91" spans="3:4" ht="12.75">
      <c r="C91" s="10"/>
      <c r="D91" s="26"/>
    </row>
    <row r="92" spans="3:4" ht="12.75">
      <c r="C92" s="10"/>
      <c r="D92" s="26"/>
    </row>
    <row r="93" spans="3:4" ht="12.75">
      <c r="C93" s="10"/>
      <c r="D93" s="26"/>
    </row>
    <row r="94" spans="3:4" ht="12.75">
      <c r="C94" s="10"/>
      <c r="D94" s="26"/>
    </row>
    <row r="95" spans="3:4" ht="12.75">
      <c r="C95" s="10"/>
      <c r="D95" s="26"/>
    </row>
    <row r="96" spans="3:4" ht="12.75">
      <c r="C96" s="10"/>
      <c r="D96" s="26"/>
    </row>
    <row r="97" spans="3:4" ht="12.75">
      <c r="C97" s="10"/>
      <c r="D97" s="26"/>
    </row>
    <row r="98" spans="3:4" ht="12.75">
      <c r="C98" s="10"/>
      <c r="D98" s="26"/>
    </row>
    <row r="99" spans="3:4" ht="12.75">
      <c r="C99" s="10"/>
      <c r="D99" s="26"/>
    </row>
    <row r="100" spans="3:4" ht="12.75">
      <c r="C100" s="10"/>
      <c r="D100" s="26"/>
    </row>
    <row r="101" spans="3:4" ht="12.75">
      <c r="C101" s="10"/>
      <c r="D101" s="26"/>
    </row>
    <row r="102" spans="3:4" ht="12.75">
      <c r="C102" s="10"/>
      <c r="D102" s="26"/>
    </row>
    <row r="103" spans="3:4" ht="12.75">
      <c r="C103" s="10"/>
      <c r="D103" s="26"/>
    </row>
    <row r="104" spans="3:4" ht="12.75">
      <c r="C104" s="10"/>
      <c r="D104" s="26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9">
      <selection activeCell="G17" sqref="G17"/>
    </sheetView>
  </sheetViews>
  <sheetFormatPr defaultColWidth="9.125" defaultRowHeight="12.75"/>
  <cols>
    <col min="1" max="1" width="44.625" style="2" customWidth="1"/>
    <col min="2" max="2" width="14.625" style="2" customWidth="1"/>
    <col min="3" max="3" width="19.25390625" style="2" customWidth="1"/>
    <col min="4" max="4" width="11.50390625" style="2" customWidth="1"/>
    <col min="5" max="5" width="10.75390625" style="2" customWidth="1"/>
    <col min="6" max="6" width="13.00390625" style="2" customWidth="1"/>
    <col min="7" max="7" width="13.625" style="2" customWidth="1"/>
    <col min="8" max="8" width="11.625" style="2" customWidth="1"/>
    <col min="9" max="16384" width="9.125" style="2" customWidth="1"/>
  </cols>
  <sheetData>
    <row r="1" ht="15">
      <c r="A1" s="33" t="s">
        <v>75</v>
      </c>
    </row>
    <row r="2" spans="1:6" ht="19.5" customHeight="1">
      <c r="A2" s="70" t="s">
        <v>123</v>
      </c>
      <c r="B2" s="138"/>
      <c r="C2" s="20"/>
      <c r="D2" s="20"/>
      <c r="E2" s="20"/>
      <c r="F2" s="20"/>
    </row>
    <row r="3" spans="1:6" ht="12.75" customHeight="1" thickBot="1">
      <c r="A3" s="70" t="s">
        <v>0</v>
      </c>
      <c r="B3" s="138"/>
      <c r="C3" s="20"/>
      <c r="D3" s="20"/>
      <c r="E3" s="20"/>
      <c r="F3" s="20"/>
    </row>
    <row r="4" spans="1:6" ht="12.75" customHeight="1">
      <c r="A4" s="42"/>
      <c r="B4" s="285" t="s">
        <v>4</v>
      </c>
      <c r="C4" s="43" t="s">
        <v>33</v>
      </c>
      <c r="D4" s="44"/>
      <c r="E4" s="45"/>
      <c r="F4" s="46" t="s">
        <v>33</v>
      </c>
    </row>
    <row r="5" spans="1:6" ht="12.75" customHeight="1">
      <c r="A5" s="47"/>
      <c r="B5" s="286"/>
      <c r="C5" s="48" t="s">
        <v>58</v>
      </c>
      <c r="D5" s="49" t="s">
        <v>38</v>
      </c>
      <c r="E5" s="288" t="s">
        <v>56</v>
      </c>
      <c r="F5" s="50" t="s">
        <v>14</v>
      </c>
    </row>
    <row r="6" spans="1:6" ht="12.75" customHeight="1">
      <c r="A6" s="174" t="s">
        <v>102</v>
      </c>
      <c r="B6" s="286"/>
      <c r="C6" s="48" t="s">
        <v>59</v>
      </c>
      <c r="D6" s="49"/>
      <c r="E6" s="288"/>
      <c r="F6" s="50" t="s">
        <v>15</v>
      </c>
    </row>
    <row r="7" spans="1:6" ht="12.75" customHeight="1" thickBot="1">
      <c r="A7" s="51"/>
      <c r="B7" s="287"/>
      <c r="C7" s="52"/>
      <c r="D7" s="49"/>
      <c r="E7" s="53" t="s">
        <v>57</v>
      </c>
      <c r="F7" s="51"/>
    </row>
    <row r="8" spans="1:6" ht="21" customHeight="1" thickBot="1">
      <c r="A8" s="54" t="s">
        <v>88</v>
      </c>
      <c r="B8" s="176">
        <v>120250</v>
      </c>
      <c r="C8" s="177" t="s">
        <v>117</v>
      </c>
      <c r="D8" s="137" t="s">
        <v>131</v>
      </c>
      <c r="E8" s="177" t="s">
        <v>86</v>
      </c>
      <c r="F8" s="178" t="str">
        <f>D8</f>
        <v>114157</v>
      </c>
    </row>
    <row r="9" spans="1:6" ht="18" customHeight="1" thickBot="1">
      <c r="A9" s="55" t="s">
        <v>74</v>
      </c>
      <c r="B9" s="177">
        <f>B8</f>
        <v>120250</v>
      </c>
      <c r="C9" s="177" t="str">
        <f>C8</f>
        <v>(6093)</v>
      </c>
      <c r="D9" s="137" t="s">
        <v>131</v>
      </c>
      <c r="E9" s="177" t="s">
        <v>86</v>
      </c>
      <c r="F9" s="178" t="str">
        <f>D9</f>
        <v>114157</v>
      </c>
    </row>
    <row r="10" spans="1:6" ht="12.75" customHeight="1">
      <c r="A10" s="56" t="s">
        <v>89</v>
      </c>
      <c r="B10" s="179" t="s">
        <v>86</v>
      </c>
      <c r="C10" s="180" t="s">
        <v>99</v>
      </c>
      <c r="D10" s="181" t="s">
        <v>99</v>
      </c>
      <c r="E10" s="182" t="s">
        <v>86</v>
      </c>
      <c r="F10" s="183" t="s">
        <v>99</v>
      </c>
    </row>
    <row r="11" spans="1:6" ht="12.75" customHeight="1">
      <c r="A11" s="58" t="s">
        <v>39</v>
      </c>
      <c r="B11" s="184" t="s">
        <v>86</v>
      </c>
      <c r="C11" s="185">
        <v>0</v>
      </c>
      <c r="D11" s="186" t="s">
        <v>86</v>
      </c>
      <c r="E11" s="184" t="s">
        <v>86</v>
      </c>
      <c r="F11" s="187" t="s">
        <v>86</v>
      </c>
    </row>
    <row r="12" spans="1:6" ht="12.75" customHeight="1">
      <c r="A12" s="59" t="s">
        <v>51</v>
      </c>
      <c r="B12" s="188" t="s">
        <v>86</v>
      </c>
      <c r="C12" s="189" t="str">
        <f>C10</f>
        <v>(6564)</v>
      </c>
      <c r="D12" s="190" t="s">
        <v>99</v>
      </c>
      <c r="E12" s="188" t="s">
        <v>86</v>
      </c>
      <c r="F12" s="191" t="str">
        <f>D12</f>
        <v>(6564)</v>
      </c>
    </row>
    <row r="13" spans="1:6" ht="29.25" customHeight="1">
      <c r="A13" s="60" t="s">
        <v>19</v>
      </c>
      <c r="B13" s="192" t="s">
        <v>86</v>
      </c>
      <c r="C13" s="192">
        <v>0</v>
      </c>
      <c r="D13" s="186" t="s">
        <v>86</v>
      </c>
      <c r="E13" s="192" t="s">
        <v>86</v>
      </c>
      <c r="F13" s="193" t="s">
        <v>86</v>
      </c>
    </row>
    <row r="14" spans="1:6" ht="12.75" customHeight="1">
      <c r="A14" s="61" t="s">
        <v>16</v>
      </c>
      <c r="B14" s="185" t="s">
        <v>86</v>
      </c>
      <c r="C14" s="194" t="s">
        <v>86</v>
      </c>
      <c r="D14" s="195" t="s">
        <v>86</v>
      </c>
      <c r="E14" s="185" t="s">
        <v>86</v>
      </c>
      <c r="F14" s="187" t="s">
        <v>86</v>
      </c>
    </row>
    <row r="15" spans="1:6" ht="12.75" customHeight="1">
      <c r="A15" s="61" t="s">
        <v>40</v>
      </c>
      <c r="B15" s="194" t="s">
        <v>86</v>
      </c>
      <c r="C15" s="194" t="s">
        <v>86</v>
      </c>
      <c r="D15" s="196" t="s">
        <v>86</v>
      </c>
      <c r="E15" s="185" t="s">
        <v>86</v>
      </c>
      <c r="F15" s="187" t="s">
        <v>86</v>
      </c>
    </row>
    <row r="16" spans="1:6" ht="12.75" customHeight="1">
      <c r="A16" s="58" t="s">
        <v>32</v>
      </c>
      <c r="B16" s="184" t="s">
        <v>86</v>
      </c>
      <c r="C16" s="184" t="s">
        <v>86</v>
      </c>
      <c r="D16" s="181" t="s">
        <v>86</v>
      </c>
      <c r="E16" s="184" t="s">
        <v>86</v>
      </c>
      <c r="F16" s="183" t="s">
        <v>86</v>
      </c>
    </row>
    <row r="17" spans="1:7" ht="33" customHeight="1" thickBot="1">
      <c r="A17" s="62" t="s">
        <v>61</v>
      </c>
      <c r="B17" s="197" t="s">
        <v>86</v>
      </c>
      <c r="C17" s="197" t="s">
        <v>86</v>
      </c>
      <c r="D17" s="198" t="s">
        <v>86</v>
      </c>
      <c r="E17" s="197" t="s">
        <v>86</v>
      </c>
      <c r="F17" s="199" t="s">
        <v>86</v>
      </c>
      <c r="G17" s="2" t="s">
        <v>33</v>
      </c>
    </row>
    <row r="18" spans="1:7" ht="20.25" customHeight="1" thickBot="1">
      <c r="A18" s="63" t="s">
        <v>80</v>
      </c>
      <c r="B18" s="177">
        <f>B9</f>
        <v>120250</v>
      </c>
      <c r="C18" s="177" t="s">
        <v>118</v>
      </c>
      <c r="D18" s="200" t="s">
        <v>132</v>
      </c>
      <c r="E18" s="177" t="s">
        <v>86</v>
      </c>
      <c r="F18" s="201" t="str">
        <f>D18</f>
        <v>107593</v>
      </c>
      <c r="G18" s="18"/>
    </row>
    <row r="19" spans="1:9" ht="13.5" customHeight="1" thickBot="1">
      <c r="A19" s="19"/>
      <c r="B19" s="202"/>
      <c r="C19" s="203"/>
      <c r="D19" s="204"/>
      <c r="E19" s="203"/>
      <c r="F19" s="205"/>
      <c r="I19" s="2" t="s">
        <v>33</v>
      </c>
    </row>
    <row r="20" spans="1:6" s="3" customFormat="1" ht="19.5" customHeight="1" thickBot="1">
      <c r="A20" s="64" t="s">
        <v>81</v>
      </c>
      <c r="B20" s="206">
        <v>120250</v>
      </c>
      <c r="C20" s="206" t="s">
        <v>119</v>
      </c>
      <c r="D20" s="207" t="s">
        <v>120</v>
      </c>
      <c r="E20" s="206"/>
      <c r="F20" s="208" t="str">
        <f>D20</f>
        <v>(436080)</v>
      </c>
    </row>
    <row r="21" spans="1:6" s="3" customFormat="1" ht="19.5" customHeight="1" thickBot="1">
      <c r="A21" s="63" t="s">
        <v>82</v>
      </c>
      <c r="B21" s="177" t="s">
        <v>86</v>
      </c>
      <c r="C21" s="177" t="s">
        <v>86</v>
      </c>
      <c r="D21" s="209" t="s">
        <v>86</v>
      </c>
      <c r="E21" s="210" t="s">
        <v>86</v>
      </c>
      <c r="F21" s="211" t="str">
        <f>D21</f>
        <v>-</v>
      </c>
    </row>
    <row r="22" spans="1:6" s="3" customFormat="1" ht="12.75">
      <c r="A22" s="19" t="s">
        <v>60</v>
      </c>
      <c r="B22" s="212" t="s">
        <v>86</v>
      </c>
      <c r="C22" s="212" t="s">
        <v>98</v>
      </c>
      <c r="D22" s="181" t="str">
        <f>C22</f>
        <v>(5912)</v>
      </c>
      <c r="E22" s="212" t="s">
        <v>86</v>
      </c>
      <c r="F22" s="213" t="str">
        <f>D22</f>
        <v>(5912)</v>
      </c>
    </row>
    <row r="23" spans="1:6" s="3" customFormat="1" ht="12.75">
      <c r="A23" s="65" t="s">
        <v>39</v>
      </c>
      <c r="B23" s="214" t="s">
        <v>86</v>
      </c>
      <c r="C23" s="214" t="s">
        <v>86</v>
      </c>
      <c r="D23" s="186" t="s">
        <v>86</v>
      </c>
      <c r="E23" s="214" t="s">
        <v>86</v>
      </c>
      <c r="F23" s="215" t="s">
        <v>86</v>
      </c>
    </row>
    <row r="24" spans="1:6" s="3" customFormat="1" ht="12.75">
      <c r="A24" s="59" t="s">
        <v>37</v>
      </c>
      <c r="B24" s="188" t="s">
        <v>86</v>
      </c>
      <c r="C24" s="188" t="str">
        <f>C22</f>
        <v>(5912)</v>
      </c>
      <c r="D24" s="190" t="str">
        <f>C24</f>
        <v>(5912)</v>
      </c>
      <c r="E24" s="188" t="s">
        <v>86</v>
      </c>
      <c r="F24" s="216" t="str">
        <f>D24</f>
        <v>(5912)</v>
      </c>
    </row>
    <row r="25" spans="1:6" s="3" customFormat="1" ht="12.75">
      <c r="A25" s="65" t="s">
        <v>16</v>
      </c>
      <c r="B25" s="214" t="s">
        <v>86</v>
      </c>
      <c r="C25" s="214" t="s">
        <v>86</v>
      </c>
      <c r="D25" s="217">
        <f>SUM(B25:C25)</f>
        <v>0</v>
      </c>
      <c r="E25" s="214" t="s">
        <v>86</v>
      </c>
      <c r="F25" s="215" t="s">
        <v>86</v>
      </c>
    </row>
    <row r="26" spans="1:6" s="3" customFormat="1" ht="13.5" thickBot="1">
      <c r="A26" s="66" t="s">
        <v>90</v>
      </c>
      <c r="B26" s="214" t="s">
        <v>86</v>
      </c>
      <c r="C26" s="192" t="s">
        <v>86</v>
      </c>
      <c r="D26" s="186" t="str">
        <f>B26</f>
        <v>-</v>
      </c>
      <c r="E26" s="192" t="s">
        <v>86</v>
      </c>
      <c r="F26" s="218" t="s">
        <v>86</v>
      </c>
    </row>
    <row r="27" spans="1:7" s="3" customFormat="1" ht="19.5" customHeight="1" thickBot="1">
      <c r="A27" s="63" t="s">
        <v>83</v>
      </c>
      <c r="B27" s="177">
        <f>B20</f>
        <v>120250</v>
      </c>
      <c r="C27" s="176" t="s">
        <v>121</v>
      </c>
      <c r="D27" s="176" t="s">
        <v>122</v>
      </c>
      <c r="E27" s="176" t="s">
        <v>86</v>
      </c>
      <c r="F27" s="177" t="s">
        <v>122</v>
      </c>
      <c r="G27" s="4"/>
    </row>
    <row r="28" spans="1:7" s="3" customFormat="1" ht="12.75">
      <c r="A28" s="67"/>
      <c r="B28" s="68"/>
      <c r="C28" s="68"/>
      <c r="D28" s="57"/>
      <c r="E28" s="69"/>
      <c r="F28" s="57"/>
      <c r="G28" s="4"/>
    </row>
    <row r="29" spans="1:6" ht="24.75" customHeight="1">
      <c r="A29" s="36" t="s">
        <v>125</v>
      </c>
      <c r="B29" s="22"/>
      <c r="C29" s="23"/>
      <c r="D29" s="23"/>
      <c r="E29" s="23"/>
      <c r="F29" s="23"/>
    </row>
    <row r="30" spans="1:6" ht="13.5">
      <c r="A30" s="37"/>
      <c r="B30" s="22"/>
      <c r="C30" s="23"/>
      <c r="D30" s="23"/>
      <c r="E30" s="23"/>
      <c r="F30" s="23"/>
    </row>
    <row r="31" spans="1:2" ht="13.5">
      <c r="A31" s="38"/>
      <c r="B31" s="30"/>
    </row>
    <row r="32" spans="1:2" ht="15.75" customHeight="1">
      <c r="A32" s="36" t="s">
        <v>92</v>
      </c>
      <c r="B32" s="30"/>
    </row>
    <row r="33" spans="1:2" ht="13.5">
      <c r="A33" s="31" t="s">
        <v>33</v>
      </c>
      <c r="B33" s="32"/>
    </row>
    <row r="36" ht="12.75">
      <c r="A36" s="2" t="s">
        <v>33</v>
      </c>
    </row>
    <row r="37" spans="1:2" ht="12.75">
      <c r="A37" s="5"/>
      <c r="B37" s="5"/>
    </row>
  </sheetData>
  <sheetProtection/>
  <mergeCells count="2">
    <mergeCell ref="B4:B7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2020-05-29T03:30:27Z</cp:lastPrinted>
  <dcterms:created xsi:type="dcterms:W3CDTF">2013-07-30T09:06:25Z</dcterms:created>
  <dcterms:modified xsi:type="dcterms:W3CDTF">2020-05-29T07:57:44Z</dcterms:modified>
  <cp:category/>
  <cp:version/>
  <cp:contentType/>
  <cp:contentStatus/>
</cp:coreProperties>
</file>