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lib\Desktop\формы отчета\1 кв 2024\"/>
    </mc:Choice>
  </mc:AlternateContent>
  <bookViews>
    <workbookView xWindow="0" yWindow="0" windowWidth="19200" windowHeight="6060" activeTab="3"/>
  </bookViews>
  <sheets>
    <sheet name="F1" sheetId="1" r:id="rId1"/>
    <sheet name="F2" sheetId="2" r:id="rId2"/>
    <sheet name="F3" sheetId="3" r:id="rId3"/>
    <sheet name="F4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C18" i="2"/>
  <c r="D18" i="2"/>
  <c r="D27" i="1" l="1"/>
  <c r="C27" i="1" l="1"/>
</calcChain>
</file>

<file path=xl/sharedStrings.xml><?xml version="1.0" encoding="utf-8"?>
<sst xmlns="http://schemas.openxmlformats.org/spreadsheetml/2006/main" count="122" uniqueCount="103">
  <si>
    <t xml:space="preserve">                    Главный бухгалтер ______________ Шолпанкулов К.К.</t>
  </si>
  <si>
    <t xml:space="preserve">              Директор   _____________________ Галымова А.Б.</t>
  </si>
  <si>
    <t>Итого капитал и обязательства</t>
  </si>
  <si>
    <t>Итого капитал</t>
  </si>
  <si>
    <t xml:space="preserve">Нераспределенная прибыль </t>
  </si>
  <si>
    <t>Уставный капитал</t>
  </si>
  <si>
    <t>Капитал</t>
  </si>
  <si>
    <t>Итого обязательства</t>
  </si>
  <si>
    <t>13</t>
  </si>
  <si>
    <t>Прочие текущие обязательства</t>
  </si>
  <si>
    <t>Обязательства по корпоративному подоходному налогу</t>
  </si>
  <si>
    <t>12</t>
  </si>
  <si>
    <t>Оценочные обязательства</t>
  </si>
  <si>
    <t>11</t>
  </si>
  <si>
    <t>Краткосрочная кредиторская задолженность</t>
  </si>
  <si>
    <t>10</t>
  </si>
  <si>
    <t>Выпущенные долговые ценные бумаги</t>
  </si>
  <si>
    <t>9</t>
  </si>
  <si>
    <t>Займы полученные</t>
  </si>
  <si>
    <t>Обязательства</t>
  </si>
  <si>
    <t>Итого активы</t>
  </si>
  <si>
    <t>8</t>
  </si>
  <si>
    <t>Отложенные налоговые активы</t>
  </si>
  <si>
    <t>7</t>
  </si>
  <si>
    <t>Прочие текущие активы</t>
  </si>
  <si>
    <t>6</t>
  </si>
  <si>
    <t>Основные средства и нематериальные активы</t>
  </si>
  <si>
    <t>5</t>
  </si>
  <si>
    <t xml:space="preserve">Займы выданные </t>
  </si>
  <si>
    <t>4</t>
  </si>
  <si>
    <t>Денежные средства и их эквиваленты</t>
  </si>
  <si>
    <t>Активы</t>
  </si>
  <si>
    <t>31 декабря 2023 года  (неаудировано)</t>
  </si>
  <si>
    <t>31 марта 2024 года  (неаудировано)</t>
  </si>
  <si>
    <t>Примечания</t>
  </si>
  <si>
    <t>(в тыс. тенге)</t>
  </si>
  <si>
    <t>по состоянию на 31 марта 2024 года</t>
  </si>
  <si>
    <t>Промежуточный сокращенный отчет о финансовом положении</t>
  </si>
  <si>
    <t>ТОО "Ломбард Прогресс"</t>
  </si>
  <si>
    <t>Промежуточный сокращенный отчет о прибылях и убытках и прочем совокупном доходе за три месяца, закончившихся 31 марта 2024 года</t>
  </si>
  <si>
    <t>за три месяца, закончившихся 31 марта 2024 года  (неаудировано)</t>
  </si>
  <si>
    <t>за три месяца, закончившихся 31 марта 2023 года  (неаудировано)</t>
  </si>
  <si>
    <t>Процентные доходы, расчитанные с использованием эффективной процентной ставки</t>
  </si>
  <si>
    <t>Процентные расходы</t>
  </si>
  <si>
    <t>Чистый процентный доход</t>
  </si>
  <si>
    <t>14</t>
  </si>
  <si>
    <t>Прочие операционные доходы</t>
  </si>
  <si>
    <t>15</t>
  </si>
  <si>
    <t>Формирование резервов под кредитные убытки по финансовым активам</t>
  </si>
  <si>
    <t>Итого операционная прибыль</t>
  </si>
  <si>
    <t>Административные расходы</t>
  </si>
  <si>
    <t>16</t>
  </si>
  <si>
    <t>Прибыль(убыток) до налогообложения</t>
  </si>
  <si>
    <t>Экономия по подоходному налогу</t>
  </si>
  <si>
    <t>Чистый убыток(прибыль) за период</t>
  </si>
  <si>
    <t>Прочий совокупный доход</t>
  </si>
  <si>
    <t>Итого совокупный убыток (доход) за период</t>
  </si>
  <si>
    <t xml:space="preserve">                    Директор   _____________________ Галымова А.Б.</t>
  </si>
  <si>
    <t>Промежуточный сокращенный отчет о движении денежных средств</t>
  </si>
  <si>
    <t xml:space="preserve"> за три месяца, закончившихся 31 марта 2024 года</t>
  </si>
  <si>
    <t>I.Движение денежных средств от операционной деятельности</t>
  </si>
  <si>
    <t>1. Поступление денежных средств, всего, в том числе:</t>
  </si>
  <si>
    <t>погашение основного долга по выданным займам</t>
  </si>
  <si>
    <t>вознаграждение по выданным займам</t>
  </si>
  <si>
    <t>вознаграждение по денежным средствам и их эквивалентам</t>
  </si>
  <si>
    <t>прочие операционные доходы</t>
  </si>
  <si>
    <t>прочее поступление</t>
  </si>
  <si>
    <t>2. Выбытие денежных средств, всего, в том числе:</t>
  </si>
  <si>
    <t>займы выданные физическим лицам</t>
  </si>
  <si>
    <t>платежи поставщикам за товары и услуги</t>
  </si>
  <si>
    <t>выплаты по заработной плате</t>
  </si>
  <si>
    <t>выплата вознаграждения по займам полученным</t>
  </si>
  <si>
    <t>выплата вознаграждения по выпущенным облигациям</t>
  </si>
  <si>
    <t>корпоративный подоходный налог</t>
  </si>
  <si>
    <t>налоги и прочие платежи в бюджет</t>
  </si>
  <si>
    <t>прочие выплаты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</si>
  <si>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</si>
  <si>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</si>
  <si>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1. Поступление денежных средств, всего</t>
  </si>
  <si>
    <t>реализация основных средств</t>
  </si>
  <si>
    <t>2. Выбытие денежных средств, всего</t>
  </si>
  <si>
    <t>приобретение основных средств</t>
  </si>
  <si>
    <t>3.Чистая сумма денежных средств от инвестиционной деятельности</t>
  </si>
  <si>
    <t>III. Движение денежных средств от финансовой деятельности</t>
  </si>
  <si>
    <t>получение финансовой помощи</t>
  </si>
  <si>
    <t>получение займов</t>
  </si>
  <si>
    <t>поступление от выпущенных ценных бумаг</t>
  </si>
  <si>
    <t>возврат ранее полученной финансовой помощи</t>
  </si>
  <si>
    <t>погашение займов</t>
  </si>
  <si>
    <t>3.Чистая сумма денежных средств от финансовой деятельности</t>
  </si>
  <si>
    <t>Чистое изменение в денежных средствах</t>
  </si>
  <si>
    <t>Денежные средства на начало периода</t>
  </si>
  <si>
    <t>Денежные средства на конец периода</t>
  </si>
  <si>
    <t>Неденежные операции:</t>
  </si>
  <si>
    <t>зачет налога,  у источника выплаты по краткосрочным вкладам</t>
  </si>
  <si>
    <t>Промежуточный сокращенный отчет об изменениях в капитале</t>
  </si>
  <si>
    <t>Нераспределен-ная прибыль (убыток)</t>
  </si>
  <si>
    <t>31.12.2023 года (неаудировано)</t>
  </si>
  <si>
    <t>Совокупный убыток за период, закончившийся 31 марта 2024 года</t>
  </si>
  <si>
    <t>31.03.2024 года (неаудировано)</t>
  </si>
  <si>
    <t>31.12.2022 года (аудировано)</t>
  </si>
  <si>
    <t>Совокупный убыток за период, закончившийся 31 марта 2023 года</t>
  </si>
  <si>
    <t>31.03.2023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</si>
</sst>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₸_-;\-* #,##0\ _₸_-;_-* &quot;-&quot;\ _₸_-;_-@_-"/>
    <numFmt numFmtId="164" formatCode="[$-407]dd\.mm\.yyyy;@"/>
    <numFmt numFmtId="165" formatCode="#,##0_p_.;\(#,##0\)_p_."/>
    <numFmt numFmtId="166" formatCode="0.0;\-0.0;&quot;-&quot;__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scheme val="minor"/>
    </font>
    <font>
      <i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top" wrapText="1"/>
    </xf>
    <xf numFmtId="49" fontId="2" fillId="0" borderId="0" xfId="1" applyNumberFormat="1" applyFont="1" applyAlignment="1">
      <alignment horizontal="center" vertical="top" wrapText="1"/>
    </xf>
    <xf numFmtId="0" fontId="4" fillId="0" borderId="0" xfId="1" applyFont="1"/>
    <xf numFmtId="0" fontId="1" fillId="0" borderId="0" xfId="1" applyAlignment="1"/>
    <xf numFmtId="0" fontId="1" fillId="0" borderId="0" xfId="1" applyFont="1" applyAlignment="1"/>
    <xf numFmtId="3" fontId="5" fillId="0" borderId="0" xfId="1" applyNumberFormat="1" applyFont="1" applyAlignment="1">
      <alignment vertical="top" wrapText="1"/>
    </xf>
    <xf numFmtId="0" fontId="5" fillId="0" borderId="0" xfId="1" applyFont="1" applyAlignment="1">
      <alignment horizontal="right" vertical="top" wrapText="1"/>
    </xf>
    <xf numFmtId="0" fontId="1" fillId="0" borderId="0" xfId="1" applyFont="1"/>
    <xf numFmtId="41" fontId="1" fillId="0" borderId="0" xfId="1" applyNumberFormat="1" applyFont="1"/>
    <xf numFmtId="165" fontId="6" fillId="0" borderId="1" xfId="1" applyNumberFormat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165" fontId="1" fillId="0" borderId="0" xfId="1" applyNumberFormat="1" applyFont="1"/>
    <xf numFmtId="165" fontId="2" fillId="0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right" vertical="center"/>
    </xf>
    <xf numFmtId="41" fontId="1" fillId="0" borderId="2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9" fillId="0" borderId="4" xfId="1" applyFont="1" applyBorder="1" applyAlignment="1">
      <alignment horizontal="left" vertical="center" wrapText="1"/>
    </xf>
    <xf numFmtId="1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10" fillId="0" borderId="5" xfId="1" applyFont="1" applyBorder="1" applyAlignment="1">
      <alignment horizontal="right"/>
    </xf>
    <xf numFmtId="0" fontId="11" fillId="0" borderId="0" xfId="1" applyFont="1"/>
    <xf numFmtId="0" fontId="2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top" wrapText="1"/>
    </xf>
    <xf numFmtId="166" fontId="2" fillId="0" borderId="0" xfId="1" applyNumberFormat="1" applyFont="1" applyFill="1" applyBorder="1" applyAlignment="1">
      <alignment horizontal="right" vertical="center"/>
    </xf>
    <xf numFmtId="0" fontId="11" fillId="0" borderId="0" xfId="1" applyFont="1" applyAlignment="1"/>
    <xf numFmtId="0" fontId="13" fillId="0" borderId="0" xfId="1" applyFont="1" applyBorder="1" applyAlignment="1">
      <alignment horizontal="right" vertical="center" wrapText="1"/>
    </xf>
    <xf numFmtId="3" fontId="13" fillId="0" borderId="0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top" wrapText="1"/>
    </xf>
    <xf numFmtId="0" fontId="14" fillId="0" borderId="0" xfId="1" applyFont="1" applyAlignment="1">
      <alignment horizontal="center"/>
    </xf>
    <xf numFmtId="0" fontId="14" fillId="0" borderId="0" xfId="1" applyFont="1" applyAlignment="1"/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41" fontId="6" fillId="0" borderId="3" xfId="1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right" vertical="center" wrapText="1"/>
    </xf>
    <xf numFmtId="49" fontId="2" fillId="0" borderId="0" xfId="1" applyNumberFormat="1" applyFont="1" applyAlignment="1">
      <alignment vertical="top" wrapText="1"/>
    </xf>
    <xf numFmtId="0" fontId="10" fillId="0" borderId="0" xfId="1" applyFont="1" applyAlignment="1"/>
    <xf numFmtId="0" fontId="6" fillId="0" borderId="2" xfId="1" applyFont="1" applyFill="1" applyBorder="1" applyAlignment="1">
      <alignment horizontal="right" vertical="center" wrapText="1"/>
    </xf>
    <xf numFmtId="37" fontId="6" fillId="0" borderId="14" xfId="1" applyNumberFormat="1" applyFont="1" applyFill="1" applyBorder="1" applyAlignment="1">
      <alignment horizontal="right" vertical="center" wrapText="1"/>
    </xf>
    <xf numFmtId="37" fontId="6" fillId="0" borderId="15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center" wrapText="1"/>
    </xf>
    <xf numFmtId="165" fontId="2" fillId="0" borderId="16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vertical="center" wrapText="1"/>
    </xf>
    <xf numFmtId="37" fontId="6" fillId="0" borderId="16" xfId="1" applyNumberFormat="1" applyFont="1" applyFill="1" applyBorder="1" applyAlignment="1">
      <alignment horizontal="right" vertical="center" wrapText="1"/>
    </xf>
    <xf numFmtId="37" fontId="6" fillId="0" borderId="3" xfId="1" applyNumberFormat="1" applyFont="1" applyFill="1" applyBorder="1" applyAlignment="1">
      <alignment horizontal="right" vertical="center" wrapText="1"/>
    </xf>
    <xf numFmtId="37" fontId="6" fillId="0" borderId="17" xfId="1" applyNumberFormat="1" applyFont="1" applyFill="1" applyBorder="1" applyAlignment="1">
      <alignment horizontal="right" vertical="center" wrapText="1"/>
    </xf>
    <xf numFmtId="37" fontId="6" fillId="0" borderId="18" xfId="1" applyNumberFormat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vertical="center" wrapText="1"/>
    </xf>
    <xf numFmtId="37" fontId="6" fillId="0" borderId="19" xfId="1" applyNumberFormat="1" applyFont="1" applyFill="1" applyBorder="1" applyAlignment="1">
      <alignment horizontal="right" vertical="center" wrapText="1"/>
    </xf>
    <xf numFmtId="0" fontId="16" fillId="0" borderId="0" xfId="1" applyFont="1"/>
    <xf numFmtId="3" fontId="16" fillId="0" borderId="0" xfId="1" applyNumberFormat="1" applyFont="1"/>
    <xf numFmtId="165" fontId="2" fillId="0" borderId="0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74;%202024%20&#1052;&#1060;&#1057;&#1054;%20&#1076;&#1083;&#1103;%20&#1074;&#1086;&#1088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oomd"/>
      <sheetName val="f2_oomd"/>
      <sheetName val="f3_oomd_изм"/>
      <sheetName val="f4_oomd_g"/>
      <sheetName val="ОСВ 1 кв 24"/>
      <sheetName val="ОСВ 1 кв 2023"/>
      <sheetName val="4"/>
      <sheetName val="4-1"/>
      <sheetName val="5"/>
      <sheetName val="5-1"/>
      <sheetName val="5-2"/>
      <sheetName val="5-3"/>
      <sheetName val="расш"/>
      <sheetName val="обновленный"/>
      <sheetName val="6"/>
      <sheetName val="7"/>
      <sheetName val="8"/>
      <sheetName val="9"/>
      <sheetName val="10"/>
      <sheetName val="10-1"/>
      <sheetName val="10-2"/>
      <sheetName val="11"/>
      <sheetName val="12"/>
      <sheetName val="13"/>
      <sheetName val="14"/>
      <sheetName val="17"/>
      <sheetName val="19"/>
      <sheetName val="20"/>
      <sheetName val="21"/>
      <sheetName val="связ"/>
      <sheetName val="23"/>
      <sheetName val="24-1"/>
      <sheetName val="24"/>
      <sheetName val="24-3"/>
      <sheetName val="24-4"/>
      <sheetName val="24-5"/>
      <sheetName val="24-6"/>
      <sheetName val="24-7"/>
    </sheetNames>
    <sheetDataSet>
      <sheetData sheetId="0">
        <row r="24">
          <cell r="C24">
            <v>87585</v>
          </cell>
          <cell r="D24">
            <v>97514</v>
          </cell>
        </row>
        <row r="25">
          <cell r="C25">
            <v>137585</v>
          </cell>
        </row>
      </sheetData>
      <sheetData sheetId="1">
        <row r="17">
          <cell r="C17">
            <v>-9929</v>
          </cell>
        </row>
      </sheetData>
      <sheetData sheetId="2"/>
      <sheetData sheetId="3">
        <row r="9">
          <cell r="D9">
            <v>137585</v>
          </cell>
        </row>
      </sheetData>
      <sheetData sheetId="4"/>
      <sheetData sheetId="5">
        <row r="71">
          <cell r="J71">
            <v>-3839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workbookViewId="0">
      <selection activeCell="F23" sqref="F23"/>
    </sheetView>
  </sheetViews>
  <sheetFormatPr defaultColWidth="9.1796875" defaultRowHeight="14.5" x14ac:dyDescent="0.35"/>
  <cols>
    <col min="1" max="1" width="43.7265625" style="1" customWidth="1"/>
    <col min="2" max="2" width="9" style="1" customWidth="1"/>
    <col min="3" max="3" width="14.7265625" style="1" customWidth="1"/>
    <col min="4" max="4" width="15" style="1" customWidth="1"/>
    <col min="5" max="16384" width="9.1796875" style="1"/>
  </cols>
  <sheetData>
    <row r="1" spans="1:7" x14ac:dyDescent="0.35">
      <c r="A1" s="44"/>
      <c r="B1" s="44"/>
      <c r="C1" s="44"/>
      <c r="D1" s="44"/>
      <c r="E1" s="13"/>
      <c r="F1" s="13"/>
      <c r="G1" s="13"/>
    </row>
    <row r="2" spans="1:7" x14ac:dyDescent="0.35">
      <c r="A2" s="43" t="s">
        <v>38</v>
      </c>
      <c r="B2" s="43"/>
      <c r="C2" s="43"/>
      <c r="D2" s="43"/>
      <c r="E2" s="42"/>
    </row>
    <row r="3" spans="1:7" x14ac:dyDescent="0.35">
      <c r="A3" s="43" t="s">
        <v>37</v>
      </c>
      <c r="B3" s="43"/>
      <c r="C3" s="43"/>
      <c r="D3" s="43"/>
      <c r="E3" s="42"/>
      <c r="F3" s="13"/>
      <c r="G3" s="13"/>
    </row>
    <row r="4" spans="1:7" x14ac:dyDescent="0.35">
      <c r="A4" s="41" t="s">
        <v>36</v>
      </c>
      <c r="B4" s="41"/>
      <c r="C4" s="41"/>
      <c r="D4" s="41"/>
      <c r="E4" s="40"/>
    </row>
    <row r="5" spans="1:7" x14ac:dyDescent="0.35">
      <c r="A5" s="39" t="s">
        <v>35</v>
      </c>
      <c r="B5" s="39"/>
      <c r="C5" s="39"/>
      <c r="D5" s="39"/>
    </row>
    <row r="6" spans="1:7" ht="37" customHeight="1" x14ac:dyDescent="0.35">
      <c r="A6" s="38"/>
      <c r="B6" s="38" t="s">
        <v>34</v>
      </c>
      <c r="C6" s="37" t="s">
        <v>33</v>
      </c>
      <c r="D6" s="37" t="s">
        <v>32</v>
      </c>
    </row>
    <row r="7" spans="1:7" x14ac:dyDescent="0.35">
      <c r="A7" s="27" t="s">
        <v>31</v>
      </c>
      <c r="B7" s="36"/>
      <c r="C7" s="35"/>
      <c r="D7" s="34"/>
    </row>
    <row r="8" spans="1:7" x14ac:dyDescent="0.35">
      <c r="A8" s="33" t="s">
        <v>30</v>
      </c>
      <c r="B8" s="32" t="s">
        <v>29</v>
      </c>
      <c r="C8" s="23">
        <v>12701</v>
      </c>
      <c r="D8" s="23">
        <v>7409</v>
      </c>
      <c r="E8" s="17"/>
    </row>
    <row r="9" spans="1:7" ht="15" customHeight="1" x14ac:dyDescent="0.35">
      <c r="A9" s="33" t="s">
        <v>28</v>
      </c>
      <c r="B9" s="32" t="s">
        <v>27</v>
      </c>
      <c r="C9" s="23">
        <v>503480</v>
      </c>
      <c r="D9" s="23">
        <v>334929</v>
      </c>
      <c r="E9" s="17"/>
    </row>
    <row r="10" spans="1:7" ht="15" customHeight="1" x14ac:dyDescent="0.35">
      <c r="A10" s="33" t="s">
        <v>26</v>
      </c>
      <c r="B10" s="32" t="s">
        <v>25</v>
      </c>
      <c r="C10" s="23">
        <v>3110</v>
      </c>
      <c r="D10" s="23">
        <v>887</v>
      </c>
      <c r="E10" s="17"/>
    </row>
    <row r="11" spans="1:7" ht="15" customHeight="1" x14ac:dyDescent="0.35">
      <c r="A11" s="33" t="s">
        <v>24</v>
      </c>
      <c r="B11" s="32" t="s">
        <v>23</v>
      </c>
      <c r="C11" s="23">
        <v>3355</v>
      </c>
      <c r="D11" s="23">
        <v>2192</v>
      </c>
      <c r="E11" s="17"/>
    </row>
    <row r="12" spans="1:7" ht="15" customHeight="1" x14ac:dyDescent="0.35">
      <c r="A12" s="33" t="s">
        <v>22</v>
      </c>
      <c r="B12" s="32" t="s">
        <v>21</v>
      </c>
      <c r="C12" s="23">
        <v>3144</v>
      </c>
      <c r="D12" s="23">
        <v>2644</v>
      </c>
      <c r="E12" s="17"/>
    </row>
    <row r="13" spans="1:7" x14ac:dyDescent="0.35">
      <c r="A13" s="31" t="s">
        <v>20</v>
      </c>
      <c r="B13" s="30"/>
      <c r="C13" s="19">
        <v>525790</v>
      </c>
      <c r="D13" s="19">
        <v>348061</v>
      </c>
      <c r="E13" s="17"/>
    </row>
    <row r="14" spans="1:7" x14ac:dyDescent="0.35">
      <c r="A14" s="27" t="s">
        <v>19</v>
      </c>
      <c r="B14" s="20"/>
      <c r="C14" s="29"/>
      <c r="D14" s="29"/>
      <c r="E14" s="17"/>
    </row>
    <row r="15" spans="1:7" x14ac:dyDescent="0.35">
      <c r="A15" s="25" t="s">
        <v>18</v>
      </c>
      <c r="B15" s="24" t="s">
        <v>17</v>
      </c>
      <c r="C15" s="23">
        <v>30233</v>
      </c>
      <c r="D15" s="28">
        <v>0</v>
      </c>
      <c r="E15" s="17"/>
    </row>
    <row r="16" spans="1:7" x14ac:dyDescent="0.35">
      <c r="A16" s="25" t="s">
        <v>16</v>
      </c>
      <c r="B16" s="24" t="s">
        <v>15</v>
      </c>
      <c r="C16" s="23">
        <v>344695</v>
      </c>
      <c r="D16" s="23">
        <v>191827</v>
      </c>
      <c r="E16" s="17"/>
    </row>
    <row r="17" spans="1:7" x14ac:dyDescent="0.35">
      <c r="A17" s="25" t="s">
        <v>14</v>
      </c>
      <c r="B17" s="24" t="s">
        <v>13</v>
      </c>
      <c r="C17" s="23">
        <v>1712</v>
      </c>
      <c r="D17" s="23">
        <v>2678</v>
      </c>
      <c r="E17" s="17"/>
    </row>
    <row r="18" spans="1:7" x14ac:dyDescent="0.35">
      <c r="A18" s="25" t="s">
        <v>12</v>
      </c>
      <c r="B18" s="24" t="s">
        <v>11</v>
      </c>
      <c r="C18" s="23">
        <v>3013</v>
      </c>
      <c r="D18" s="23">
        <v>2206</v>
      </c>
      <c r="E18" s="17"/>
    </row>
    <row r="19" spans="1:7" ht="26" x14ac:dyDescent="0.35">
      <c r="A19" s="25" t="s">
        <v>10</v>
      </c>
      <c r="B19" s="24"/>
      <c r="C19" s="23">
        <v>3021</v>
      </c>
      <c r="D19" s="23">
        <v>3037</v>
      </c>
      <c r="E19" s="17"/>
    </row>
    <row r="20" spans="1:7" ht="15" customHeight="1" x14ac:dyDescent="0.35">
      <c r="A20" s="25" t="s">
        <v>9</v>
      </c>
      <c r="B20" s="24" t="s">
        <v>8</v>
      </c>
      <c r="C20" s="23">
        <v>5531</v>
      </c>
      <c r="D20" s="23">
        <v>799</v>
      </c>
      <c r="E20" s="17"/>
    </row>
    <row r="21" spans="1:7" x14ac:dyDescent="0.35">
      <c r="A21" s="21" t="s">
        <v>7</v>
      </c>
      <c r="B21" s="26"/>
      <c r="C21" s="19">
        <v>388205</v>
      </c>
      <c r="D21" s="19">
        <v>200547</v>
      </c>
      <c r="E21" s="17"/>
    </row>
    <row r="22" spans="1:7" x14ac:dyDescent="0.35">
      <c r="A22" s="27" t="s">
        <v>6</v>
      </c>
      <c r="B22" s="26"/>
      <c r="C22" s="23"/>
      <c r="D22" s="23"/>
      <c r="E22" s="17"/>
    </row>
    <row r="23" spans="1:7" x14ac:dyDescent="0.35">
      <c r="A23" s="25" t="s">
        <v>5</v>
      </c>
      <c r="B23" s="24"/>
      <c r="C23" s="23">
        <v>50000</v>
      </c>
      <c r="D23" s="23">
        <v>50000</v>
      </c>
      <c r="E23" s="17"/>
    </row>
    <row r="24" spans="1:7" x14ac:dyDescent="0.35">
      <c r="A24" s="25" t="s">
        <v>4</v>
      </c>
      <c r="B24" s="24"/>
      <c r="C24" s="23">
        <v>87585</v>
      </c>
      <c r="D24" s="23">
        <v>97514</v>
      </c>
      <c r="E24" s="22"/>
    </row>
    <row r="25" spans="1:7" x14ac:dyDescent="0.35">
      <c r="A25" s="21" t="s">
        <v>3</v>
      </c>
      <c r="B25" s="20"/>
      <c r="C25" s="19">
        <v>137585</v>
      </c>
      <c r="D25" s="19">
        <v>147514</v>
      </c>
      <c r="E25" s="17"/>
    </row>
    <row r="26" spans="1:7" x14ac:dyDescent="0.35">
      <c r="A26" s="21" t="s">
        <v>2</v>
      </c>
      <c r="B26" s="20"/>
      <c r="C26" s="19">
        <v>525790</v>
      </c>
      <c r="D26" s="19">
        <v>348061</v>
      </c>
      <c r="E26" s="17"/>
    </row>
    <row r="27" spans="1:7" x14ac:dyDescent="0.35">
      <c r="A27" s="17"/>
      <c r="B27" s="17"/>
      <c r="C27" s="18">
        <f>C13-C26</f>
        <v>0</v>
      </c>
      <c r="D27" s="18">
        <f>D13-D26</f>
        <v>0</v>
      </c>
      <c r="E27" s="17"/>
    </row>
    <row r="28" spans="1:7" x14ac:dyDescent="0.35">
      <c r="A28" s="16"/>
      <c r="B28" s="16"/>
      <c r="C28" s="15"/>
      <c r="D28" s="15"/>
      <c r="E28" s="14"/>
      <c r="F28" s="13"/>
      <c r="G28" s="13"/>
    </row>
    <row r="29" spans="1:7" ht="14.5" customHeight="1" x14ac:dyDescent="0.35">
      <c r="A29" s="11" t="s">
        <v>1</v>
      </c>
      <c r="B29" s="11"/>
      <c r="C29" s="11"/>
      <c r="D29" s="11"/>
      <c r="E29" s="10"/>
      <c r="F29" s="13"/>
      <c r="G29" s="13"/>
    </row>
    <row r="30" spans="1:7" x14ac:dyDescent="0.35">
      <c r="A30" s="12"/>
      <c r="B30" s="12"/>
      <c r="C30" s="12"/>
      <c r="D30" s="12"/>
    </row>
    <row r="31" spans="1:7" ht="14.5" customHeight="1" x14ac:dyDescent="0.35">
      <c r="A31" s="11" t="s">
        <v>0</v>
      </c>
      <c r="B31" s="11"/>
      <c r="C31" s="11"/>
      <c r="D31" s="11"/>
      <c r="E31" s="10"/>
      <c r="F31" s="9"/>
      <c r="G31" s="8"/>
    </row>
    <row r="32" spans="1:7" x14ac:dyDescent="0.35">
      <c r="A32" s="2"/>
      <c r="B32" s="2"/>
      <c r="C32" s="2"/>
      <c r="D32" s="2"/>
      <c r="E32" s="2"/>
      <c r="F32" s="2"/>
      <c r="G32" s="2"/>
    </row>
    <row r="33" spans="1:7" x14ac:dyDescent="0.35">
      <c r="A33" s="7"/>
      <c r="B33" s="7"/>
      <c r="C33" s="7"/>
      <c r="D33" s="7"/>
      <c r="E33" s="2"/>
      <c r="F33" s="2"/>
      <c r="G33" s="2"/>
    </row>
    <row r="34" spans="1:7" x14ac:dyDescent="0.35">
      <c r="A34" s="2"/>
      <c r="B34" s="2"/>
      <c r="C34" s="2"/>
      <c r="D34" s="2"/>
      <c r="E34" s="2"/>
      <c r="F34" s="2"/>
      <c r="G34" s="2"/>
    </row>
    <row r="35" spans="1:7" x14ac:dyDescent="0.35">
      <c r="A35" s="7"/>
      <c r="B35" s="7"/>
      <c r="C35" s="7"/>
      <c r="D35" s="7"/>
      <c r="E35" s="2"/>
      <c r="F35" s="2"/>
      <c r="G35" s="2"/>
    </row>
    <row r="36" spans="1:7" x14ac:dyDescent="0.35">
      <c r="A36" s="7"/>
      <c r="B36" s="7"/>
      <c r="C36" s="7"/>
      <c r="D36" s="7"/>
      <c r="E36" s="2"/>
      <c r="F36" s="3"/>
      <c r="G36" s="6"/>
    </row>
    <row r="37" spans="1:7" x14ac:dyDescent="0.35">
      <c r="A37" s="2"/>
      <c r="B37" s="2"/>
      <c r="C37" s="2"/>
      <c r="D37" s="2"/>
      <c r="E37" s="2"/>
      <c r="F37" s="3"/>
      <c r="G37" s="3"/>
    </row>
    <row r="38" spans="1:7" x14ac:dyDescent="0.35">
      <c r="A38" s="4"/>
      <c r="B38" s="4"/>
      <c r="C38" s="4"/>
      <c r="D38" s="4"/>
      <c r="E38" s="2"/>
      <c r="F38" s="3"/>
      <c r="G38" s="5"/>
    </row>
    <row r="39" spans="1:7" ht="14.5" customHeight="1" x14ac:dyDescent="0.35">
      <c r="A39" s="2"/>
      <c r="B39" s="2"/>
      <c r="C39" s="2"/>
      <c r="D39" s="2"/>
      <c r="E39" s="2"/>
      <c r="F39" s="3"/>
      <c r="G39" s="3"/>
    </row>
    <row r="40" spans="1:7" x14ac:dyDescent="0.35">
      <c r="A40" s="4"/>
      <c r="B40" s="4"/>
      <c r="C40" s="4"/>
      <c r="D40" s="4"/>
      <c r="E40" s="2"/>
      <c r="F40" s="3"/>
      <c r="G40" s="2"/>
    </row>
    <row r="41" spans="1:7" ht="14.5" customHeight="1" x14ac:dyDescent="0.35">
      <c r="A41" s="2"/>
      <c r="B41" s="2"/>
      <c r="C41" s="2"/>
      <c r="D41" s="2"/>
      <c r="E41" s="2"/>
      <c r="F41" s="3"/>
      <c r="G41" s="2"/>
    </row>
    <row r="42" spans="1:7" x14ac:dyDescent="0.35">
      <c r="A42" s="2"/>
      <c r="B42" s="2"/>
      <c r="C42" s="2"/>
      <c r="D42" s="2"/>
      <c r="E42" s="2"/>
      <c r="F42" s="2"/>
      <c r="G42" s="2"/>
    </row>
    <row r="43" spans="1:7" x14ac:dyDescent="0.35">
      <c r="A43" s="2"/>
      <c r="B43" s="2"/>
      <c r="C43" s="2"/>
      <c r="D43" s="2"/>
      <c r="E43" s="2"/>
      <c r="F43" s="2"/>
      <c r="G43" s="2"/>
    </row>
  </sheetData>
  <mergeCells count="9">
    <mergeCell ref="A2:D2"/>
    <mergeCell ref="A40:D40"/>
    <mergeCell ref="A5:D5"/>
    <mergeCell ref="F31:G31"/>
    <mergeCell ref="A38:D38"/>
    <mergeCell ref="A3:D3"/>
    <mergeCell ref="A4:D4"/>
    <mergeCell ref="A31:D31"/>
    <mergeCell ref="A29:D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6" workbookViewId="0">
      <selection activeCell="D12" sqref="D12"/>
    </sheetView>
  </sheetViews>
  <sheetFormatPr defaultColWidth="9.1796875" defaultRowHeight="14.5" x14ac:dyDescent="0.35"/>
  <cols>
    <col min="1" max="1" width="43.7265625" style="1" customWidth="1"/>
    <col min="2" max="2" width="8.36328125" style="1" customWidth="1"/>
    <col min="3" max="3" width="15" style="1" customWidth="1"/>
    <col min="4" max="4" width="15.08984375" style="1" customWidth="1"/>
    <col min="5" max="16384" width="9.1796875" style="1"/>
  </cols>
  <sheetData>
    <row r="2" spans="1:7" x14ac:dyDescent="0.35">
      <c r="A2" s="43" t="s">
        <v>38</v>
      </c>
      <c r="B2" s="43"/>
      <c r="C2" s="43"/>
      <c r="D2" s="43"/>
    </row>
    <row r="3" spans="1:7" ht="31" customHeight="1" x14ac:dyDescent="0.35">
      <c r="A3" s="43" t="s">
        <v>39</v>
      </c>
      <c r="B3" s="43"/>
      <c r="C3" s="43"/>
      <c r="D3" s="43"/>
      <c r="E3" s="42"/>
      <c r="F3" s="45"/>
      <c r="G3" s="45"/>
    </row>
    <row r="4" spans="1:7" ht="15.5" x14ac:dyDescent="0.35">
      <c r="A4" s="46" t="s">
        <v>35</v>
      </c>
      <c r="B4" s="46"/>
      <c r="C4" s="46"/>
      <c r="D4" s="46"/>
      <c r="E4" s="47"/>
    </row>
    <row r="5" spans="1:7" ht="65.5" customHeight="1" x14ac:dyDescent="0.35">
      <c r="A5" s="38"/>
      <c r="B5" s="38" t="s">
        <v>34</v>
      </c>
      <c r="C5" s="37" t="s">
        <v>40</v>
      </c>
      <c r="D5" s="37" t="s">
        <v>41</v>
      </c>
      <c r="E5" s="47"/>
    </row>
    <row r="6" spans="1:7" ht="26" x14ac:dyDescent="0.35">
      <c r="A6" s="25" t="s">
        <v>42</v>
      </c>
      <c r="B6" s="24"/>
      <c r="C6" s="23">
        <v>45078</v>
      </c>
      <c r="D6" s="23">
        <v>19366</v>
      </c>
      <c r="E6" s="47"/>
    </row>
    <row r="7" spans="1:7" ht="15.5" x14ac:dyDescent="0.35">
      <c r="A7" s="48" t="s">
        <v>43</v>
      </c>
      <c r="B7" s="49"/>
      <c r="C7" s="23">
        <v>-16562</v>
      </c>
      <c r="D7" s="23">
        <v>-1386</v>
      </c>
      <c r="E7" s="47"/>
    </row>
    <row r="8" spans="1:7" ht="15.5" x14ac:dyDescent="0.35">
      <c r="A8" s="50" t="s">
        <v>44</v>
      </c>
      <c r="B8" s="51" t="s">
        <v>45</v>
      </c>
      <c r="C8" s="19">
        <v>28516</v>
      </c>
      <c r="D8" s="19">
        <v>17980</v>
      </c>
      <c r="E8" s="47"/>
    </row>
    <row r="9" spans="1:7" ht="15.5" x14ac:dyDescent="0.35">
      <c r="A9" s="25" t="s">
        <v>46</v>
      </c>
      <c r="B9" s="24" t="s">
        <v>47</v>
      </c>
      <c r="C9" s="23">
        <v>1149</v>
      </c>
      <c r="D9" s="23">
        <v>269</v>
      </c>
      <c r="E9" s="47"/>
    </row>
    <row r="10" spans="1:7" ht="26" x14ac:dyDescent="0.35">
      <c r="A10" s="25" t="s">
        <v>48</v>
      </c>
      <c r="B10" s="24"/>
      <c r="C10" s="23">
        <v>-1271</v>
      </c>
      <c r="D10" s="23">
        <v>-517</v>
      </c>
      <c r="E10" s="47"/>
    </row>
    <row r="11" spans="1:7" ht="15" customHeight="1" x14ac:dyDescent="0.35">
      <c r="A11" s="50" t="s">
        <v>49</v>
      </c>
      <c r="B11" s="52"/>
      <c r="C11" s="19">
        <v>28394</v>
      </c>
      <c r="D11" s="19">
        <v>17732</v>
      </c>
      <c r="E11" s="47"/>
    </row>
    <row r="12" spans="1:7" ht="15" customHeight="1" x14ac:dyDescent="0.35">
      <c r="A12" s="53" t="s">
        <v>50</v>
      </c>
      <c r="B12" s="54" t="s">
        <v>51</v>
      </c>
      <c r="C12" s="23">
        <v>-38823</v>
      </c>
      <c r="D12" s="23">
        <v>-21576</v>
      </c>
      <c r="E12" s="47"/>
    </row>
    <row r="13" spans="1:7" ht="15" customHeight="1" x14ac:dyDescent="0.35">
      <c r="A13" s="55" t="s">
        <v>52</v>
      </c>
      <c r="B13" s="56"/>
      <c r="C13" s="19">
        <v>-10429</v>
      </c>
      <c r="D13" s="19">
        <v>-3844</v>
      </c>
      <c r="E13" s="47"/>
    </row>
    <row r="14" spans="1:7" ht="15.5" x14ac:dyDescent="0.35">
      <c r="A14" s="48" t="s">
        <v>53</v>
      </c>
      <c r="B14" s="57">
        <v>17</v>
      </c>
      <c r="C14" s="23">
        <v>500</v>
      </c>
      <c r="D14" s="23">
        <v>5</v>
      </c>
      <c r="E14" s="47"/>
    </row>
    <row r="15" spans="1:7" ht="15.5" x14ac:dyDescent="0.35">
      <c r="A15" s="21" t="s">
        <v>54</v>
      </c>
      <c r="B15" s="26"/>
      <c r="C15" s="19">
        <v>-9929</v>
      </c>
      <c r="D15" s="19">
        <v>-3839</v>
      </c>
      <c r="E15" s="47"/>
    </row>
    <row r="16" spans="1:7" ht="15.5" x14ac:dyDescent="0.35">
      <c r="A16" s="48" t="s">
        <v>55</v>
      </c>
      <c r="B16" s="49"/>
      <c r="C16" s="58">
        <v>0</v>
      </c>
      <c r="D16" s="58">
        <v>0</v>
      </c>
      <c r="E16" s="47"/>
    </row>
    <row r="17" spans="1:7" ht="15.5" x14ac:dyDescent="0.35">
      <c r="A17" s="21" t="s">
        <v>56</v>
      </c>
      <c r="B17" s="26"/>
      <c r="C17" s="59">
        <v>-9929</v>
      </c>
      <c r="D17" s="59">
        <v>-3839</v>
      </c>
      <c r="E17" s="47"/>
    </row>
    <row r="18" spans="1:7" ht="15.5" x14ac:dyDescent="0.35">
      <c r="A18" s="60"/>
      <c r="B18" s="60"/>
      <c r="C18" s="61">
        <f>[1]f1_oomd!C24-[1]f1_oomd!D24-[1]f2_oomd!C17</f>
        <v>0</v>
      </c>
      <c r="D18" s="61">
        <f>D17-'[1]ОСВ 1 кв 2023'!J71</f>
        <v>0</v>
      </c>
      <c r="E18" s="62"/>
      <c r="G18" s="13"/>
    </row>
    <row r="19" spans="1:7" ht="15.5" x14ac:dyDescent="0.35">
      <c r="A19" s="63"/>
      <c r="B19" s="63"/>
      <c r="C19" s="64"/>
      <c r="D19" s="64"/>
      <c r="E19" s="62"/>
      <c r="F19" s="13"/>
      <c r="G19" s="13"/>
    </row>
    <row r="20" spans="1:7" ht="14.5" customHeight="1" x14ac:dyDescent="0.35">
      <c r="A20" s="11" t="s">
        <v>57</v>
      </c>
      <c r="B20" s="11"/>
      <c r="C20" s="11"/>
      <c r="D20" s="11"/>
      <c r="E20" s="10"/>
    </row>
    <row r="21" spans="1:7" x14ac:dyDescent="0.35">
      <c r="A21" s="12"/>
      <c r="B21" s="12"/>
      <c r="C21" s="12"/>
      <c r="D21" s="12"/>
      <c r="F21" s="9"/>
      <c r="G21" s="9"/>
    </row>
    <row r="22" spans="1:7" ht="14.5" customHeight="1" x14ac:dyDescent="0.35">
      <c r="A22" s="11" t="s">
        <v>0</v>
      </c>
      <c r="B22" s="11"/>
      <c r="C22" s="11"/>
      <c r="D22" s="11"/>
      <c r="E22" s="10"/>
      <c r="F22" s="2"/>
      <c r="G22" s="2"/>
    </row>
    <row r="23" spans="1:7" x14ac:dyDescent="0.35">
      <c r="A23" s="7"/>
      <c r="B23" s="7"/>
      <c r="C23" s="9"/>
      <c r="D23" s="9"/>
      <c r="E23" s="2"/>
      <c r="F23" s="2"/>
      <c r="G23" s="2"/>
    </row>
    <row r="24" spans="1:7" x14ac:dyDescent="0.35">
      <c r="A24" s="2"/>
      <c r="B24" s="2"/>
      <c r="C24" s="2"/>
      <c r="D24" s="2"/>
      <c r="E24" s="2"/>
      <c r="F24" s="2"/>
      <c r="G24" s="2"/>
    </row>
    <row r="25" spans="1:7" x14ac:dyDescent="0.35">
      <c r="A25" s="7"/>
      <c r="B25" s="7"/>
      <c r="C25" s="9"/>
      <c r="D25" s="9"/>
      <c r="E25" s="2"/>
      <c r="F25" s="2"/>
      <c r="G25" s="2"/>
    </row>
    <row r="26" spans="1:7" x14ac:dyDescent="0.35">
      <c r="A26" s="7"/>
      <c r="B26" s="7"/>
      <c r="C26" s="2"/>
      <c r="D26" s="9"/>
      <c r="E26" s="9"/>
      <c r="F26" s="3"/>
      <c r="G26" s="6"/>
    </row>
    <row r="27" spans="1:7" x14ac:dyDescent="0.35">
      <c r="A27" s="2"/>
      <c r="B27" s="2"/>
      <c r="C27" s="2"/>
      <c r="D27" s="65"/>
      <c r="E27" s="65"/>
      <c r="F27" s="3"/>
      <c r="G27" s="3"/>
    </row>
    <row r="28" spans="1:7" x14ac:dyDescent="0.35">
      <c r="A28" s="4"/>
      <c r="B28" s="4"/>
      <c r="C28" s="4"/>
      <c r="D28" s="9"/>
      <c r="E28" s="9"/>
      <c r="F28" s="3"/>
      <c r="G28" s="5"/>
    </row>
    <row r="29" spans="1:7" x14ac:dyDescent="0.35">
      <c r="A29" s="2"/>
      <c r="B29" s="2"/>
      <c r="C29" s="2"/>
      <c r="D29" s="65"/>
      <c r="E29" s="65"/>
      <c r="F29" s="3"/>
      <c r="G29" s="3"/>
    </row>
    <row r="30" spans="1:7" x14ac:dyDescent="0.35">
      <c r="A30" s="4"/>
      <c r="B30" s="4"/>
      <c r="C30" s="4"/>
      <c r="D30" s="9"/>
      <c r="E30" s="9"/>
      <c r="F30" s="3"/>
      <c r="G30" s="2"/>
    </row>
    <row r="31" spans="1:7" x14ac:dyDescent="0.35">
      <c r="A31" s="2"/>
      <c r="B31" s="2"/>
      <c r="C31" s="2"/>
      <c r="D31" s="65"/>
      <c r="E31" s="8"/>
      <c r="F31" s="3"/>
      <c r="G31" s="2"/>
    </row>
    <row r="32" spans="1:7" x14ac:dyDescent="0.35">
      <c r="A32" s="2"/>
      <c r="B32" s="2"/>
      <c r="C32" s="2"/>
      <c r="D32" s="2"/>
      <c r="E32" s="2"/>
      <c r="F32" s="2"/>
      <c r="G32" s="2"/>
    </row>
    <row r="33" spans="1:7" x14ac:dyDescent="0.35">
      <c r="A33" s="2"/>
      <c r="B33" s="2"/>
      <c r="C33" s="2"/>
      <c r="D33" s="2"/>
      <c r="E33" s="2"/>
      <c r="F33" s="2"/>
      <c r="G33" s="2"/>
    </row>
  </sheetData>
  <mergeCells count="16">
    <mergeCell ref="D29:E29"/>
    <mergeCell ref="A30:C30"/>
    <mergeCell ref="D30:E30"/>
    <mergeCell ref="D31:E31"/>
    <mergeCell ref="C23:D23"/>
    <mergeCell ref="C25:D25"/>
    <mergeCell ref="D26:E26"/>
    <mergeCell ref="D27:E27"/>
    <mergeCell ref="A28:C28"/>
    <mergeCell ref="D28:E28"/>
    <mergeCell ref="A2:D2"/>
    <mergeCell ref="A3:D3"/>
    <mergeCell ref="A4:D4"/>
    <mergeCell ref="A20:D20"/>
    <mergeCell ref="F21:G21"/>
    <mergeCell ref="A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1" workbookViewId="0">
      <selection activeCell="E46" sqref="E46"/>
    </sheetView>
  </sheetViews>
  <sheetFormatPr defaultColWidth="9.1796875" defaultRowHeight="14.5" x14ac:dyDescent="0.35"/>
  <cols>
    <col min="1" max="1" width="48.08984375" style="1" customWidth="1"/>
    <col min="2" max="2" width="17.453125" style="1" customWidth="1"/>
    <col min="3" max="3" width="17.1796875" style="1" customWidth="1"/>
    <col min="4" max="16384" width="9.1796875" style="1"/>
  </cols>
  <sheetData>
    <row r="1" spans="1:6" x14ac:dyDescent="0.35">
      <c r="A1" s="43" t="s">
        <v>38</v>
      </c>
      <c r="B1" s="43"/>
      <c r="C1" s="43"/>
    </row>
    <row r="2" spans="1:6" ht="14.5" customHeight="1" x14ac:dyDescent="0.35">
      <c r="A2" s="43" t="s">
        <v>58</v>
      </c>
      <c r="B2" s="43"/>
      <c r="C2" s="43"/>
      <c r="D2" s="13"/>
      <c r="E2" s="13"/>
      <c r="F2" s="13"/>
    </row>
    <row r="3" spans="1:6" x14ac:dyDescent="0.35">
      <c r="A3" s="67" t="s">
        <v>59</v>
      </c>
      <c r="B3" s="67"/>
      <c r="C3" s="67"/>
      <c r="D3" s="68"/>
    </row>
    <row r="4" spans="1:6" x14ac:dyDescent="0.35">
      <c r="A4" s="46" t="s">
        <v>35</v>
      </c>
      <c r="B4" s="46"/>
      <c r="C4" s="46"/>
    </row>
    <row r="5" spans="1:6" ht="52" customHeight="1" x14ac:dyDescent="0.35">
      <c r="A5" s="38"/>
      <c r="B5" s="37" t="s">
        <v>40</v>
      </c>
      <c r="C5" s="37" t="s">
        <v>41</v>
      </c>
    </row>
    <row r="6" spans="1:6" ht="13.5" customHeight="1" x14ac:dyDescent="0.35">
      <c r="A6" s="69" t="s">
        <v>60</v>
      </c>
      <c r="B6" s="70"/>
      <c r="C6" s="71"/>
    </row>
    <row r="7" spans="1:6" x14ac:dyDescent="0.35">
      <c r="A7" s="72" t="s">
        <v>61</v>
      </c>
      <c r="B7" s="19">
        <v>366579</v>
      </c>
      <c r="C7" s="19">
        <v>97592</v>
      </c>
      <c r="D7" s="12"/>
    </row>
    <row r="8" spans="1:6" ht="13" customHeight="1" x14ac:dyDescent="0.35">
      <c r="A8" s="73" t="s">
        <v>62</v>
      </c>
      <c r="B8" s="23">
        <v>323363</v>
      </c>
      <c r="C8" s="23">
        <v>74512</v>
      </c>
      <c r="D8" s="12"/>
    </row>
    <row r="9" spans="1:6" ht="13" customHeight="1" x14ac:dyDescent="0.35">
      <c r="A9" s="73" t="s">
        <v>63</v>
      </c>
      <c r="B9" s="23">
        <v>40674</v>
      </c>
      <c r="C9" s="23">
        <v>19680</v>
      </c>
      <c r="D9" s="12"/>
    </row>
    <row r="10" spans="1:6" ht="13" customHeight="1" x14ac:dyDescent="0.35">
      <c r="A10" s="73" t="s">
        <v>64</v>
      </c>
      <c r="B10" s="23">
        <v>250</v>
      </c>
      <c r="C10" s="28">
        <v>0</v>
      </c>
      <c r="D10" s="12"/>
    </row>
    <row r="11" spans="1:6" ht="13" customHeight="1" x14ac:dyDescent="0.35">
      <c r="A11" s="73" t="s">
        <v>65</v>
      </c>
      <c r="B11" s="23">
        <v>1149</v>
      </c>
      <c r="C11" s="23">
        <v>269</v>
      </c>
      <c r="D11" s="12"/>
    </row>
    <row r="12" spans="1:6" ht="13" customHeight="1" x14ac:dyDescent="0.35">
      <c r="A12" s="73" t="s">
        <v>66</v>
      </c>
      <c r="B12" s="23">
        <v>1143</v>
      </c>
      <c r="C12" s="23">
        <v>3131</v>
      </c>
      <c r="D12" s="12"/>
    </row>
    <row r="13" spans="1:6" ht="13" customHeight="1" x14ac:dyDescent="0.35">
      <c r="A13" s="31" t="s">
        <v>67</v>
      </c>
      <c r="B13" s="19">
        <v>-545113</v>
      </c>
      <c r="C13" s="19">
        <v>-117396</v>
      </c>
      <c r="D13" s="12"/>
    </row>
    <row r="14" spans="1:6" ht="13" customHeight="1" x14ac:dyDescent="0.35">
      <c r="A14" s="74" t="s">
        <v>68</v>
      </c>
      <c r="B14" s="23">
        <v>-489050</v>
      </c>
      <c r="C14" s="23">
        <v>-91751</v>
      </c>
      <c r="D14" s="12"/>
    </row>
    <row r="15" spans="1:6" ht="13" customHeight="1" x14ac:dyDescent="0.35">
      <c r="A15" s="74" t="s">
        <v>69</v>
      </c>
      <c r="B15" s="23">
        <v>-18285</v>
      </c>
      <c r="C15" s="23">
        <v>-12702</v>
      </c>
      <c r="D15" s="12"/>
    </row>
    <row r="16" spans="1:6" ht="13" customHeight="1" x14ac:dyDescent="0.35">
      <c r="A16" s="74" t="s">
        <v>70</v>
      </c>
      <c r="B16" s="23">
        <v>-10404</v>
      </c>
      <c r="C16" s="23">
        <v>-5376</v>
      </c>
      <c r="D16" s="12"/>
    </row>
    <row r="17" spans="1:4" ht="13" customHeight="1" x14ac:dyDescent="0.35">
      <c r="A17" s="74" t="s">
        <v>71</v>
      </c>
      <c r="B17" s="23">
        <v>-656</v>
      </c>
      <c r="C17" s="23">
        <v>-1405</v>
      </c>
      <c r="D17" s="12"/>
    </row>
    <row r="18" spans="1:4" x14ac:dyDescent="0.35">
      <c r="A18" s="74" t="s">
        <v>72</v>
      </c>
      <c r="B18" s="23">
        <v>-20228</v>
      </c>
      <c r="C18" s="28">
        <v>0</v>
      </c>
      <c r="D18" s="12"/>
    </row>
    <row r="19" spans="1:4" ht="13" customHeight="1" x14ac:dyDescent="0.35">
      <c r="A19" s="75" t="s">
        <v>73</v>
      </c>
      <c r="B19" s="28">
        <v>0</v>
      </c>
      <c r="C19" s="28">
        <v>0</v>
      </c>
      <c r="D19" s="12"/>
    </row>
    <row r="20" spans="1:4" x14ac:dyDescent="0.35">
      <c r="A20" s="75" t="s">
        <v>74</v>
      </c>
      <c r="B20" s="23">
        <v>-5761</v>
      </c>
      <c r="C20" s="23">
        <v>-3032</v>
      </c>
      <c r="D20" s="12"/>
    </row>
    <row r="21" spans="1:4" x14ac:dyDescent="0.35">
      <c r="A21" s="74" t="s">
        <v>75</v>
      </c>
      <c r="B21" s="23">
        <v>-729</v>
      </c>
      <c r="C21" s="23">
        <v>-3130</v>
      </c>
      <c r="D21" s="12"/>
    </row>
    <row r="22" spans="1:4" ht="24.5" customHeight="1" x14ac:dyDescent="0.35">
      <c r="A22" s="31" t="s">
        <v>76</v>
      </c>
      <c r="B22" s="19">
        <v>-178534</v>
      </c>
      <c r="C22" s="19">
        <v>-19804</v>
      </c>
      <c r="D22" s="12"/>
    </row>
    <row r="23" spans="1:4" ht="13.5" customHeight="1" x14ac:dyDescent="0.35">
      <c r="A23" s="76" t="s">
        <v>77</v>
      </c>
      <c r="B23" s="77"/>
      <c r="C23" s="78"/>
      <c r="D23" s="12"/>
    </row>
    <row r="24" spans="1:4" ht="14.5" customHeight="1" x14ac:dyDescent="0.35">
      <c r="A24" s="72" t="s">
        <v>78</v>
      </c>
      <c r="B24" s="58">
        <v>0</v>
      </c>
      <c r="C24" s="58">
        <v>0</v>
      </c>
      <c r="D24" s="12"/>
    </row>
    <row r="25" spans="1:4" x14ac:dyDescent="0.35">
      <c r="A25" s="74" t="s">
        <v>79</v>
      </c>
      <c r="B25" s="58">
        <v>0</v>
      </c>
      <c r="C25" s="58">
        <v>0</v>
      </c>
      <c r="D25" s="12"/>
    </row>
    <row r="26" spans="1:4" x14ac:dyDescent="0.35">
      <c r="A26" s="21" t="s">
        <v>80</v>
      </c>
      <c r="B26" s="19">
        <v>-2322</v>
      </c>
      <c r="C26" s="28">
        <v>0</v>
      </c>
      <c r="D26" s="12"/>
    </row>
    <row r="27" spans="1:4" x14ac:dyDescent="0.35">
      <c r="A27" s="75" t="s">
        <v>81</v>
      </c>
      <c r="B27" s="23">
        <v>-2322</v>
      </c>
      <c r="C27" s="28">
        <v>0</v>
      </c>
      <c r="D27" s="12"/>
    </row>
    <row r="28" spans="1:4" ht="26" x14ac:dyDescent="0.35">
      <c r="A28" s="31" t="s">
        <v>82</v>
      </c>
      <c r="B28" s="19">
        <v>-2322</v>
      </c>
      <c r="C28" s="28">
        <v>0</v>
      </c>
      <c r="D28" s="12"/>
    </row>
    <row r="29" spans="1:4" ht="15" customHeight="1" x14ac:dyDescent="0.35">
      <c r="A29" s="79" t="s">
        <v>83</v>
      </c>
      <c r="B29" s="80"/>
      <c r="C29" s="81"/>
      <c r="D29" s="12"/>
    </row>
    <row r="30" spans="1:4" ht="16" customHeight="1" x14ac:dyDescent="0.35">
      <c r="A30" s="72" t="s">
        <v>78</v>
      </c>
      <c r="B30" s="19">
        <v>245191</v>
      </c>
      <c r="C30" s="19">
        <v>68171</v>
      </c>
      <c r="D30" s="12"/>
    </row>
    <row r="31" spans="1:4" x14ac:dyDescent="0.35">
      <c r="A31" s="74" t="s">
        <v>84</v>
      </c>
      <c r="B31" s="23">
        <v>38856</v>
      </c>
      <c r="C31" s="23">
        <v>14000</v>
      </c>
      <c r="D31" s="12"/>
    </row>
    <row r="32" spans="1:4" x14ac:dyDescent="0.35">
      <c r="A32" s="74" t="s">
        <v>85</v>
      </c>
      <c r="B32" s="23">
        <v>48667</v>
      </c>
      <c r="C32" s="23">
        <v>54171</v>
      </c>
      <c r="D32" s="12"/>
    </row>
    <row r="33" spans="1:4" x14ac:dyDescent="0.35">
      <c r="A33" s="75" t="s">
        <v>86</v>
      </c>
      <c r="B33" s="23">
        <v>157668</v>
      </c>
      <c r="C33" s="28">
        <v>0</v>
      </c>
      <c r="D33" s="12"/>
    </row>
    <row r="34" spans="1:4" ht="16" customHeight="1" x14ac:dyDescent="0.35">
      <c r="A34" s="31" t="s">
        <v>80</v>
      </c>
      <c r="B34" s="19">
        <v>-59043</v>
      </c>
      <c r="C34" s="19">
        <v>-59077</v>
      </c>
      <c r="D34" s="12"/>
    </row>
    <row r="35" spans="1:4" x14ac:dyDescent="0.35">
      <c r="A35" s="74" t="s">
        <v>87</v>
      </c>
      <c r="B35" s="23">
        <v>-40130</v>
      </c>
      <c r="C35" s="23">
        <v>-7010</v>
      </c>
      <c r="D35" s="12"/>
    </row>
    <row r="36" spans="1:4" x14ac:dyDescent="0.35">
      <c r="A36" s="74" t="s">
        <v>88</v>
      </c>
      <c r="B36" s="23">
        <v>-18913</v>
      </c>
      <c r="C36" s="23">
        <v>-52067</v>
      </c>
      <c r="D36" s="12"/>
    </row>
    <row r="37" spans="1:4" ht="28" customHeight="1" x14ac:dyDescent="0.35">
      <c r="A37" s="31" t="s">
        <v>89</v>
      </c>
      <c r="B37" s="19">
        <v>186148</v>
      </c>
      <c r="C37" s="19">
        <v>9094</v>
      </c>
      <c r="D37" s="12"/>
    </row>
    <row r="38" spans="1:4" x14ac:dyDescent="0.35">
      <c r="A38" s="72" t="s">
        <v>90</v>
      </c>
      <c r="B38" s="19">
        <v>5292</v>
      </c>
      <c r="C38" s="19">
        <v>-10710</v>
      </c>
      <c r="D38" s="12"/>
    </row>
    <row r="39" spans="1:4" x14ac:dyDescent="0.35">
      <c r="A39" s="72" t="s">
        <v>91</v>
      </c>
      <c r="B39" s="23">
        <v>7409</v>
      </c>
      <c r="C39" s="23">
        <v>16127</v>
      </c>
      <c r="D39" s="12"/>
    </row>
    <row r="40" spans="1:4" x14ac:dyDescent="0.35">
      <c r="A40" s="72" t="s">
        <v>92</v>
      </c>
      <c r="B40" s="23">
        <v>12701</v>
      </c>
      <c r="C40" s="23">
        <v>5417</v>
      </c>
      <c r="D40" s="12"/>
    </row>
    <row r="41" spans="1:4" ht="12" customHeight="1" x14ac:dyDescent="0.35">
      <c r="A41" s="82" t="s">
        <v>93</v>
      </c>
      <c r="B41" s="83"/>
      <c r="C41" s="83"/>
      <c r="D41" s="12"/>
    </row>
    <row r="42" spans="1:4" ht="22" customHeight="1" x14ac:dyDescent="0.35">
      <c r="A42" s="84" t="s">
        <v>94</v>
      </c>
      <c r="B42" s="85">
        <v>15</v>
      </c>
      <c r="C42" s="86">
        <v>0</v>
      </c>
      <c r="D42" s="12"/>
    </row>
    <row r="43" spans="1:4" x14ac:dyDescent="0.35">
      <c r="A43" s="87"/>
      <c r="B43" s="83"/>
      <c r="C43" s="83"/>
      <c r="D43" s="12"/>
    </row>
    <row r="44" spans="1:4" ht="14.5" customHeight="1" x14ac:dyDescent="0.35">
      <c r="A44" s="11" t="s">
        <v>57</v>
      </c>
      <c r="B44" s="11"/>
      <c r="C44" s="11"/>
      <c r="D44" s="88"/>
    </row>
    <row r="45" spans="1:4" x14ac:dyDescent="0.35">
      <c r="A45" s="12"/>
      <c r="B45" s="12"/>
      <c r="C45" s="12"/>
      <c r="D45" s="12"/>
    </row>
    <row r="46" spans="1:4" ht="14.5" customHeight="1" x14ac:dyDescent="0.35">
      <c r="A46" s="11" t="s">
        <v>0</v>
      </c>
      <c r="B46" s="11"/>
      <c r="C46" s="11"/>
      <c r="D46" s="88"/>
    </row>
  </sheetData>
  <mergeCells count="9">
    <mergeCell ref="A29:C29"/>
    <mergeCell ref="A44:C44"/>
    <mergeCell ref="A46:C46"/>
    <mergeCell ref="A1:C1"/>
    <mergeCell ref="A2:C2"/>
    <mergeCell ref="A3:C3"/>
    <mergeCell ref="A4:C4"/>
    <mergeCell ref="A6:C6"/>
    <mergeCell ref="A23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topLeftCell="A4" workbookViewId="0">
      <selection activeCell="E14" sqref="E14"/>
    </sheetView>
  </sheetViews>
  <sheetFormatPr defaultColWidth="9.1796875" defaultRowHeight="14.5" x14ac:dyDescent="0.35"/>
  <cols>
    <col min="1" max="1" width="37.453125" style="1" customWidth="1"/>
    <col min="2" max="2" width="13.90625" style="1" customWidth="1"/>
    <col min="3" max="3" width="15.26953125" style="1" customWidth="1"/>
    <col min="4" max="4" width="12.7265625" style="1" customWidth="1"/>
    <col min="5" max="16384" width="9.1796875" style="1"/>
  </cols>
  <sheetData>
    <row r="2" spans="1:7" x14ac:dyDescent="0.35">
      <c r="A2" s="43" t="s">
        <v>38</v>
      </c>
      <c r="B2" s="43"/>
      <c r="C2" s="43"/>
      <c r="D2" s="43"/>
      <c r="E2" s="42"/>
      <c r="F2" s="42"/>
    </row>
    <row r="3" spans="1:7" x14ac:dyDescent="0.35">
      <c r="A3" s="43" t="s">
        <v>95</v>
      </c>
      <c r="B3" s="43"/>
      <c r="C3" s="43"/>
      <c r="D3" s="43"/>
      <c r="E3" s="42"/>
      <c r="F3" s="42"/>
    </row>
    <row r="4" spans="1:7" x14ac:dyDescent="0.35">
      <c r="A4" s="67" t="s">
        <v>59</v>
      </c>
      <c r="B4" s="67"/>
      <c r="C4" s="67"/>
      <c r="D4" s="67"/>
      <c r="E4" s="68"/>
      <c r="F4" s="68"/>
    </row>
    <row r="5" spans="1:7" x14ac:dyDescent="0.35">
      <c r="A5" s="39" t="s">
        <v>35</v>
      </c>
      <c r="B5" s="39"/>
      <c r="C5" s="39"/>
      <c r="D5" s="39"/>
      <c r="E5" s="89"/>
      <c r="F5" s="89"/>
    </row>
    <row r="6" spans="1:7" ht="39" x14ac:dyDescent="0.35">
      <c r="A6" s="38"/>
      <c r="B6" s="90" t="s">
        <v>5</v>
      </c>
      <c r="C6" s="90" t="s">
        <v>96</v>
      </c>
      <c r="D6" s="90" t="s">
        <v>3</v>
      </c>
    </row>
    <row r="7" spans="1:7" x14ac:dyDescent="0.35">
      <c r="A7" s="72" t="s">
        <v>97</v>
      </c>
      <c r="B7" s="91">
        <v>50000</v>
      </c>
      <c r="C7" s="91">
        <v>97514</v>
      </c>
      <c r="D7" s="92">
        <v>147514</v>
      </c>
    </row>
    <row r="8" spans="1:7" ht="26" x14ac:dyDescent="0.35">
      <c r="A8" s="93" t="s">
        <v>98</v>
      </c>
      <c r="B8" s="58">
        <v>0</v>
      </c>
      <c r="C8" s="94">
        <v>-9929</v>
      </c>
      <c r="D8" s="95">
        <v>-9929</v>
      </c>
    </row>
    <row r="9" spans="1:7" x14ac:dyDescent="0.35">
      <c r="A9" s="96" t="s">
        <v>99</v>
      </c>
      <c r="B9" s="91">
        <v>50000</v>
      </c>
      <c r="C9" s="97">
        <v>87585</v>
      </c>
      <c r="D9" s="98">
        <v>137585</v>
      </c>
      <c r="E9" s="61">
        <f>[1]f1_oomd!C25-[1]f4_oomd_g!D9</f>
        <v>0</v>
      </c>
    </row>
    <row r="10" spans="1:7" x14ac:dyDescent="0.35">
      <c r="A10" s="72" t="s">
        <v>100</v>
      </c>
      <c r="B10" s="91">
        <v>50000</v>
      </c>
      <c r="C10" s="99">
        <v>83805</v>
      </c>
      <c r="D10" s="100">
        <v>133805</v>
      </c>
    </row>
    <row r="11" spans="1:7" ht="26" x14ac:dyDescent="0.35">
      <c r="A11" s="101" t="s">
        <v>101</v>
      </c>
      <c r="B11" s="28">
        <v>0</v>
      </c>
      <c r="C11" s="95">
        <v>-3839</v>
      </c>
      <c r="D11" s="95">
        <v>-3839</v>
      </c>
    </row>
    <row r="12" spans="1:7" x14ac:dyDescent="0.35">
      <c r="A12" s="96" t="s">
        <v>102</v>
      </c>
      <c r="B12" s="91">
        <v>50000</v>
      </c>
      <c r="C12" s="102">
        <v>79966</v>
      </c>
      <c r="D12" s="102">
        <v>129966</v>
      </c>
      <c r="F12" s="103"/>
      <c r="G12" s="104"/>
    </row>
    <row r="13" spans="1:7" x14ac:dyDescent="0.35">
      <c r="F13" s="103"/>
      <c r="G13" s="104"/>
    </row>
    <row r="14" spans="1:7" x14ac:dyDescent="0.35">
      <c r="F14" s="103"/>
      <c r="G14" s="103"/>
    </row>
    <row r="15" spans="1:7" ht="14.5" customHeight="1" x14ac:dyDescent="0.35">
      <c r="A15" s="11" t="s">
        <v>57</v>
      </c>
      <c r="B15" s="11"/>
      <c r="C15" s="11"/>
      <c r="D15" s="66"/>
    </row>
    <row r="16" spans="1:7" x14ac:dyDescent="0.35">
      <c r="A16" s="12"/>
      <c r="B16" s="12"/>
      <c r="C16" s="12"/>
      <c r="D16" s="12"/>
      <c r="E16" s="9"/>
      <c r="F16" s="8"/>
    </row>
    <row r="17" spans="1:6" ht="14.5" customHeight="1" x14ac:dyDescent="0.35">
      <c r="A17" s="11" t="s">
        <v>0</v>
      </c>
      <c r="B17" s="11"/>
      <c r="C17" s="11"/>
      <c r="D17" s="66"/>
      <c r="E17" s="2"/>
      <c r="F17" s="2"/>
    </row>
    <row r="18" spans="1:6" x14ac:dyDescent="0.35">
      <c r="A18" s="7"/>
      <c r="B18" s="9"/>
      <c r="C18" s="8"/>
      <c r="D18" s="2"/>
      <c r="E18" s="2"/>
      <c r="F18" s="2"/>
    </row>
    <row r="19" spans="1:6" x14ac:dyDescent="0.35">
      <c r="A19" s="2"/>
      <c r="B19" s="2"/>
      <c r="C19" s="2"/>
      <c r="D19" s="2"/>
      <c r="E19" s="2"/>
      <c r="F19" s="2"/>
    </row>
    <row r="20" spans="1:6" x14ac:dyDescent="0.35">
      <c r="A20" s="7"/>
      <c r="B20" s="9"/>
      <c r="C20" s="8"/>
      <c r="D20" s="2"/>
      <c r="E20" s="2"/>
      <c r="F20" s="2"/>
    </row>
    <row r="21" spans="1:6" x14ac:dyDescent="0.35">
      <c r="A21" s="2"/>
      <c r="B21" s="105"/>
      <c r="C21" s="105"/>
      <c r="D21" s="2"/>
      <c r="E21" s="2"/>
      <c r="F21" s="2"/>
    </row>
    <row r="22" spans="1:6" x14ac:dyDescent="0.35">
      <c r="A22" s="7"/>
      <c r="B22" s="2"/>
      <c r="C22" s="9"/>
      <c r="D22" s="8"/>
      <c r="E22" s="3"/>
      <c r="F22" s="6"/>
    </row>
    <row r="23" spans="1:6" x14ac:dyDescent="0.35">
      <c r="A23" s="2"/>
      <c r="B23" s="2"/>
      <c r="C23" s="65"/>
      <c r="D23" s="8"/>
      <c r="E23" s="3"/>
      <c r="F23" s="3"/>
    </row>
    <row r="24" spans="1:6" x14ac:dyDescent="0.35">
      <c r="A24" s="4"/>
      <c r="B24" s="8"/>
      <c r="C24" s="9"/>
      <c r="D24" s="8"/>
      <c r="E24" s="3"/>
      <c r="F24" s="5"/>
    </row>
    <row r="25" spans="1:6" x14ac:dyDescent="0.35">
      <c r="A25" s="2"/>
      <c r="B25" s="2"/>
      <c r="C25" s="65"/>
      <c r="D25" s="8"/>
      <c r="E25" s="3"/>
      <c r="F25" s="3"/>
    </row>
    <row r="26" spans="1:6" x14ac:dyDescent="0.35">
      <c r="A26" s="4"/>
      <c r="B26" s="8"/>
      <c r="C26" s="9"/>
      <c r="D26" s="8"/>
      <c r="E26" s="3"/>
      <c r="F26" s="2"/>
    </row>
    <row r="27" spans="1:6" x14ac:dyDescent="0.35">
      <c r="A27" s="2"/>
      <c r="B27" s="2"/>
      <c r="C27" s="65"/>
      <c r="D27" s="8"/>
      <c r="E27" s="3"/>
      <c r="F27" s="2"/>
    </row>
    <row r="28" spans="1:6" x14ac:dyDescent="0.35">
      <c r="A28" s="2"/>
      <c r="B28" s="2"/>
      <c r="C28" s="2"/>
      <c r="D28" s="2"/>
      <c r="E28" s="2"/>
      <c r="F28" s="2"/>
    </row>
    <row r="29" spans="1:6" x14ac:dyDescent="0.35">
      <c r="A29" s="2"/>
      <c r="B29" s="2"/>
      <c r="C29" s="2"/>
      <c r="D29" s="2"/>
      <c r="E29" s="2"/>
      <c r="F29" s="2"/>
    </row>
    <row r="30" spans="1:6" x14ac:dyDescent="0.35">
      <c r="A30" s="2"/>
      <c r="B30" s="2"/>
      <c r="C30" s="2"/>
      <c r="D30" s="2"/>
      <c r="E30" s="2"/>
      <c r="F30" s="2"/>
    </row>
  </sheetData>
  <mergeCells count="17">
    <mergeCell ref="C25:D25"/>
    <mergeCell ref="A26:B26"/>
    <mergeCell ref="C26:D26"/>
    <mergeCell ref="C27:D27"/>
    <mergeCell ref="A17:C17"/>
    <mergeCell ref="B18:C18"/>
    <mergeCell ref="B20:C20"/>
    <mergeCell ref="C22:D22"/>
    <mergeCell ref="C23:D23"/>
    <mergeCell ref="A24:B24"/>
    <mergeCell ref="C24:D24"/>
    <mergeCell ref="A2:D2"/>
    <mergeCell ref="A3:D3"/>
    <mergeCell ref="A4:D4"/>
    <mergeCell ref="A5:D5"/>
    <mergeCell ref="A15:C15"/>
    <mergeCell ref="E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F3</vt:lpstr>
      <vt:lpstr>F4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Аnara</dc:creator>
  <cp:lastModifiedBy>Аnara</cp:lastModifiedBy>
  <cp:lastPrinted>2024-05-13T08:51:10Z</cp:lastPrinted>
  <dcterms:created xsi:type="dcterms:W3CDTF">2024-05-13T08:28:59Z</dcterms:created>
  <dcterms:modified xsi:type="dcterms:W3CDTF">2024-05-13T08:51:33Z</dcterms:modified>
</cp:coreProperties>
</file>