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urbek.Kalassov\Desktop\АФР\2024\Мониторинг KASE\Фин.отчетность за 2-й квартал\"/>
    </mc:Choice>
  </mc:AlternateContent>
  <xr:revisionPtr revIDLastSave="0" documentId="13_ncr:1_{C95ED7BB-CC88-4EFB-910E-3AE6B59FDF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ФП" sheetId="1" r:id="rId1"/>
    <sheet name="ОПиУ" sheetId="2" r:id="rId2"/>
    <sheet name="ОДДС" sheetId="3" r:id="rId3"/>
    <sheet name="ОИК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E18" i="4"/>
  <c r="D18" i="4"/>
  <c r="C18" i="4"/>
  <c r="F14" i="4"/>
  <c r="E14" i="4"/>
  <c r="D14" i="4"/>
  <c r="C14" i="4"/>
</calcChain>
</file>

<file path=xl/sharedStrings.xml><?xml version="1.0" encoding="utf-8"?>
<sst xmlns="http://schemas.openxmlformats.org/spreadsheetml/2006/main" count="120" uniqueCount="90">
  <si>
    <t>тыс. тенге</t>
  </si>
  <si>
    <t>АКТИВЫ</t>
  </si>
  <si>
    <t>Денежные средства и их эквиваленты</t>
  </si>
  <si>
    <t>Кредиты клиентам</t>
  </si>
  <si>
    <t>Основные средства</t>
  </si>
  <si>
    <t>Нематериальные активы</t>
  </si>
  <si>
    <t>Запасы</t>
  </si>
  <si>
    <t>Прочие активы</t>
  </si>
  <si>
    <t>Итого активов</t>
  </si>
  <si>
    <t>ОБЯЗАТЕЛЬСТВА</t>
  </si>
  <si>
    <t>Займы полученные</t>
  </si>
  <si>
    <t>Обязательство по корпоративному подоходному налогу</t>
  </si>
  <si>
    <t>Оценочные обязательства по вознаграждениям работников</t>
  </si>
  <si>
    <t>Отложенные налоговые обязательства</t>
  </si>
  <si>
    <t>Прочие обязательства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</si>
  <si>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</si>
  <si>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</si>
  <si>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</si>
  <si>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</si>
  <si>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</si>
  <si>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собственный капитал и обязательства</t>
  </si>
  <si>
    <t>ТОО «Кредитное товарищество «AgroBusiness KZ»</t>
  </si>
  <si>
    <t>Сокращённый промежуточный отчет о финансовом положении по состоянию на 30 июня 2024 года</t>
  </si>
  <si>
    <t>30 июня  2024 года</t>
  </si>
  <si>
    <t>31 декабря  2023 года</t>
  </si>
  <si>
    <t>___________________________</t>
  </si>
  <si>
    <t>______________________</t>
  </si>
  <si>
    <t>Каласов Н.А.</t>
  </si>
  <si>
    <t>Асылгазинова М. А.</t>
  </si>
  <si>
    <t>Председатель Правления</t>
  </si>
  <si>
    <t>Главный бухгалтер</t>
  </si>
  <si>
    <t>за шесть месяцев, закончившихся 30 июня 2024 года</t>
  </si>
  <si>
    <t>Сокращенный промежуточный отчет о прибыли или убытке и прочем совокупном доходе,</t>
  </si>
  <si>
    <t>Шесть месяцев, закончившихся 30 июня 2024 года</t>
  </si>
  <si>
    <t>Шесть месяцев, закончившихся 30 июня 2023 года</t>
  </si>
  <si>
    <t>Процентные доходы, рассчитанные с использованием метода эффективной процентной ставки</t>
  </si>
  <si>
    <t>Итого процентные доходы, рассчитанные с использованием эффективной процентной ставки</t>
  </si>
  <si>
    <t>Процентные расходы</t>
  </si>
  <si>
    <t>Займы от финансовых институтов</t>
  </si>
  <si>
    <t>Чистый процентный доход</t>
  </si>
  <si>
    <t>Расходы по ожидаемым кредитным убыткам</t>
  </si>
  <si>
    <t>Прочие доходы</t>
  </si>
  <si>
    <t>Расходы на персонал</t>
  </si>
  <si>
    <t>Общие административные расходы</t>
  </si>
  <si>
    <t>Прибыль/(убыток) до налогообложения</t>
  </si>
  <si>
    <t>(Расходы)/экономия по налогу на прибыль</t>
  </si>
  <si>
    <t>Прибыль/(убыток) за период</t>
  </si>
  <si>
    <t>Итого совокупная прибыль/(убыток) за период</t>
  </si>
  <si>
    <t>Чистый процентный доход за вычетом расходов по кредитным убыткам</t>
  </si>
  <si>
    <t xml:space="preserve">Сокращенный промежуточный отчет о движении денежных средств </t>
  </si>
  <si>
    <t>Движение денежных средств от операционной деятельности</t>
  </si>
  <si>
    <t xml:space="preserve">Процентные доходы полученные </t>
  </si>
  <si>
    <t>Процентные расходы выплаченные</t>
  </si>
  <si>
    <t xml:space="preserve">Расходы на персонал выплаченные </t>
  </si>
  <si>
    <t xml:space="preserve">Общие и административные расходы выплаченные </t>
  </si>
  <si>
    <t xml:space="preserve">Чистое (увеличение)/уменьшение операционных активов  </t>
  </si>
  <si>
    <t>Счета и депозиты в банках</t>
  </si>
  <si>
    <t xml:space="preserve">Кредиты, выданные клиентам </t>
  </si>
  <si>
    <t xml:space="preserve">Чистое увеличение/(уменьшение) операционных активов  </t>
  </si>
  <si>
    <t>Кредиторская задолженность перед участниками</t>
  </si>
  <si>
    <t xml:space="preserve">Чистое использование денежных средств в операционной деятельности до уплаты корпоративного налога </t>
  </si>
  <si>
    <t>Корпоративный 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</si>
  <si>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</si>
  <si>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средств, нематериальных активов </t>
  </si>
  <si>
    <t xml:space="preserve">(Использование)/поступление денежных средств (в)/от инвестиционной деятельности </t>
  </si>
  <si>
    <t>Движение денежных средств от финансовой деятельности</t>
  </si>
  <si>
    <t>Взносы собственников в уставной капитал</t>
  </si>
  <si>
    <t>Получение займов</t>
  </si>
  <si>
    <t>Поступление денежных средств от финансовой деятельности</t>
  </si>
  <si>
    <t xml:space="preserve">Чистое увеличение денежных средств и их эквивалентов 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</si>
  <si>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</si>
  <si>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</si>
  <si>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>Шесть месяцев, закончившихся
 30 июня 2024 года</t>
  </si>
  <si>
    <t>Шесть месяцев, закончившихся
 30 июня 2023 года</t>
  </si>
  <si>
    <t xml:space="preserve">Чистое поступление/(использование) денежных средств в операционной деятельности </t>
  </si>
  <si>
    <t>Неоплаченный капитал</t>
  </si>
  <si>
    <t>Нераспределенная прибыль/(накоплен-ный убыток)</t>
  </si>
  <si>
    <t>Итого капитала</t>
  </si>
  <si>
    <t>На 1 января 2023 года</t>
  </si>
  <si>
    <t>Убыток за отчетный год</t>
  </si>
  <si>
    <t>Операции с собственниками</t>
  </si>
  <si>
    <t>Дисконт полученному займу, за вычетом налогов в размере 55,262 тыс. тенге (Примечание 9)</t>
  </si>
  <si>
    <t>Взносы в уставной капитал</t>
  </si>
  <si>
    <t>На 30 июня 2023 года</t>
  </si>
  <si>
    <t>На 1 января 2024 года</t>
  </si>
  <si>
    <t>Прибыль за отчетный год</t>
  </si>
  <si>
    <t>На 30 июня 2024 года</t>
  </si>
  <si>
    <t>Сокращенный промежуточный отчет об изменениях в капитале по состоянию на 30 июня 2024 года</t>
  </si>
  <si>
    <t xml:space="preserve"> 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</si>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</sst>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_);@_)"/>
  </numFmts>
  <fonts count="22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D0D0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13" fillId="0" borderId="2" xfId="0" applyNumberFormat="1" applyFont="1" applyBorder="1"/>
    <xf numFmtId="164" fontId="13" fillId="0" borderId="0" xfId="0" applyNumberFormat="1" applyFont="1"/>
    <xf numFmtId="164" fontId="13" fillId="0" borderId="3" xfId="0" applyNumberFormat="1" applyFont="1" applyBorder="1"/>
    <xf numFmtId="164" fontId="14" fillId="0" borderId="3" xfId="0" applyNumberFormat="1" applyFont="1" applyBorder="1"/>
    <xf numFmtId="164" fontId="14" fillId="0" borderId="0" xfId="0" applyNumberFormat="1" applyFont="1"/>
    <xf numFmtId="164" fontId="14" fillId="0" borderId="4" xfId="0" applyNumberFormat="1" applyFont="1" applyBorder="1"/>
    <xf numFmtId="0" fontId="1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164" fontId="13" fillId="0" borderId="0" xfId="0" applyNumberFormat="1" applyFont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7" fillId="0" borderId="0" xfId="0" applyNumberFormat="1" applyFont="1"/>
    <xf numFmtId="3" fontId="7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5"/>
  <sheetViews>
    <sheetView showGridLines="0" zoomScale="85" zoomScaleNormal="85" workbookViewId="0">
      <selection activeCell="C22" sqref="C22"/>
    </sheetView>
  </sheetViews>
  <sheetFormatPr defaultColWidth="8.85546875" defaultRowHeight="12.75" x14ac:dyDescent="0.2"/>
  <cols>
    <col min="1" max="1" width="4.5703125" style="10" customWidth="1"/>
    <col min="2" max="2" width="41.28515625" style="10" customWidth="1"/>
    <col min="3" max="3" width="12.5703125" style="10" customWidth="1"/>
    <col min="4" max="4" width="17.5703125" style="10" customWidth="1"/>
    <col min="5" max="5" width="2.28515625" style="10" customWidth="1"/>
    <col min="6" max="6" width="20" style="10" customWidth="1"/>
    <col min="7" max="16384" width="8.85546875" style="10"/>
  </cols>
  <sheetData>
    <row r="2" spans="2:11" s="55" customFormat="1" ht="15" x14ac:dyDescent="0.2">
      <c r="B2" s="54" t="s">
        <v>21</v>
      </c>
      <c r="C2" s="54"/>
    </row>
    <row r="3" spans="2:11" ht="8.4499999999999993" customHeight="1" x14ac:dyDescent="0.2">
      <c r="B3" s="9"/>
      <c r="C3" s="9"/>
    </row>
    <row r="4" spans="2:11" x14ac:dyDescent="0.2">
      <c r="B4" s="9" t="s">
        <v>22</v>
      </c>
      <c r="C4" s="9"/>
    </row>
    <row r="5" spans="2:11" x14ac:dyDescent="0.2">
      <c r="I5" s="11"/>
    </row>
    <row r="6" spans="2:11" x14ac:dyDescent="0.2">
      <c r="I6" s="11"/>
    </row>
    <row r="7" spans="2:11" ht="13.5" x14ac:dyDescent="0.2">
      <c r="B7" s="12" t="s">
        <v>0</v>
      </c>
      <c r="C7" s="74" t="s">
        <v>89</v>
      </c>
      <c r="D7" s="22" t="s">
        <v>23</v>
      </c>
      <c r="E7" s="13"/>
      <c r="F7" s="22" t="s">
        <v>24</v>
      </c>
      <c r="I7" s="11"/>
    </row>
    <row r="8" spans="2:11" ht="13.5" x14ac:dyDescent="0.2">
      <c r="B8" s="14" t="s">
        <v>1</v>
      </c>
      <c r="C8" s="75"/>
      <c r="D8" s="15"/>
      <c r="E8" s="15"/>
      <c r="F8" s="15"/>
    </row>
    <row r="9" spans="2:11" ht="13.5" x14ac:dyDescent="0.2">
      <c r="B9" s="16" t="s">
        <v>2</v>
      </c>
      <c r="C9" s="75">
        <v>5</v>
      </c>
      <c r="D9" s="17">
        <v>80517</v>
      </c>
      <c r="E9" s="15"/>
      <c r="F9" s="17">
        <v>76088</v>
      </c>
    </row>
    <row r="10" spans="2:11" ht="13.5" x14ac:dyDescent="0.2">
      <c r="B10" s="16" t="s">
        <v>3</v>
      </c>
      <c r="C10" s="75">
        <v>6</v>
      </c>
      <c r="D10" s="17">
        <v>2710770</v>
      </c>
      <c r="E10" s="15"/>
      <c r="F10" s="17">
        <v>2477082</v>
      </c>
    </row>
    <row r="11" spans="2:11" ht="13.5" x14ac:dyDescent="0.2">
      <c r="B11" s="16" t="s">
        <v>4</v>
      </c>
      <c r="C11" s="75">
        <v>7</v>
      </c>
      <c r="D11" s="17">
        <v>4057</v>
      </c>
      <c r="E11" s="15"/>
      <c r="F11" s="17">
        <v>5206</v>
      </c>
    </row>
    <row r="12" spans="2:11" ht="13.5" x14ac:dyDescent="0.2">
      <c r="B12" s="16" t="s">
        <v>5</v>
      </c>
      <c r="C12" s="75"/>
      <c r="D12" s="17">
        <v>2296</v>
      </c>
      <c r="E12" s="15"/>
      <c r="F12" s="17">
        <v>2036</v>
      </c>
    </row>
    <row r="13" spans="2:11" ht="13.5" x14ac:dyDescent="0.2">
      <c r="B13" s="16" t="s">
        <v>6</v>
      </c>
      <c r="C13" s="75">
        <v>8</v>
      </c>
      <c r="D13" s="17">
        <v>22893</v>
      </c>
      <c r="E13" s="15"/>
      <c r="F13" s="17">
        <v>19417</v>
      </c>
    </row>
    <row r="14" spans="2:11" ht="13.5" x14ac:dyDescent="0.2">
      <c r="B14" s="16" t="s">
        <v>7</v>
      </c>
      <c r="C14" s="75"/>
      <c r="D14" s="23">
        <v>2940</v>
      </c>
      <c r="E14" s="15"/>
      <c r="F14" s="23">
        <v>6090</v>
      </c>
      <c r="H14" s="10" t="s">
        <v>88</v>
      </c>
    </row>
    <row r="15" spans="2:11" ht="14.25" thickBot="1" x14ac:dyDescent="0.25">
      <c r="B15" s="14" t="s">
        <v>8</v>
      </c>
      <c r="C15" s="75"/>
      <c r="D15" s="25">
        <v>2823473</v>
      </c>
      <c r="E15" s="11"/>
      <c r="F15" s="25">
        <v>2585919</v>
      </c>
      <c r="I15" s="68"/>
      <c r="K15" s="68"/>
    </row>
    <row r="16" spans="2:11" ht="14.25" thickTop="1" x14ac:dyDescent="0.2">
      <c r="B16" s="16"/>
      <c r="C16" s="75"/>
      <c r="D16" s="15"/>
      <c r="E16" s="15"/>
      <c r="F16" s="15"/>
    </row>
    <row r="17" spans="2:11" ht="13.5" x14ac:dyDescent="0.2">
      <c r="B17" s="14" t="s">
        <v>9</v>
      </c>
      <c r="C17" s="75"/>
      <c r="D17" s="15"/>
      <c r="E17" s="15"/>
      <c r="F17" s="15"/>
    </row>
    <row r="18" spans="2:11" ht="13.5" x14ac:dyDescent="0.2">
      <c r="B18" s="16" t="s">
        <v>10</v>
      </c>
      <c r="C18" s="75">
        <v>9</v>
      </c>
      <c r="D18" s="17">
        <v>888535</v>
      </c>
      <c r="E18" s="15"/>
      <c r="F18" s="17">
        <v>813380</v>
      </c>
    </row>
    <row r="19" spans="2:11" ht="25.5" x14ac:dyDescent="0.2">
      <c r="B19" s="16" t="s">
        <v>11</v>
      </c>
      <c r="C19" s="75"/>
      <c r="D19" s="17">
        <v>50121</v>
      </c>
      <c r="E19" s="15"/>
      <c r="F19" s="17">
        <v>44396</v>
      </c>
    </row>
    <row r="20" spans="2:11" ht="25.5" x14ac:dyDescent="0.2">
      <c r="B20" s="16" t="s">
        <v>12</v>
      </c>
      <c r="C20" s="75"/>
      <c r="D20" s="17">
        <v>1594</v>
      </c>
      <c r="E20" s="15"/>
      <c r="F20" s="15">
        <v>277</v>
      </c>
    </row>
    <row r="21" spans="2:11" ht="13.5" x14ac:dyDescent="0.2">
      <c r="B21" s="16" t="s">
        <v>13</v>
      </c>
      <c r="C21" s="75">
        <v>14</v>
      </c>
      <c r="D21" s="17">
        <v>21989</v>
      </c>
      <c r="E21" s="15"/>
      <c r="F21" s="17">
        <v>37571</v>
      </c>
    </row>
    <row r="22" spans="2:11" ht="13.5" x14ac:dyDescent="0.2">
      <c r="B22" s="16" t="s">
        <v>14</v>
      </c>
      <c r="C22" s="75">
        <v>15</v>
      </c>
      <c r="D22" s="23">
        <v>31109</v>
      </c>
      <c r="E22" s="15"/>
      <c r="F22" s="23">
        <v>3994</v>
      </c>
    </row>
    <row r="23" spans="2:11" ht="13.5" x14ac:dyDescent="0.2">
      <c r="B23" s="14" t="s">
        <v>15</v>
      </c>
      <c r="C23" s="75"/>
      <c r="D23" s="26">
        <v>993348</v>
      </c>
      <c r="E23" s="11"/>
      <c r="F23" s="24">
        <v>899618</v>
      </c>
      <c r="I23" s="68"/>
      <c r="K23" s="68"/>
    </row>
    <row r="24" spans="2:11" ht="13.5" x14ac:dyDescent="0.2">
      <c r="B24" s="16"/>
      <c r="C24" s="75"/>
      <c r="D24" s="15"/>
      <c r="E24" s="15"/>
      <c r="F24" s="15"/>
    </row>
    <row r="25" spans="2:11" ht="13.5" x14ac:dyDescent="0.2">
      <c r="B25" s="14" t="s">
        <v>16</v>
      </c>
      <c r="C25" s="75"/>
      <c r="D25" s="15"/>
      <c r="E25" s="15"/>
      <c r="F25" s="15"/>
    </row>
    <row r="26" spans="2:11" ht="13.5" x14ac:dyDescent="0.2">
      <c r="B26" s="16" t="s">
        <v>17</v>
      </c>
      <c r="C26" s="75">
        <v>10</v>
      </c>
      <c r="D26" s="17">
        <v>1485150</v>
      </c>
      <c r="E26" s="15"/>
      <c r="F26" s="17">
        <v>1485150</v>
      </c>
    </row>
    <row r="27" spans="2:11" ht="13.5" x14ac:dyDescent="0.2">
      <c r="B27" s="16" t="s">
        <v>18</v>
      </c>
      <c r="C27" s="75"/>
      <c r="D27" s="23">
        <v>344975</v>
      </c>
      <c r="E27" s="15"/>
      <c r="F27" s="23">
        <v>201151</v>
      </c>
    </row>
    <row r="28" spans="2:11" ht="13.5" x14ac:dyDescent="0.2">
      <c r="B28" s="14" t="s">
        <v>19</v>
      </c>
      <c r="C28" s="75"/>
      <c r="D28" s="24">
        <v>1830125</v>
      </c>
      <c r="E28" s="11"/>
      <c r="F28" s="27">
        <v>1686301</v>
      </c>
      <c r="I28" s="68"/>
      <c r="K28" s="68"/>
    </row>
    <row r="29" spans="2:11" ht="14.25" thickBot="1" x14ac:dyDescent="0.25">
      <c r="B29" s="14" t="s">
        <v>20</v>
      </c>
      <c r="C29" s="75"/>
      <c r="D29" s="25">
        <v>2823473</v>
      </c>
      <c r="E29" s="11"/>
      <c r="F29" s="25">
        <v>2585919</v>
      </c>
    </row>
    <row r="30" spans="2:11" ht="14.25" thickTop="1" x14ac:dyDescent="0.2">
      <c r="B30" s="18"/>
      <c r="C30" s="76"/>
      <c r="D30" s="11"/>
      <c r="E30" s="11"/>
      <c r="F30" s="11"/>
    </row>
    <row r="31" spans="2:11" x14ac:dyDescent="0.2">
      <c r="B31" s="18"/>
      <c r="C31" s="18"/>
      <c r="D31" s="11"/>
      <c r="E31" s="11"/>
      <c r="F31" s="11"/>
    </row>
    <row r="33" spans="2:6" x14ac:dyDescent="0.2">
      <c r="B33" s="51" t="s">
        <v>25</v>
      </c>
      <c r="C33" s="51"/>
      <c r="F33" s="52" t="s">
        <v>26</v>
      </c>
    </row>
    <row r="34" spans="2:6" x14ac:dyDescent="0.2">
      <c r="B34" s="51" t="s">
        <v>27</v>
      </c>
      <c r="C34" s="51"/>
      <c r="F34" s="53" t="s">
        <v>28</v>
      </c>
    </row>
    <row r="35" spans="2:6" x14ac:dyDescent="0.2">
      <c r="B35" s="51" t="s">
        <v>29</v>
      </c>
      <c r="C35" s="51"/>
      <c r="F35" s="5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tabSelected="1" zoomScale="85" zoomScaleNormal="85" workbookViewId="0">
      <selection activeCell="C23" sqref="C23"/>
    </sheetView>
  </sheetViews>
  <sheetFormatPr defaultColWidth="8.85546875" defaultRowHeight="12.75" x14ac:dyDescent="0.2"/>
  <cols>
    <col min="1" max="1" width="5.140625" style="10" customWidth="1"/>
    <col min="2" max="2" width="38.28515625" style="10" customWidth="1"/>
    <col min="3" max="3" width="10.7109375" style="10" customWidth="1"/>
    <col min="4" max="4" width="19.28515625" style="10" customWidth="1"/>
    <col min="5" max="5" width="3.42578125" style="10" customWidth="1"/>
    <col min="6" max="6" width="18.7109375" style="10" customWidth="1"/>
    <col min="7" max="9" width="8.85546875" style="10"/>
    <col min="10" max="10" width="9.140625" style="10" bestFit="1" customWidth="1"/>
    <col min="11" max="16384" width="8.85546875" style="10"/>
  </cols>
  <sheetData>
    <row r="2" spans="2:10" ht="15" x14ac:dyDescent="0.2">
      <c r="B2" s="54" t="s">
        <v>21</v>
      </c>
    </row>
    <row r="3" spans="2:10" ht="5.45" customHeight="1" x14ac:dyDescent="0.2">
      <c r="B3" s="9"/>
    </row>
    <row r="4" spans="2:10" x14ac:dyDescent="0.2">
      <c r="B4" s="9" t="s">
        <v>32</v>
      </c>
    </row>
    <row r="5" spans="2:10" x14ac:dyDescent="0.2">
      <c r="B5" s="9" t="s">
        <v>31</v>
      </c>
    </row>
    <row r="7" spans="2:10" ht="39" thickBot="1" x14ac:dyDescent="0.25">
      <c r="B7" s="12" t="s">
        <v>0</v>
      </c>
      <c r="C7" s="41"/>
      <c r="D7" s="42" t="s">
        <v>33</v>
      </c>
      <c r="F7" s="42" t="s">
        <v>34</v>
      </c>
    </row>
    <row r="8" spans="2:10" ht="38.25" x14ac:dyDescent="0.2">
      <c r="B8" s="14" t="s">
        <v>35</v>
      </c>
      <c r="C8" s="43"/>
      <c r="D8" s="44"/>
      <c r="F8" s="33"/>
    </row>
    <row r="9" spans="2:10" x14ac:dyDescent="0.2">
      <c r="B9" s="45" t="s">
        <v>2</v>
      </c>
      <c r="C9" s="46"/>
      <c r="D9" s="33">
        <v>2683</v>
      </c>
      <c r="F9" s="33">
        <v>550</v>
      </c>
    </row>
    <row r="10" spans="2:10" x14ac:dyDescent="0.2">
      <c r="B10" s="45" t="s">
        <v>3</v>
      </c>
      <c r="C10" s="46"/>
      <c r="D10" s="32">
        <v>301863</v>
      </c>
      <c r="F10" s="32">
        <v>111791</v>
      </c>
    </row>
    <row r="11" spans="2:10" ht="38.25" x14ac:dyDescent="0.2">
      <c r="B11" s="47" t="s">
        <v>36</v>
      </c>
      <c r="C11" s="48">
        <v>11</v>
      </c>
      <c r="D11" s="35">
        <v>304546</v>
      </c>
      <c r="F11" s="35">
        <v>112341</v>
      </c>
      <c r="H11" s="67"/>
      <c r="J11" s="67"/>
    </row>
    <row r="12" spans="2:10" x14ac:dyDescent="0.2">
      <c r="B12" s="47" t="s">
        <v>37</v>
      </c>
      <c r="C12" s="48"/>
      <c r="D12" s="33"/>
      <c r="F12" s="33"/>
    </row>
    <row r="13" spans="2:10" x14ac:dyDescent="0.2">
      <c r="B13" s="45" t="s">
        <v>38</v>
      </c>
      <c r="C13" s="49"/>
      <c r="D13" s="32">
        <v>-81255</v>
      </c>
      <c r="F13" s="32">
        <v>-24413</v>
      </c>
    </row>
    <row r="14" spans="2:10" x14ac:dyDescent="0.2">
      <c r="B14" s="47" t="s">
        <v>39</v>
      </c>
      <c r="C14" s="48"/>
      <c r="D14" s="36">
        <v>223291</v>
      </c>
      <c r="F14" s="36">
        <v>87928</v>
      </c>
      <c r="H14" s="67"/>
      <c r="J14" s="67"/>
    </row>
    <row r="15" spans="2:10" x14ac:dyDescent="0.2">
      <c r="B15" s="45"/>
      <c r="C15" s="49"/>
      <c r="D15" s="33"/>
      <c r="F15" s="33"/>
    </row>
    <row r="16" spans="2:10" x14ac:dyDescent="0.2">
      <c r="B16" s="45" t="s">
        <v>40</v>
      </c>
      <c r="C16" s="49">
        <v>6</v>
      </c>
      <c r="D16" s="32">
        <v>-9332</v>
      </c>
      <c r="F16" s="32">
        <v>-79711</v>
      </c>
    </row>
    <row r="17" spans="2:10" ht="25.5" x14ac:dyDescent="0.2">
      <c r="B17" s="47" t="s">
        <v>48</v>
      </c>
      <c r="C17" s="48"/>
      <c r="D17" s="35">
        <v>213959</v>
      </c>
      <c r="F17" s="35">
        <v>8217</v>
      </c>
      <c r="H17" s="67"/>
      <c r="J17" s="67"/>
    </row>
    <row r="18" spans="2:10" x14ac:dyDescent="0.2">
      <c r="B18" s="45"/>
      <c r="C18" s="49"/>
      <c r="D18" s="33"/>
      <c r="F18" s="33"/>
    </row>
    <row r="19" spans="2:10" x14ac:dyDescent="0.2">
      <c r="B19" s="45" t="s">
        <v>41</v>
      </c>
      <c r="C19" s="49"/>
      <c r="D19" s="33">
        <v>0</v>
      </c>
      <c r="F19" s="33">
        <v>-1153</v>
      </c>
    </row>
    <row r="20" spans="2:10" x14ac:dyDescent="0.2">
      <c r="B20" s="45" t="s">
        <v>42</v>
      </c>
      <c r="C20" s="49">
        <v>12</v>
      </c>
      <c r="D20" s="33">
        <v>-22620</v>
      </c>
      <c r="F20" s="33">
        <v>-30952</v>
      </c>
    </row>
    <row r="21" spans="2:10" x14ac:dyDescent="0.2">
      <c r="B21" s="45" t="s">
        <v>43</v>
      </c>
      <c r="C21" s="49">
        <v>13</v>
      </c>
      <c r="D21" s="32">
        <v>-13180</v>
      </c>
      <c r="F21" s="32">
        <v>-11626</v>
      </c>
    </row>
    <row r="22" spans="2:10" x14ac:dyDescent="0.2">
      <c r="B22" s="14" t="s">
        <v>44</v>
      </c>
      <c r="C22" s="48"/>
      <c r="D22" s="35">
        <v>178159</v>
      </c>
      <c r="F22" s="35">
        <v>-35514</v>
      </c>
      <c r="H22" s="67"/>
      <c r="J22" s="67"/>
    </row>
    <row r="23" spans="2:10" x14ac:dyDescent="0.2">
      <c r="B23" s="50" t="s">
        <v>45</v>
      </c>
      <c r="C23" s="49">
        <v>14</v>
      </c>
      <c r="D23" s="34">
        <v>-34335</v>
      </c>
      <c r="F23" s="34">
        <v>2517</v>
      </c>
    </row>
    <row r="24" spans="2:10" x14ac:dyDescent="0.2">
      <c r="B24" s="18" t="s">
        <v>46</v>
      </c>
      <c r="C24" s="48"/>
      <c r="D24" s="35">
        <v>143824</v>
      </c>
      <c r="F24" s="35">
        <v>-32997</v>
      </c>
      <c r="H24" s="67"/>
      <c r="J24" s="67"/>
    </row>
    <row r="25" spans="2:10" ht="26.25" thickBot="1" x14ac:dyDescent="0.25">
      <c r="B25" s="18" t="s">
        <v>47</v>
      </c>
      <c r="C25" s="48"/>
      <c r="D25" s="37">
        <v>143824</v>
      </c>
      <c r="F25" s="37">
        <v>-32997</v>
      </c>
    </row>
    <row r="26" spans="2:10" ht="13.5" thickTop="1" x14ac:dyDescent="0.2"/>
    <row r="28" spans="2:10" x14ac:dyDescent="0.2">
      <c r="B28" s="51" t="s">
        <v>25</v>
      </c>
      <c r="F28" s="52" t="s">
        <v>26</v>
      </c>
    </row>
    <row r="29" spans="2:10" x14ac:dyDescent="0.2">
      <c r="B29" s="51" t="s">
        <v>27</v>
      </c>
      <c r="F29" s="53" t="s">
        <v>28</v>
      </c>
    </row>
    <row r="30" spans="2:10" x14ac:dyDescent="0.2">
      <c r="B30" s="51" t="s">
        <v>29</v>
      </c>
      <c r="F30" s="5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showGridLines="0" topLeftCell="A16" zoomScale="85" zoomScaleNormal="85" workbookViewId="0">
      <selection activeCell="G17" sqref="G17"/>
    </sheetView>
  </sheetViews>
  <sheetFormatPr defaultColWidth="8.85546875" defaultRowHeight="15" x14ac:dyDescent="0.25"/>
  <cols>
    <col min="1" max="1" width="8.85546875" style="1"/>
    <col min="2" max="2" width="39.28515625" style="1" customWidth="1"/>
    <col min="3" max="3" width="4.140625" style="1" customWidth="1"/>
    <col min="4" max="4" width="16.42578125" style="1" customWidth="1"/>
    <col min="5" max="5" width="4.5703125" style="1" customWidth="1"/>
    <col min="6" max="6" width="16.28515625" style="1" customWidth="1"/>
    <col min="7" max="16384" width="8.85546875" style="1"/>
  </cols>
  <sheetData>
    <row r="1" spans="2:6" x14ac:dyDescent="0.25">
      <c r="B1" s="8" t="s">
        <v>21</v>
      </c>
    </row>
    <row r="2" spans="2:6" x14ac:dyDescent="0.25">
      <c r="B2" s="28"/>
    </row>
    <row r="3" spans="2:6" x14ac:dyDescent="0.25">
      <c r="B3" s="8" t="s">
        <v>49</v>
      </c>
    </row>
    <row r="4" spans="2:6" x14ac:dyDescent="0.25">
      <c r="B4" s="8" t="s">
        <v>31</v>
      </c>
    </row>
    <row r="7" spans="2:6" x14ac:dyDescent="0.25">
      <c r="B7" s="69" t="s">
        <v>0</v>
      </c>
      <c r="C7" s="70"/>
      <c r="D7" s="38"/>
      <c r="E7" s="71"/>
      <c r="F7" s="72" t="s">
        <v>73</v>
      </c>
    </row>
    <row r="8" spans="2:6" ht="51" x14ac:dyDescent="0.25">
      <c r="B8" s="69"/>
      <c r="C8" s="70"/>
      <c r="D8" s="40" t="s">
        <v>72</v>
      </c>
      <c r="E8" s="71"/>
      <c r="F8" s="73"/>
    </row>
    <row r="9" spans="2:6" ht="25.5" x14ac:dyDescent="0.25">
      <c r="B9" s="2" t="s">
        <v>50</v>
      </c>
      <c r="C9" s="3"/>
      <c r="D9" s="4"/>
      <c r="E9" s="4"/>
      <c r="F9" s="4"/>
    </row>
    <row r="10" spans="2:6" x14ac:dyDescent="0.25">
      <c r="B10" s="29" t="s">
        <v>51</v>
      </c>
      <c r="C10" s="3"/>
      <c r="D10" s="58">
        <v>304546</v>
      </c>
      <c r="E10" s="4"/>
      <c r="F10" s="58">
        <v>100848</v>
      </c>
    </row>
    <row r="11" spans="2:6" x14ac:dyDescent="0.25">
      <c r="B11" s="29" t="s">
        <v>52</v>
      </c>
      <c r="C11" s="3"/>
      <c r="D11" s="58">
        <v>-6100</v>
      </c>
      <c r="E11" s="4"/>
      <c r="F11" s="58">
        <v>-2964</v>
      </c>
    </row>
    <row r="12" spans="2:6" x14ac:dyDescent="0.25">
      <c r="B12" s="29" t="s">
        <v>53</v>
      </c>
      <c r="C12" s="3"/>
      <c r="D12" s="58">
        <v>-21303</v>
      </c>
      <c r="E12" s="4"/>
      <c r="F12" s="58">
        <v>-26941</v>
      </c>
    </row>
    <row r="13" spans="2:6" ht="25.5" x14ac:dyDescent="0.25">
      <c r="B13" s="29" t="s">
        <v>54</v>
      </c>
      <c r="C13" s="3"/>
      <c r="D13" s="58">
        <v>-7927</v>
      </c>
      <c r="E13" s="4"/>
      <c r="F13" s="58">
        <v>-10328</v>
      </c>
    </row>
    <row r="14" spans="2:6" ht="25.5" x14ac:dyDescent="0.25">
      <c r="B14" s="39" t="s">
        <v>55</v>
      </c>
      <c r="C14" s="3"/>
      <c r="D14" s="58"/>
      <c r="E14" s="4"/>
      <c r="F14" s="58"/>
    </row>
    <row r="15" spans="2:6" x14ac:dyDescent="0.25">
      <c r="B15" s="29" t="s">
        <v>56</v>
      </c>
      <c r="C15" s="3"/>
      <c r="D15" s="58">
        <v>0</v>
      </c>
      <c r="E15" s="4"/>
      <c r="F15" s="58">
        <v>-5000</v>
      </c>
    </row>
    <row r="16" spans="2:6" x14ac:dyDescent="0.25">
      <c r="B16" s="29" t="s">
        <v>57</v>
      </c>
      <c r="C16" s="3"/>
      <c r="D16" s="58">
        <v>-243020</v>
      </c>
      <c r="E16" s="4"/>
      <c r="F16" s="58">
        <v>-2003289</v>
      </c>
    </row>
    <row r="17" spans="2:7" x14ac:dyDescent="0.25">
      <c r="B17" s="29" t="s">
        <v>6</v>
      </c>
      <c r="C17" s="3"/>
      <c r="D17" s="58">
        <v>-3476</v>
      </c>
      <c r="E17" s="4"/>
      <c r="F17" s="58">
        <v>0</v>
      </c>
    </row>
    <row r="18" spans="2:7" ht="25.5" x14ac:dyDescent="0.25">
      <c r="B18" s="39" t="s">
        <v>58</v>
      </c>
      <c r="C18" s="3"/>
      <c r="D18" s="58"/>
      <c r="E18" s="4"/>
      <c r="F18" s="58"/>
    </row>
    <row r="19" spans="2:7" x14ac:dyDescent="0.25">
      <c r="B19" s="29" t="s">
        <v>14</v>
      </c>
      <c r="C19" s="3"/>
      <c r="D19" s="58">
        <v>26203</v>
      </c>
      <c r="E19" s="4"/>
      <c r="F19" s="58">
        <v>0</v>
      </c>
    </row>
    <row r="20" spans="2:7" ht="25.5" x14ac:dyDescent="0.25">
      <c r="B20" s="29" t="s">
        <v>59</v>
      </c>
      <c r="C20" s="3"/>
      <c r="D20" s="59">
        <v>0</v>
      </c>
      <c r="E20" s="4"/>
      <c r="F20" s="59">
        <v>886150</v>
      </c>
    </row>
    <row r="21" spans="2:7" ht="38.25" x14ac:dyDescent="0.25">
      <c r="B21" s="30" t="s">
        <v>60</v>
      </c>
      <c r="C21" s="3"/>
      <c r="D21" s="60">
        <v>48923</v>
      </c>
      <c r="F21" s="60">
        <v>-1061524</v>
      </c>
    </row>
    <row r="22" spans="2:7" ht="25.5" x14ac:dyDescent="0.25">
      <c r="B22" s="29" t="s">
        <v>61</v>
      </c>
      <c r="C22" s="31"/>
      <c r="D22" s="58">
        <v>-44192</v>
      </c>
      <c r="E22" s="4"/>
      <c r="F22" s="58">
        <v>0</v>
      </c>
    </row>
    <row r="23" spans="2:7" ht="38.25" x14ac:dyDescent="0.25">
      <c r="B23" s="30" t="s">
        <v>74</v>
      </c>
      <c r="C23" s="3"/>
      <c r="D23" s="61">
        <v>4731</v>
      </c>
      <c r="E23" s="65"/>
      <c r="F23" s="61">
        <v>-1061524</v>
      </c>
      <c r="G23" s="65"/>
    </row>
    <row r="24" spans="2:7" x14ac:dyDescent="0.25">
      <c r="B24" s="30"/>
      <c r="C24" s="3"/>
      <c r="D24" s="58"/>
      <c r="E24" s="4"/>
      <c r="F24" s="58"/>
    </row>
    <row r="25" spans="2:7" ht="25.5" x14ac:dyDescent="0.25">
      <c r="B25" s="2" t="s">
        <v>62</v>
      </c>
      <c r="C25" s="3"/>
      <c r="D25" s="58"/>
      <c r="E25" s="4"/>
      <c r="F25" s="58"/>
    </row>
    <row r="26" spans="2:7" ht="25.5" x14ac:dyDescent="0.25">
      <c r="B26" s="29" t="s">
        <v>63</v>
      </c>
      <c r="C26" s="3"/>
      <c r="D26" s="59">
        <v>-302</v>
      </c>
      <c r="E26" s="4"/>
      <c r="F26" s="59">
        <v>-1129</v>
      </c>
    </row>
    <row r="27" spans="2:7" ht="25.5" x14ac:dyDescent="0.25">
      <c r="B27" s="30" t="s">
        <v>64</v>
      </c>
      <c r="C27" s="3"/>
      <c r="D27" s="60">
        <v>-302</v>
      </c>
      <c r="E27" s="65"/>
      <c r="F27" s="60">
        <v>-1129</v>
      </c>
      <c r="G27" s="65"/>
    </row>
    <row r="28" spans="2:7" x14ac:dyDescent="0.25">
      <c r="B28" s="5"/>
      <c r="C28" s="3"/>
      <c r="D28" s="58"/>
      <c r="E28" s="4"/>
      <c r="F28" s="58"/>
    </row>
    <row r="29" spans="2:7" ht="25.5" x14ac:dyDescent="0.25">
      <c r="B29" s="2" t="s">
        <v>65</v>
      </c>
      <c r="C29" s="3"/>
      <c r="D29" s="58"/>
      <c r="E29" s="4"/>
      <c r="F29" s="58"/>
    </row>
    <row r="30" spans="2:7" x14ac:dyDescent="0.25">
      <c r="B30" s="29" t="s">
        <v>66</v>
      </c>
      <c r="C30" s="3"/>
      <c r="D30" s="58">
        <v>0</v>
      </c>
      <c r="E30" s="4"/>
      <c r="F30" s="58">
        <v>41444</v>
      </c>
    </row>
    <row r="31" spans="2:7" x14ac:dyDescent="0.25">
      <c r="B31" s="5" t="s">
        <v>67</v>
      </c>
      <c r="C31" s="3"/>
      <c r="D31" s="59">
        <v>0</v>
      </c>
      <c r="E31" s="4"/>
      <c r="F31" s="59">
        <v>1000000</v>
      </c>
    </row>
    <row r="32" spans="2:7" ht="25.5" x14ac:dyDescent="0.25">
      <c r="B32" s="30" t="s">
        <v>68</v>
      </c>
      <c r="C32" s="3"/>
      <c r="D32" s="60">
        <v>0</v>
      </c>
      <c r="E32" s="65"/>
      <c r="F32" s="60">
        <v>1041444</v>
      </c>
      <c r="G32" s="65"/>
    </row>
    <row r="33" spans="2:7" ht="25.5" x14ac:dyDescent="0.25">
      <c r="B33" s="30" t="s">
        <v>69</v>
      </c>
      <c r="C33" s="3"/>
      <c r="D33" s="62">
        <v>4429</v>
      </c>
      <c r="E33" s="66"/>
      <c r="F33" s="62">
        <v>-21209</v>
      </c>
      <c r="G33" s="66"/>
    </row>
    <row r="34" spans="2:7" ht="25.5" x14ac:dyDescent="0.25">
      <c r="B34" s="29" t="s">
        <v>70</v>
      </c>
      <c r="C34" s="31"/>
      <c r="D34" s="59">
        <v>76088</v>
      </c>
      <c r="E34" s="4"/>
      <c r="F34" s="59">
        <v>25998</v>
      </c>
    </row>
    <row r="35" spans="2:7" ht="26.25" thickBot="1" x14ac:dyDescent="0.3">
      <c r="B35" s="30" t="s">
        <v>71</v>
      </c>
      <c r="C35" s="3"/>
      <c r="D35" s="63">
        <v>80517</v>
      </c>
      <c r="E35" s="66"/>
      <c r="F35" s="63">
        <v>4789</v>
      </c>
      <c r="G35" s="66"/>
    </row>
    <row r="36" spans="2:7" ht="15.75" thickTop="1" x14ac:dyDescent="0.25">
      <c r="F36" s="58"/>
    </row>
    <row r="37" spans="2:7" x14ac:dyDescent="0.25">
      <c r="F37" s="58"/>
    </row>
    <row r="38" spans="2:7" x14ac:dyDescent="0.25">
      <c r="B38" s="64" t="s">
        <v>25</v>
      </c>
      <c r="F38" s="6" t="s">
        <v>26</v>
      </c>
    </row>
    <row r="39" spans="2:7" x14ac:dyDescent="0.25">
      <c r="B39" s="64" t="s">
        <v>27</v>
      </c>
      <c r="F39" s="7" t="s">
        <v>28</v>
      </c>
    </row>
    <row r="40" spans="2:7" x14ac:dyDescent="0.25">
      <c r="B40" s="64" t="s">
        <v>29</v>
      </c>
      <c r="F40" s="7" t="s">
        <v>30</v>
      </c>
    </row>
  </sheetData>
  <mergeCells count="4">
    <mergeCell ref="B7:B8"/>
    <mergeCell ref="C7:C8"/>
    <mergeCell ref="E7:E8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3"/>
  <sheetViews>
    <sheetView showGridLines="0" zoomScale="85" zoomScaleNormal="85" workbookViewId="0">
      <selection activeCell="E27" sqref="E27"/>
    </sheetView>
  </sheetViews>
  <sheetFormatPr defaultColWidth="8.85546875" defaultRowHeight="12.75" x14ac:dyDescent="0.2"/>
  <cols>
    <col min="1" max="1" width="8.85546875" style="10"/>
    <col min="2" max="2" width="40.28515625" style="10" customWidth="1"/>
    <col min="3" max="4" width="20" style="10" customWidth="1"/>
    <col min="5" max="5" width="22.5703125" style="10" customWidth="1"/>
    <col min="6" max="6" width="20" style="10" customWidth="1"/>
    <col min="7" max="16384" width="8.85546875" style="10"/>
  </cols>
  <sheetData>
    <row r="2" spans="2:6" ht="15" x14ac:dyDescent="0.2">
      <c r="B2" s="54" t="s">
        <v>21</v>
      </c>
    </row>
    <row r="3" spans="2:6" x14ac:dyDescent="0.2">
      <c r="B3" s="9"/>
    </row>
    <row r="4" spans="2:6" x14ac:dyDescent="0.2">
      <c r="B4" s="9" t="s">
        <v>87</v>
      </c>
    </row>
    <row r="7" spans="2:6" ht="42" customHeight="1" x14ac:dyDescent="0.2">
      <c r="B7" s="12" t="s">
        <v>0</v>
      </c>
      <c r="C7" s="56" t="s">
        <v>17</v>
      </c>
      <c r="D7" s="56" t="s">
        <v>75</v>
      </c>
      <c r="E7" s="56" t="s">
        <v>76</v>
      </c>
      <c r="F7" s="56" t="s">
        <v>77</v>
      </c>
    </row>
    <row r="8" spans="2:6" x14ac:dyDescent="0.2">
      <c r="B8" s="41"/>
      <c r="C8" s="41"/>
      <c r="D8" s="50"/>
      <c r="E8" s="15"/>
      <c r="F8" s="57"/>
    </row>
    <row r="9" spans="2:6" x14ac:dyDescent="0.2">
      <c r="B9" s="16" t="s">
        <v>78</v>
      </c>
      <c r="C9" s="33">
        <v>581000</v>
      </c>
      <c r="D9" s="33">
        <v>-41444</v>
      </c>
      <c r="E9" s="33">
        <v>-93080</v>
      </c>
      <c r="F9" s="33">
        <v>446476</v>
      </c>
    </row>
    <row r="10" spans="2:6" x14ac:dyDescent="0.2">
      <c r="B10" s="16" t="s">
        <v>79</v>
      </c>
      <c r="C10" s="33">
        <v>0</v>
      </c>
      <c r="D10" s="33">
        <v>0</v>
      </c>
      <c r="E10" s="33">
        <v>-32997</v>
      </c>
      <c r="F10" s="33">
        <v>-32997</v>
      </c>
    </row>
    <row r="11" spans="2:6" x14ac:dyDescent="0.2">
      <c r="B11" s="14" t="s">
        <v>80</v>
      </c>
      <c r="C11" s="33"/>
      <c r="D11" s="33"/>
      <c r="E11" s="33"/>
      <c r="F11" s="33"/>
    </row>
    <row r="12" spans="2:6" ht="38.25" x14ac:dyDescent="0.2">
      <c r="B12" s="16" t="s">
        <v>81</v>
      </c>
      <c r="C12" s="33">
        <v>0</v>
      </c>
      <c r="D12" s="33">
        <v>0</v>
      </c>
      <c r="E12" s="33">
        <v>221047</v>
      </c>
      <c r="F12" s="33">
        <v>221047</v>
      </c>
    </row>
    <row r="13" spans="2:6" x14ac:dyDescent="0.2">
      <c r="B13" s="16" t="s">
        <v>82</v>
      </c>
      <c r="C13" s="33">
        <v>0</v>
      </c>
      <c r="D13" s="33">
        <v>41444</v>
      </c>
      <c r="E13" s="33">
        <v>0</v>
      </c>
      <c r="F13" s="33">
        <v>41444</v>
      </c>
    </row>
    <row r="14" spans="2:6" ht="13.5" thickBot="1" x14ac:dyDescent="0.25">
      <c r="B14" s="14" t="s">
        <v>83</v>
      </c>
      <c r="C14" s="37">
        <f>SUM(C9:C13)</f>
        <v>581000</v>
      </c>
      <c r="D14" s="37">
        <f t="shared" ref="D14:F14" si="0">SUM(D9:D13)</f>
        <v>0</v>
      </c>
      <c r="E14" s="37">
        <f t="shared" si="0"/>
        <v>94970</v>
      </c>
      <c r="F14" s="37">
        <f t="shared" si="0"/>
        <v>675970</v>
      </c>
    </row>
    <row r="15" spans="2:6" ht="13.5" thickTop="1" x14ac:dyDescent="0.2">
      <c r="B15" s="16"/>
      <c r="C15" s="43"/>
      <c r="D15" s="13"/>
      <c r="E15" s="15"/>
      <c r="F15" s="15"/>
    </row>
    <row r="16" spans="2:6" x14ac:dyDescent="0.2">
      <c r="B16" s="16" t="s">
        <v>84</v>
      </c>
      <c r="C16" s="33">
        <v>1485150</v>
      </c>
      <c r="D16" s="33">
        <v>0</v>
      </c>
      <c r="E16" s="33">
        <v>201151</v>
      </c>
      <c r="F16" s="33">
        <v>1686301</v>
      </c>
    </row>
    <row r="17" spans="2:6" x14ac:dyDescent="0.2">
      <c r="B17" s="16" t="s">
        <v>85</v>
      </c>
      <c r="C17" s="33">
        <v>0</v>
      </c>
      <c r="D17" s="33">
        <v>0</v>
      </c>
      <c r="E17" s="33">
        <v>143824</v>
      </c>
      <c r="F17" s="33">
        <v>143824</v>
      </c>
    </row>
    <row r="18" spans="2:6" ht="13.5" thickBot="1" x14ac:dyDescent="0.25">
      <c r="B18" s="14" t="s">
        <v>86</v>
      </c>
      <c r="C18" s="37">
        <f>SUM(C16:C17)</f>
        <v>1485150</v>
      </c>
      <c r="D18" s="37">
        <f t="shared" ref="D18:F18" si="1">SUM(D16:D17)</f>
        <v>0</v>
      </c>
      <c r="E18" s="37">
        <f t="shared" si="1"/>
        <v>344975</v>
      </c>
      <c r="F18" s="37">
        <f t="shared" si="1"/>
        <v>1830125</v>
      </c>
    </row>
    <row r="19" spans="2:6" ht="13.5" thickTop="1" x14ac:dyDescent="0.2"/>
    <row r="21" spans="2:6" customFormat="1" ht="15" x14ac:dyDescent="0.25">
      <c r="B21" s="19" t="s">
        <v>25</v>
      </c>
      <c r="F21" s="20" t="s">
        <v>26</v>
      </c>
    </row>
    <row r="22" spans="2:6" customFormat="1" ht="15" x14ac:dyDescent="0.25">
      <c r="B22" s="19" t="s">
        <v>27</v>
      </c>
      <c r="F22" s="21" t="s">
        <v>28</v>
      </c>
    </row>
    <row r="23" spans="2:6" customFormat="1" ht="15" x14ac:dyDescent="0.25">
      <c r="B23" s="19" t="s">
        <v>29</v>
      </c>
      <c r="F23" s="2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Нурбек Каласов</cp:lastModifiedBy>
  <dcterms:created xsi:type="dcterms:W3CDTF">2024-08-05T13:09:06Z</dcterms:created>
  <dcterms:modified xsi:type="dcterms:W3CDTF">2024-08-22T06:24:04Z</dcterms:modified>
</cp:coreProperties>
</file>