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E0D36459-1A6F-45DD-93C6-EF69D55E8428}" xr6:coauthVersionLast="43" xr6:coauthVersionMax="43" xr10:uidLastSave="{00000000-0000-0000-0000-000000000000}"/>
  <bookViews>
    <workbookView xWindow="-120" yWindow="-120" windowWidth="29040" windowHeight="15840" tabRatio="940" activeTab="3" xr2:uid="{00000000-000D-0000-FFFF-FFFF00000000}"/>
  </bookViews>
  <sheets>
    <sheet name="ОФП" sheetId="1" r:id="rId1"/>
    <sheet name="ОСД" sheetId="2" r:id="rId2"/>
    <sheet name="ОДДС" sheetId="3" r:id="rId3"/>
    <sheet name="Капитал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4" l="1"/>
  <c r="G18" i="4" l="1"/>
  <c r="H18" i="4" s="1"/>
  <c r="H12" i="4" l="1"/>
  <c r="C55" i="1" l="1"/>
</calcChain>
</file>

<file path=xl/sharedStrings.xml><?xml version="1.0" encoding="utf-8"?>
<sst xmlns="http://schemas.openxmlformats.org/spreadsheetml/2006/main" count="181" uniqueCount="135">
  <si>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</si>
  <si>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</si>
  <si>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</si>
  <si>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</si>
  <si>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</si>
  <si>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</si>
  <si>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</si>
  <si>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</si>
  <si>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</si>
  <si>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</si>
  <si>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</si>
  <si>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</si>
  <si>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</si>
  <si>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</si>
  <si>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</si>
  <si>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</si>
  <si>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</si>
  <si>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</si>
  <si>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</si>
  <si>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</si>
  <si>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</si>
  <si>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</si>
  <si>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</si>
  <si>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</si>
  <si>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</si>
  <si>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</si>
  <si>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</si>
  <si>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</si>
  <si>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</si>
  <si>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</si>
  <si>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</si>
  <si>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</si>
  <si>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</si>
  <si>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</si>
  <si>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Главный бухгалтер:</t>
  </si>
  <si>
    <t>(подпись)</t>
  </si>
  <si>
    <t>Доход от оказания услуг</t>
  </si>
  <si>
    <t>Себестоимость оказанных услуг</t>
  </si>
  <si>
    <t>Отчет о прибылях/ убытках</t>
  </si>
  <si>
    <t>Доходы по финансированию</t>
  </si>
  <si>
    <t>Расходы по финансированию</t>
  </si>
  <si>
    <t>Расходы по корпоративному подоходному налогу</t>
  </si>
  <si>
    <t>Прочий совокупный доход/убыток</t>
  </si>
  <si>
    <t>Совокупный доход за период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</si>
  <si>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</si>
  <si>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</si>
  <si>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</si>
  <si>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</si>
  <si>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</si>
  <si>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</si>
  <si>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</si>
  <si>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</si>
  <si>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</si>
  <si>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</si>
  <si>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</si>
  <si>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</si>
  <si>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</si>
  <si>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</si>
  <si>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</si>
  <si>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</si>
  <si>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</si>
  <si>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</si>
  <si>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</si>
  <si>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</si>
  <si>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</si>
  <si>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</si>
  <si>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</si>
  <si>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</si>
  <si>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</si>
  <si>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</si>
  <si>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</si>
  <si>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</si>
  <si>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Совокупный доход за год</t>
  </si>
  <si>
    <t>Реклассификации из состава резерва на нераспределенную прибыль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</si>
  <si>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</si>
  <si>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</si>
  <si>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</si>
  <si>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</si>
  <si>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</si>
  <si>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 xml:space="preserve">                         полученные вознаграждения</t>
  </si>
  <si>
    <t>Инвестиционная недвижимость</t>
  </si>
  <si>
    <t xml:space="preserve">                         полученные дивиденды</t>
  </si>
  <si>
    <t>Прочие долгосрочные обязательства</t>
  </si>
  <si>
    <t>Долгосрочные финансовые инвестиции</t>
  </si>
  <si>
    <t>Депозиты, размещенные при привлечении иностранной рабочей силы</t>
  </si>
  <si>
    <t>тыс.тенге</t>
  </si>
  <si>
    <t>Обязательства по прочим налогам и другим обязательным платежам</t>
  </si>
  <si>
    <t>Балансовая стоимость одной привилегированной акции (тенге)</t>
  </si>
  <si>
    <t>Ихласова А.</t>
  </si>
  <si>
    <t>Незавершенное строительство</t>
  </si>
  <si>
    <t>Текущий подоходный налог</t>
  </si>
  <si>
    <t xml:space="preserve">                          (подпись)</t>
  </si>
  <si>
    <t xml:space="preserve">                         (подпись)</t>
  </si>
  <si>
    <t>Примечание: Прибыль на акцию определена за минусом гарантированного размера дивидендов по привилигированным акциям (-160 560-852,25/939 332)</t>
  </si>
  <si>
    <t>Сальдо на 01 января 2018 года</t>
  </si>
  <si>
    <t>Авансы выданные под поставку основных средств</t>
  </si>
  <si>
    <t>Валовый доход</t>
  </si>
  <si>
    <t>Общие и административные расходы</t>
  </si>
  <si>
    <t>Доход (убыток) от выбытия основных средств, нетто</t>
  </si>
  <si>
    <t>Прочие операционные доходы, нетто</t>
  </si>
  <si>
    <t>Убыток от курсовой разницы</t>
  </si>
  <si>
    <t>Доход/убыток до налогообложения</t>
  </si>
  <si>
    <t>Чистый доход/убыток за период</t>
  </si>
  <si>
    <t>Статьи, которые впоследствии не могут быть реклассифицированы в отчет о доходах и расходах:</t>
  </si>
  <si>
    <t>Переоценка основных средств</t>
  </si>
  <si>
    <t>Налоговый эффект переоценки основных средств</t>
  </si>
  <si>
    <t>Корректировка</t>
  </si>
  <si>
    <t>на 31.12.2018 года</t>
  </si>
  <si>
    <t>Сальдо на 01 января 2019 года</t>
  </si>
  <si>
    <t>Сальдо на 31 декабря 2018 года</t>
  </si>
  <si>
    <t>на 30.06.2019 года</t>
  </si>
  <si>
    <t>по состоянию на 30 июня 2019 года</t>
  </si>
  <si>
    <t>Займы выданные</t>
  </si>
  <si>
    <t>Актив по договору</t>
  </si>
  <si>
    <t>Авансы выданные и прочие текущие активы</t>
  </si>
  <si>
    <t>Текущие налоговые активы</t>
  </si>
  <si>
    <t>за период, закончившийся 30 июня 2019 года</t>
  </si>
  <si>
    <t>за 1 полугодие 2019</t>
  </si>
  <si>
    <t>за 1 полугодие 2018</t>
  </si>
  <si>
    <t>Базовый и разводненный доход на акцию, тенге</t>
  </si>
  <si>
    <t>Сальдо на 30 июня 2019 года</t>
  </si>
  <si>
    <t>Изменение учетной политики, за вычетом подоходного налога</t>
  </si>
  <si>
    <t>Дивиденды объявленные</t>
  </si>
  <si>
    <t>Дисконтирование займов выданных, за вычетом подоходного налога</t>
  </si>
  <si>
    <t>Президент:</t>
  </si>
  <si>
    <t>Прим.</t>
  </si>
  <si>
    <t>18(в)</t>
  </si>
  <si>
    <t>9(б),12</t>
  </si>
  <si>
    <t>Люббен М.</t>
  </si>
  <si>
    <t>Итого: Увеличение +/- Уменьшение денежных средств</t>
  </si>
  <si>
    <t>18а</t>
  </si>
  <si>
    <t>18б</t>
  </si>
  <si>
    <t>9б</t>
  </si>
  <si>
    <t>18д</t>
  </si>
  <si>
    <t>18е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</si>
</sst>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>
      <alignment horizontal="left"/>
    </xf>
  </cellStyleXfs>
  <cellXfs count="72">
    <xf numFmtId="0" fontId="0" fillId="0" borderId="0" xfId="0"/>
    <xf numFmtId="0" fontId="6" fillId="0" borderId="0" xfId="0" applyFont="1"/>
    <xf numFmtId="165" fontId="6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3" fontId="8" fillId="0" borderId="1" xfId="0" applyNumberFormat="1" applyFont="1" applyBorder="1"/>
    <xf numFmtId="3" fontId="8" fillId="2" borderId="1" xfId="0" applyNumberFormat="1" applyFont="1" applyFill="1" applyBorder="1"/>
    <xf numFmtId="3" fontId="9" fillId="0" borderId="1" xfId="0" applyNumberFormat="1" applyFont="1" applyBorder="1"/>
    <xf numFmtId="3" fontId="7" fillId="0" borderId="1" xfId="0" applyNumberFormat="1" applyFont="1" applyBorder="1"/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/>
    <xf numFmtId="0" fontId="6" fillId="0" borderId="0" xfId="0" applyFont="1" applyBorder="1" applyAlignment="1">
      <alignment horizontal="left" wrapText="1"/>
    </xf>
    <xf numFmtId="4" fontId="8" fillId="2" borderId="0" xfId="0" applyNumberFormat="1" applyFont="1" applyFill="1" applyBorder="1"/>
    <xf numFmtId="3" fontId="8" fillId="0" borderId="0" xfId="0" applyNumberFormat="1" applyFont="1"/>
    <xf numFmtId="3" fontId="6" fillId="0" borderId="0" xfId="0" applyNumberFormat="1" applyFont="1"/>
    <xf numFmtId="0" fontId="9" fillId="0" borderId="0" xfId="0" applyFont="1"/>
    <xf numFmtId="0" fontId="7" fillId="0" borderId="0" xfId="0" applyFont="1" applyAlignment="1">
      <alignment horizontal="center"/>
    </xf>
    <xf numFmtId="4" fontId="8" fillId="0" borderId="1" xfId="0" applyNumberFormat="1" applyFont="1" applyBorder="1"/>
    <xf numFmtId="4" fontId="6" fillId="0" borderId="1" xfId="0" applyNumberFormat="1" applyFont="1" applyBorder="1"/>
    <xf numFmtId="3" fontId="9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3" fontId="1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3" fontId="9" fillId="2" borderId="1" xfId="0" applyNumberFormat="1" applyFont="1" applyFill="1" applyBorder="1"/>
    <xf numFmtId="3" fontId="8" fillId="2" borderId="0" xfId="0" applyNumberFormat="1" applyFont="1" applyFill="1"/>
    <xf numFmtId="0" fontId="9" fillId="2" borderId="0" xfId="0" applyFont="1" applyFill="1"/>
    <xf numFmtId="3" fontId="9" fillId="3" borderId="1" xfId="0" applyNumberFormat="1" applyFont="1" applyFill="1" applyBorder="1"/>
    <xf numFmtId="0" fontId="6" fillId="3" borderId="1" xfId="0" applyFont="1" applyFill="1" applyBorder="1"/>
    <xf numFmtId="0" fontId="11" fillId="0" borderId="0" xfId="0" applyFont="1"/>
    <xf numFmtId="3" fontId="11" fillId="0" borderId="0" xfId="0" applyNumberFormat="1" applyFont="1"/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3" fontId="8" fillId="0" borderId="1" xfId="0" applyNumberFormat="1" applyFont="1" applyFill="1" applyBorder="1"/>
    <xf numFmtId="3" fontId="9" fillId="0" borderId="1" xfId="0" applyNumberFormat="1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 3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0"/>
  <sheetViews>
    <sheetView topLeftCell="A37" workbookViewId="0">
      <selection activeCell="C53" sqref="C7:D53"/>
    </sheetView>
  </sheetViews>
  <sheetFormatPr defaultColWidth="9.140625" defaultRowHeight="15" x14ac:dyDescent="0.25"/>
  <cols>
    <col min="1" max="1" width="58.5703125" style="1" customWidth="1"/>
    <col min="2" max="2" width="7.28515625" style="1" customWidth="1"/>
    <col min="3" max="3" width="18.140625" style="47" customWidth="1"/>
    <col min="4" max="4" width="18.5703125" style="1" customWidth="1"/>
    <col min="5" max="16384" width="9.140625" style="1"/>
  </cols>
  <sheetData>
    <row r="1" spans="1:4" x14ac:dyDescent="0.25">
      <c r="A1" s="3" t="s">
        <v>30</v>
      </c>
    </row>
    <row r="3" spans="1:4" x14ac:dyDescent="0.25">
      <c r="A3" s="70" t="s">
        <v>29</v>
      </c>
      <c r="B3" s="70"/>
      <c r="C3" s="70"/>
      <c r="D3" s="70"/>
    </row>
    <row r="4" spans="1:4" x14ac:dyDescent="0.25">
      <c r="A4" s="70" t="s">
        <v>111</v>
      </c>
      <c r="B4" s="70"/>
      <c r="C4" s="70"/>
      <c r="D4" s="70"/>
    </row>
    <row r="5" spans="1:4" x14ac:dyDescent="0.25">
      <c r="D5" s="42" t="s">
        <v>85</v>
      </c>
    </row>
    <row r="6" spans="1:4" ht="28.5" x14ac:dyDescent="0.25">
      <c r="A6" s="5"/>
      <c r="B6" s="6" t="s">
        <v>125</v>
      </c>
      <c r="C6" s="48" t="s">
        <v>110</v>
      </c>
      <c r="D6" s="6" t="s">
        <v>107</v>
      </c>
    </row>
    <row r="7" spans="1:4" x14ac:dyDescent="0.25">
      <c r="A7" s="8" t="s">
        <v>0</v>
      </c>
      <c r="B7" s="9"/>
      <c r="C7" s="49"/>
      <c r="D7" s="9"/>
    </row>
    <row r="8" spans="1:4" x14ac:dyDescent="0.25">
      <c r="A8" s="8" t="s">
        <v>1</v>
      </c>
      <c r="B8" s="9"/>
      <c r="C8" s="49"/>
      <c r="D8" s="10"/>
    </row>
    <row r="9" spans="1:4" x14ac:dyDescent="0.25">
      <c r="A9" s="11" t="s">
        <v>2</v>
      </c>
      <c r="B9" s="58">
        <v>10</v>
      </c>
      <c r="C9" s="14">
        <v>2478183</v>
      </c>
      <c r="D9" s="10">
        <v>2800207</v>
      </c>
    </row>
    <row r="10" spans="1:4" x14ac:dyDescent="0.25">
      <c r="A10" s="11" t="s">
        <v>80</v>
      </c>
      <c r="B10" s="58">
        <v>11</v>
      </c>
      <c r="C10" s="14">
        <v>405028</v>
      </c>
      <c r="D10" s="10">
        <v>199152</v>
      </c>
    </row>
    <row r="11" spans="1:4" x14ac:dyDescent="0.25">
      <c r="A11" s="11" t="s">
        <v>3</v>
      </c>
      <c r="B11" s="58"/>
      <c r="C11" s="14">
        <v>12121</v>
      </c>
      <c r="D11" s="10">
        <v>12324</v>
      </c>
    </row>
    <row r="12" spans="1:4" x14ac:dyDescent="0.25">
      <c r="A12" s="11" t="s">
        <v>89</v>
      </c>
      <c r="B12" s="58"/>
      <c r="C12" s="14"/>
      <c r="D12" s="10"/>
    </row>
    <row r="13" spans="1:4" x14ac:dyDescent="0.25">
      <c r="A13" s="11" t="s">
        <v>83</v>
      </c>
      <c r="B13" s="58"/>
      <c r="C13" s="14">
        <v>1221</v>
      </c>
      <c r="D13" s="10">
        <v>1000</v>
      </c>
    </row>
    <row r="14" spans="1:4" x14ac:dyDescent="0.25">
      <c r="A14" s="11" t="s">
        <v>112</v>
      </c>
      <c r="B14" s="58">
        <v>12</v>
      </c>
      <c r="C14" s="14">
        <v>189420</v>
      </c>
      <c r="D14" s="10">
        <v>132172</v>
      </c>
    </row>
    <row r="15" spans="1:4" x14ac:dyDescent="0.25">
      <c r="A15" s="11" t="s">
        <v>95</v>
      </c>
      <c r="B15" s="58">
        <v>13</v>
      </c>
      <c r="C15" s="14">
        <v>0</v>
      </c>
      <c r="D15" s="10">
        <v>135080</v>
      </c>
    </row>
    <row r="16" spans="1:4" ht="30" x14ac:dyDescent="0.25">
      <c r="A16" s="11" t="s">
        <v>84</v>
      </c>
      <c r="B16" s="12"/>
      <c r="C16" s="14">
        <v>480</v>
      </c>
      <c r="D16" s="10">
        <v>480</v>
      </c>
    </row>
    <row r="17" spans="1:4" x14ac:dyDescent="0.25">
      <c r="A17" s="8" t="s">
        <v>4</v>
      </c>
      <c r="B17" s="12"/>
      <c r="C17" s="50">
        <v>3086453</v>
      </c>
      <c r="D17" s="16">
        <v>3280415</v>
      </c>
    </row>
    <row r="18" spans="1:4" x14ac:dyDescent="0.25">
      <c r="A18" s="8" t="s">
        <v>5</v>
      </c>
      <c r="B18" s="12"/>
      <c r="C18" s="14"/>
      <c r="D18" s="10"/>
    </row>
    <row r="19" spans="1:4" x14ac:dyDescent="0.25">
      <c r="A19" s="11" t="s">
        <v>6</v>
      </c>
      <c r="B19" s="12">
        <v>14</v>
      </c>
      <c r="C19" s="14">
        <v>376463</v>
      </c>
      <c r="D19" s="10">
        <v>408248</v>
      </c>
    </row>
    <row r="20" spans="1:4" x14ac:dyDescent="0.25">
      <c r="A20" s="11" t="s">
        <v>7</v>
      </c>
      <c r="B20" s="12">
        <v>15</v>
      </c>
      <c r="C20" s="14">
        <v>1834334</v>
      </c>
      <c r="D20" s="10">
        <v>1143062</v>
      </c>
    </row>
    <row r="21" spans="1:4" x14ac:dyDescent="0.25">
      <c r="A21" s="11" t="s">
        <v>90</v>
      </c>
      <c r="B21" s="12"/>
      <c r="C21" s="14"/>
      <c r="D21" s="10">
        <v>97954</v>
      </c>
    </row>
    <row r="22" spans="1:4" x14ac:dyDescent="0.25">
      <c r="A22" s="11" t="s">
        <v>112</v>
      </c>
      <c r="B22" s="12">
        <v>12</v>
      </c>
      <c r="C22" s="14">
        <v>54690</v>
      </c>
      <c r="D22" s="10">
        <v>127190</v>
      </c>
    </row>
    <row r="23" spans="1:4" x14ac:dyDescent="0.25">
      <c r="A23" s="11" t="s">
        <v>113</v>
      </c>
      <c r="B23" s="12">
        <v>4</v>
      </c>
      <c r="C23" s="14"/>
      <c r="D23" s="10">
        <v>5606</v>
      </c>
    </row>
    <row r="24" spans="1:4" ht="15.75" customHeight="1" x14ac:dyDescent="0.25">
      <c r="A24" s="11" t="s">
        <v>114</v>
      </c>
      <c r="B24" s="12">
        <v>16</v>
      </c>
      <c r="C24" s="14">
        <v>101975</v>
      </c>
      <c r="D24" s="10">
        <v>22117</v>
      </c>
    </row>
    <row r="25" spans="1:4" ht="15.75" customHeight="1" x14ac:dyDescent="0.25">
      <c r="A25" s="11" t="s">
        <v>115</v>
      </c>
      <c r="B25" s="12"/>
      <c r="C25" s="14">
        <v>18211</v>
      </c>
      <c r="D25" s="10">
        <v>3497</v>
      </c>
    </row>
    <row r="26" spans="1:4" x14ac:dyDescent="0.25">
      <c r="A26" s="11" t="s">
        <v>8</v>
      </c>
      <c r="B26" s="12">
        <v>17</v>
      </c>
      <c r="C26" s="14">
        <v>99816</v>
      </c>
      <c r="D26" s="10">
        <v>457148</v>
      </c>
    </row>
    <row r="27" spans="1:4" x14ac:dyDescent="0.25">
      <c r="A27" s="8" t="s">
        <v>9</v>
      </c>
      <c r="B27" s="12"/>
      <c r="C27" s="50">
        <v>2485489</v>
      </c>
      <c r="D27" s="16">
        <v>2264822</v>
      </c>
    </row>
    <row r="28" spans="1:4" x14ac:dyDescent="0.25">
      <c r="A28" s="43" t="s">
        <v>10</v>
      </c>
      <c r="B28" s="45"/>
      <c r="C28" s="53">
        <v>5571942</v>
      </c>
      <c r="D28" s="44">
        <v>5545237</v>
      </c>
    </row>
    <row r="29" spans="1:4" x14ac:dyDescent="0.25">
      <c r="A29" s="8" t="s">
        <v>11</v>
      </c>
      <c r="B29" s="12"/>
      <c r="C29" s="14"/>
      <c r="D29" s="10"/>
    </row>
    <row r="30" spans="1:4" x14ac:dyDescent="0.25">
      <c r="A30" s="8" t="s">
        <v>12</v>
      </c>
      <c r="B30" s="12"/>
      <c r="C30" s="14"/>
      <c r="D30" s="10"/>
    </row>
    <row r="31" spans="1:4" x14ac:dyDescent="0.25">
      <c r="A31" s="11" t="s">
        <v>13</v>
      </c>
      <c r="B31" s="12" t="s">
        <v>130</v>
      </c>
      <c r="C31" s="14">
        <v>956377</v>
      </c>
      <c r="D31" s="10">
        <v>956377</v>
      </c>
    </row>
    <row r="32" spans="1:4" x14ac:dyDescent="0.25">
      <c r="A32" s="11" t="s">
        <v>14</v>
      </c>
      <c r="B32" s="12" t="s">
        <v>131</v>
      </c>
      <c r="C32" s="14">
        <v>171961</v>
      </c>
      <c r="D32" s="10">
        <v>171961</v>
      </c>
    </row>
    <row r="33" spans="1:4" x14ac:dyDescent="0.25">
      <c r="A33" s="11" t="s">
        <v>15</v>
      </c>
      <c r="B33" s="12"/>
      <c r="C33" s="14">
        <v>2983832</v>
      </c>
      <c r="D33" s="10">
        <v>2493135</v>
      </c>
    </row>
    <row r="34" spans="1:4" x14ac:dyDescent="0.25">
      <c r="A34" s="8" t="s">
        <v>16</v>
      </c>
      <c r="B34" s="12"/>
      <c r="C34" s="50">
        <v>4112170</v>
      </c>
      <c r="D34" s="16">
        <v>3621473</v>
      </c>
    </row>
    <row r="35" spans="1:4" x14ac:dyDescent="0.25">
      <c r="A35" s="8" t="s">
        <v>31</v>
      </c>
      <c r="B35" s="12"/>
      <c r="C35" s="14"/>
      <c r="D35" s="10"/>
    </row>
    <row r="36" spans="1:4" x14ac:dyDescent="0.25">
      <c r="A36" s="11" t="s">
        <v>17</v>
      </c>
      <c r="B36" s="12">
        <v>19</v>
      </c>
      <c r="C36" s="14">
        <v>354687</v>
      </c>
      <c r="D36" s="10">
        <v>362965</v>
      </c>
    </row>
    <row r="37" spans="1:4" x14ac:dyDescent="0.25">
      <c r="A37" s="11" t="s">
        <v>18</v>
      </c>
      <c r="B37" s="12">
        <v>20</v>
      </c>
      <c r="C37" s="14">
        <v>129153</v>
      </c>
      <c r="D37" s="10">
        <v>129153</v>
      </c>
    </row>
    <row r="38" spans="1:4" x14ac:dyDescent="0.25">
      <c r="A38" s="11" t="s">
        <v>82</v>
      </c>
      <c r="B38" s="12">
        <v>21</v>
      </c>
      <c r="C38" s="14">
        <v>21682</v>
      </c>
      <c r="D38" s="10">
        <v>21682</v>
      </c>
    </row>
    <row r="39" spans="1:4" x14ac:dyDescent="0.25">
      <c r="A39" s="11" t="s">
        <v>19</v>
      </c>
      <c r="B39" s="12" t="s">
        <v>132</v>
      </c>
      <c r="C39" s="14">
        <v>199240</v>
      </c>
      <c r="D39" s="10">
        <v>199240</v>
      </c>
    </row>
    <row r="40" spans="1:4" x14ac:dyDescent="0.25">
      <c r="A40" s="8" t="s">
        <v>20</v>
      </c>
      <c r="B40" s="12"/>
      <c r="C40" s="50">
        <v>704762</v>
      </c>
      <c r="D40" s="16">
        <v>713040</v>
      </c>
    </row>
    <row r="41" spans="1:4" x14ac:dyDescent="0.25">
      <c r="A41" s="8" t="s">
        <v>21</v>
      </c>
      <c r="B41" s="12"/>
      <c r="C41" s="14"/>
      <c r="D41" s="10"/>
    </row>
    <row r="42" spans="1:4" x14ac:dyDescent="0.25">
      <c r="A42" s="11" t="s">
        <v>22</v>
      </c>
      <c r="B42" s="12">
        <v>19</v>
      </c>
      <c r="C42" s="14">
        <v>197180</v>
      </c>
      <c r="D42" s="10">
        <v>389734</v>
      </c>
    </row>
    <row r="43" spans="1:4" x14ac:dyDescent="0.25">
      <c r="A43" s="11" t="s">
        <v>23</v>
      </c>
      <c r="B43" s="12"/>
      <c r="C43" s="14">
        <v>11220</v>
      </c>
      <c r="D43" s="10">
        <v>10336</v>
      </c>
    </row>
    <row r="44" spans="1:4" ht="28.5" customHeight="1" x14ac:dyDescent="0.25">
      <c r="A44" s="11" t="s">
        <v>25</v>
      </c>
      <c r="B44" s="12">
        <v>20</v>
      </c>
      <c r="C44" s="14">
        <v>7841</v>
      </c>
      <c r="D44" s="10">
        <v>14760</v>
      </c>
    </row>
    <row r="45" spans="1:4" x14ac:dyDescent="0.25">
      <c r="A45" s="11" t="s">
        <v>32</v>
      </c>
      <c r="B45" s="12">
        <v>22</v>
      </c>
      <c r="C45" s="14">
        <v>363802</v>
      </c>
      <c r="D45" s="10">
        <v>447067</v>
      </c>
    </row>
    <row r="46" spans="1:4" x14ac:dyDescent="0.25">
      <c r="A46" s="11" t="s">
        <v>24</v>
      </c>
      <c r="B46" s="12"/>
      <c r="C46" s="14">
        <v>6130</v>
      </c>
      <c r="D46" s="10"/>
    </row>
    <row r="47" spans="1:4" ht="30" x14ac:dyDescent="0.25">
      <c r="A47" s="11" t="s">
        <v>86</v>
      </c>
      <c r="B47" s="12">
        <v>23</v>
      </c>
      <c r="C47" s="14">
        <v>45806</v>
      </c>
      <c r="D47" s="10">
        <v>125464</v>
      </c>
    </row>
    <row r="48" spans="1:4" x14ac:dyDescent="0.25">
      <c r="A48" s="11" t="s">
        <v>26</v>
      </c>
      <c r="B48" s="12">
        <v>24</v>
      </c>
      <c r="C48" s="14">
        <v>123031</v>
      </c>
      <c r="D48" s="10">
        <v>223363</v>
      </c>
    </row>
    <row r="49" spans="1:4" x14ac:dyDescent="0.25">
      <c r="A49" s="8" t="s">
        <v>33</v>
      </c>
      <c r="B49" s="12"/>
      <c r="C49" s="50">
        <v>755010</v>
      </c>
      <c r="D49" s="16">
        <v>1210724</v>
      </c>
    </row>
    <row r="50" spans="1:4" x14ac:dyDescent="0.25">
      <c r="A50" s="8" t="s">
        <v>27</v>
      </c>
      <c r="B50" s="9"/>
      <c r="C50" s="50">
        <v>1459772</v>
      </c>
      <c r="D50" s="16">
        <v>1923764</v>
      </c>
    </row>
    <row r="51" spans="1:4" x14ac:dyDescent="0.25">
      <c r="A51" s="43" t="s">
        <v>28</v>
      </c>
      <c r="B51" s="54"/>
      <c r="C51" s="53">
        <v>5571942</v>
      </c>
      <c r="D51" s="44">
        <v>5545237</v>
      </c>
    </row>
    <row r="52" spans="1:4" x14ac:dyDescent="0.25">
      <c r="A52" s="67" t="s">
        <v>78</v>
      </c>
      <c r="B52" s="65" t="s">
        <v>133</v>
      </c>
      <c r="C52" s="17">
        <v>4346.7102153445212</v>
      </c>
      <c r="D52" s="17">
        <v>3824.1047893609502</v>
      </c>
    </row>
    <row r="53" spans="1:4" x14ac:dyDescent="0.25">
      <c r="A53" s="67" t="s">
        <v>87</v>
      </c>
      <c r="B53" s="65" t="s">
        <v>134</v>
      </c>
      <c r="C53" s="18">
        <v>1000</v>
      </c>
      <c r="D53" s="19">
        <v>1000</v>
      </c>
    </row>
    <row r="54" spans="1:4" x14ac:dyDescent="0.25">
      <c r="A54" s="20"/>
      <c r="B54" s="20"/>
      <c r="C54" s="21"/>
      <c r="D54" s="21"/>
    </row>
    <row r="55" spans="1:4" x14ac:dyDescent="0.25">
      <c r="C55" s="51">
        <f>C28-C51</f>
        <v>0</v>
      </c>
      <c r="D55" s="22"/>
    </row>
    <row r="56" spans="1:4" x14ac:dyDescent="0.25">
      <c r="A56" s="3" t="s">
        <v>124</v>
      </c>
      <c r="C56" s="52" t="s">
        <v>128</v>
      </c>
    </row>
    <row r="57" spans="1:4" x14ac:dyDescent="0.25">
      <c r="A57" s="25" t="s">
        <v>35</v>
      </c>
      <c r="C57" s="52"/>
    </row>
    <row r="59" spans="1:4" x14ac:dyDescent="0.25">
      <c r="A59" s="3" t="s">
        <v>34</v>
      </c>
      <c r="C59" s="52" t="s">
        <v>88</v>
      </c>
    </row>
    <row r="60" spans="1:4" x14ac:dyDescent="0.25">
      <c r="A60" s="25" t="s">
        <v>35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5"/>
  <sheetViews>
    <sheetView workbookViewId="0">
      <selection activeCell="C8" sqref="C8:D26"/>
    </sheetView>
  </sheetViews>
  <sheetFormatPr defaultColWidth="9.140625" defaultRowHeight="15" x14ac:dyDescent="0.25"/>
  <cols>
    <col min="1" max="1" width="51.28515625" style="1" customWidth="1"/>
    <col min="2" max="2" width="7.28515625" style="59" customWidth="1"/>
    <col min="3" max="4" width="16.42578125" style="1" customWidth="1"/>
    <col min="5" max="16384" width="9.140625" style="1"/>
  </cols>
  <sheetData>
    <row r="1" spans="1:6" x14ac:dyDescent="0.25">
      <c r="A1" s="3" t="s">
        <v>30</v>
      </c>
    </row>
    <row r="3" spans="1:6" x14ac:dyDescent="0.25">
      <c r="A3" s="70" t="s">
        <v>75</v>
      </c>
      <c r="B3" s="70"/>
      <c r="C3" s="70"/>
      <c r="D3" s="70"/>
    </row>
    <row r="4" spans="1:6" x14ac:dyDescent="0.25">
      <c r="A4" s="70" t="s">
        <v>116</v>
      </c>
      <c r="B4" s="70"/>
      <c r="C4" s="70"/>
      <c r="D4" s="70"/>
    </row>
    <row r="5" spans="1:6" x14ac:dyDescent="0.25">
      <c r="D5" s="42" t="s">
        <v>85</v>
      </c>
    </row>
    <row r="6" spans="1:6" ht="28.5" x14ac:dyDescent="0.25">
      <c r="A6" s="5"/>
      <c r="B6" s="6" t="s">
        <v>125</v>
      </c>
      <c r="C6" s="6" t="s">
        <v>117</v>
      </c>
      <c r="D6" s="6" t="s">
        <v>118</v>
      </c>
    </row>
    <row r="7" spans="1:6" x14ac:dyDescent="0.25">
      <c r="A7" s="8" t="s">
        <v>38</v>
      </c>
      <c r="B7" s="46"/>
      <c r="C7" s="9"/>
      <c r="D7" s="9"/>
      <c r="E7" s="41"/>
    </row>
    <row r="8" spans="1:6" x14ac:dyDescent="0.25">
      <c r="A8" s="11" t="s">
        <v>36</v>
      </c>
      <c r="B8" s="46">
        <v>4</v>
      </c>
      <c r="C8" s="13">
        <v>2654667</v>
      </c>
      <c r="D8" s="10">
        <v>1798677</v>
      </c>
      <c r="E8" s="2"/>
      <c r="F8" s="2"/>
    </row>
    <row r="9" spans="1:6" x14ac:dyDescent="0.25">
      <c r="A9" s="11" t="s">
        <v>37</v>
      </c>
      <c r="B9" s="46">
        <v>5</v>
      </c>
      <c r="C9" s="13">
        <v>1606824</v>
      </c>
      <c r="D9" s="10">
        <v>1630152</v>
      </c>
      <c r="E9" s="2"/>
      <c r="F9" s="2"/>
    </row>
    <row r="10" spans="1:6" x14ac:dyDescent="0.25">
      <c r="A10" s="8" t="s">
        <v>96</v>
      </c>
      <c r="B10" s="46"/>
      <c r="C10" s="15">
        <v>1047843</v>
      </c>
      <c r="D10" s="16">
        <v>168525</v>
      </c>
      <c r="E10" s="2"/>
      <c r="F10" s="2"/>
    </row>
    <row r="11" spans="1:6" x14ac:dyDescent="0.25">
      <c r="A11" s="11" t="s">
        <v>97</v>
      </c>
      <c r="B11" s="46">
        <v>6</v>
      </c>
      <c r="C11" s="68">
        <v>-354263</v>
      </c>
      <c r="D11" s="10">
        <v>-147501</v>
      </c>
      <c r="E11" s="2"/>
      <c r="F11" s="2"/>
    </row>
    <row r="12" spans="1:6" x14ac:dyDescent="0.25">
      <c r="A12" s="11" t="s">
        <v>98</v>
      </c>
      <c r="B12" s="46"/>
      <c r="C12" s="68">
        <v>6506</v>
      </c>
      <c r="D12" s="10">
        <v>2139</v>
      </c>
      <c r="E12" s="2"/>
      <c r="F12" s="2"/>
    </row>
    <row r="13" spans="1:6" x14ac:dyDescent="0.25">
      <c r="A13" s="11" t="s">
        <v>99</v>
      </c>
      <c r="B13" s="46"/>
      <c r="C13" s="68">
        <v>81051</v>
      </c>
      <c r="D13" s="10">
        <v>-13533</v>
      </c>
      <c r="E13" s="2"/>
      <c r="F13" s="2"/>
    </row>
    <row r="14" spans="1:6" x14ac:dyDescent="0.25">
      <c r="A14" s="11" t="s">
        <v>39</v>
      </c>
      <c r="B14" s="46">
        <v>7</v>
      </c>
      <c r="C14" s="68">
        <v>18672</v>
      </c>
      <c r="D14" s="10">
        <v>2</v>
      </c>
      <c r="E14" s="2"/>
      <c r="F14" s="2"/>
    </row>
    <row r="15" spans="1:6" x14ac:dyDescent="0.25">
      <c r="A15" s="11" t="s">
        <v>40</v>
      </c>
      <c r="B15" s="46">
        <v>8</v>
      </c>
      <c r="C15" s="68">
        <v>-32733</v>
      </c>
      <c r="D15" s="10">
        <v>-14014</v>
      </c>
      <c r="E15" s="2"/>
      <c r="F15" s="2"/>
    </row>
    <row r="16" spans="1:6" x14ac:dyDescent="0.25">
      <c r="A16" s="11" t="s">
        <v>100</v>
      </c>
      <c r="B16" s="46"/>
      <c r="C16" s="68">
        <v>-28695</v>
      </c>
      <c r="D16" s="10">
        <v>-437</v>
      </c>
      <c r="E16" s="2"/>
      <c r="F16" s="2"/>
    </row>
    <row r="17" spans="1:6" x14ac:dyDescent="0.25">
      <c r="A17" s="11"/>
      <c r="B17" s="46"/>
      <c r="C17" s="68"/>
      <c r="D17" s="10"/>
      <c r="E17" s="2"/>
      <c r="F17" s="2"/>
    </row>
    <row r="18" spans="1:6" ht="15.75" customHeight="1" x14ac:dyDescent="0.25">
      <c r="A18" s="8" t="s">
        <v>101</v>
      </c>
      <c r="B18" s="46"/>
      <c r="C18" s="69">
        <v>738381</v>
      </c>
      <c r="D18" s="15">
        <v>-4819</v>
      </c>
      <c r="E18" s="2"/>
      <c r="F18" s="2"/>
    </row>
    <row r="19" spans="1:6" ht="18" customHeight="1" x14ac:dyDescent="0.25">
      <c r="A19" s="11" t="s">
        <v>41</v>
      </c>
      <c r="B19" s="46"/>
      <c r="C19" s="68">
        <v>147676</v>
      </c>
      <c r="D19" s="10"/>
      <c r="E19" s="2"/>
      <c r="F19" s="2"/>
    </row>
    <row r="20" spans="1:6" ht="18" customHeight="1" x14ac:dyDescent="0.25">
      <c r="A20" s="8" t="s">
        <v>102</v>
      </c>
      <c r="B20" s="46"/>
      <c r="C20" s="15">
        <v>590705</v>
      </c>
      <c r="D20" s="16">
        <v>-4819</v>
      </c>
      <c r="E20" s="2"/>
      <c r="F20" s="2"/>
    </row>
    <row r="21" spans="1:6" ht="18" customHeight="1" x14ac:dyDescent="0.25">
      <c r="A21" s="11" t="s">
        <v>42</v>
      </c>
      <c r="B21" s="46"/>
      <c r="C21" s="13">
        <v>0</v>
      </c>
      <c r="D21" s="10">
        <v>0</v>
      </c>
      <c r="E21" s="2"/>
      <c r="F21" s="2"/>
    </row>
    <row r="22" spans="1:6" ht="46.5" customHeight="1" x14ac:dyDescent="0.25">
      <c r="A22" s="11" t="s">
        <v>103</v>
      </c>
      <c r="B22" s="46"/>
      <c r="C22" s="13"/>
      <c r="D22" s="10"/>
      <c r="E22" s="2"/>
      <c r="F22" s="2"/>
    </row>
    <row r="23" spans="1:6" ht="18" customHeight="1" x14ac:dyDescent="0.25">
      <c r="A23" s="11" t="s">
        <v>104</v>
      </c>
      <c r="B23" s="46"/>
      <c r="C23" s="13"/>
      <c r="D23" s="10"/>
      <c r="E23" s="2"/>
      <c r="F23" s="2"/>
    </row>
    <row r="24" spans="1:6" ht="18" customHeight="1" x14ac:dyDescent="0.25">
      <c r="A24" s="11" t="s">
        <v>105</v>
      </c>
      <c r="B24" s="46"/>
      <c r="C24" s="13"/>
      <c r="D24" s="10"/>
      <c r="E24" s="2"/>
      <c r="F24" s="2"/>
    </row>
    <row r="25" spans="1:6" x14ac:dyDescent="0.25">
      <c r="A25" s="8" t="s">
        <v>43</v>
      </c>
      <c r="B25" s="46"/>
      <c r="C25" s="15">
        <v>590705</v>
      </c>
      <c r="D25" s="16">
        <v>-4819</v>
      </c>
      <c r="E25" s="2"/>
      <c r="F25" s="2"/>
    </row>
    <row r="26" spans="1:6" x14ac:dyDescent="0.25">
      <c r="A26" s="8" t="s">
        <v>119</v>
      </c>
      <c r="B26" s="46"/>
      <c r="C26" s="26">
        <v>627.94917026141979</v>
      </c>
      <c r="D26" s="27">
        <v>-6.0375351845779761</v>
      </c>
      <c r="E26" s="2"/>
      <c r="F26" s="2"/>
    </row>
    <row r="29" spans="1:6" ht="27" customHeight="1" x14ac:dyDescent="0.25">
      <c r="A29" s="71" t="s">
        <v>93</v>
      </c>
      <c r="B29" s="71"/>
      <c r="C29" s="71"/>
      <c r="D29" s="71"/>
    </row>
    <row r="30" spans="1:6" ht="27" customHeight="1" x14ac:dyDescent="0.25">
      <c r="A30" s="20"/>
      <c r="B30" s="60"/>
      <c r="C30" s="20"/>
      <c r="D30" s="20"/>
    </row>
    <row r="31" spans="1:6" x14ac:dyDescent="0.25">
      <c r="A31" s="3" t="s">
        <v>124</v>
      </c>
      <c r="C31" s="3" t="s">
        <v>128</v>
      </c>
    </row>
    <row r="32" spans="1:6" x14ac:dyDescent="0.25">
      <c r="A32" s="25" t="s">
        <v>35</v>
      </c>
      <c r="C32" s="3"/>
    </row>
    <row r="34" spans="1:3" x14ac:dyDescent="0.25">
      <c r="A34" s="3" t="s">
        <v>34</v>
      </c>
      <c r="C34" s="3" t="s">
        <v>88</v>
      </c>
    </row>
    <row r="35" spans="1:3" x14ac:dyDescent="0.25">
      <c r="A35" s="25" t="s">
        <v>35</v>
      </c>
    </row>
  </sheetData>
  <mergeCells count="3">
    <mergeCell ref="A3:D3"/>
    <mergeCell ref="A4:D4"/>
    <mergeCell ref="A29:D29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55"/>
  <sheetViews>
    <sheetView workbookViewId="0">
      <selection activeCell="B9" sqref="B9:C48"/>
    </sheetView>
  </sheetViews>
  <sheetFormatPr defaultColWidth="9.140625" defaultRowHeight="15" x14ac:dyDescent="0.25"/>
  <cols>
    <col min="1" max="1" width="75.28515625" style="1" customWidth="1"/>
    <col min="2" max="2" width="16.85546875" style="4" customWidth="1"/>
    <col min="3" max="3" width="16.85546875" style="1" customWidth="1"/>
    <col min="4" max="16384" width="9.140625" style="1"/>
  </cols>
  <sheetData>
    <row r="1" spans="1:3" x14ac:dyDescent="0.25">
      <c r="A1" s="3" t="s">
        <v>30</v>
      </c>
    </row>
    <row r="3" spans="1:3" x14ac:dyDescent="0.25">
      <c r="A3" s="70" t="s">
        <v>44</v>
      </c>
      <c r="B3" s="70"/>
      <c r="C3" s="70"/>
    </row>
    <row r="4" spans="1:3" x14ac:dyDescent="0.25">
      <c r="A4" s="70" t="s">
        <v>116</v>
      </c>
      <c r="B4" s="70"/>
      <c r="C4" s="70"/>
    </row>
    <row r="5" spans="1:3" x14ac:dyDescent="0.25">
      <c r="A5" s="70" t="s">
        <v>45</v>
      </c>
      <c r="B5" s="70"/>
      <c r="C5" s="70"/>
    </row>
    <row r="6" spans="1:3" x14ac:dyDescent="0.25">
      <c r="C6" s="42" t="s">
        <v>85</v>
      </c>
    </row>
    <row r="7" spans="1:3" ht="28.5" x14ac:dyDescent="0.25">
      <c r="A7" s="5"/>
      <c r="B7" s="6" t="s">
        <v>117</v>
      </c>
      <c r="C7" s="6" t="s">
        <v>118</v>
      </c>
    </row>
    <row r="8" spans="1:3" x14ac:dyDescent="0.25">
      <c r="A8" s="8" t="s">
        <v>46</v>
      </c>
      <c r="B8" s="7"/>
      <c r="C8" s="6"/>
    </row>
    <row r="9" spans="1:3" x14ac:dyDescent="0.25">
      <c r="A9" s="11" t="s">
        <v>47</v>
      </c>
      <c r="B9" s="28">
        <v>2553275</v>
      </c>
      <c r="C9" s="29">
        <v>2493938</v>
      </c>
    </row>
    <row r="10" spans="1:3" x14ac:dyDescent="0.25">
      <c r="A10" s="11" t="s">
        <v>48</v>
      </c>
      <c r="B10" s="28"/>
      <c r="C10" s="29"/>
    </row>
    <row r="11" spans="1:3" x14ac:dyDescent="0.25">
      <c r="A11" s="11" t="s">
        <v>49</v>
      </c>
      <c r="B11" s="30">
        <v>2543931</v>
      </c>
      <c r="C11" s="31">
        <v>2470608</v>
      </c>
    </row>
    <row r="12" spans="1:3" x14ac:dyDescent="0.25">
      <c r="A12" s="11" t="s">
        <v>50</v>
      </c>
      <c r="B12" s="30"/>
      <c r="C12" s="31">
        <v>22950</v>
      </c>
    </row>
    <row r="13" spans="1:3" x14ac:dyDescent="0.25">
      <c r="A13" s="11" t="s">
        <v>51</v>
      </c>
      <c r="B13" s="30">
        <v>9344</v>
      </c>
      <c r="C13" s="31">
        <v>380</v>
      </c>
    </row>
    <row r="14" spans="1:3" x14ac:dyDescent="0.25">
      <c r="A14" s="11" t="s">
        <v>52</v>
      </c>
      <c r="B14" s="28">
        <v>2518348</v>
      </c>
      <c r="C14" s="29">
        <v>2791574</v>
      </c>
    </row>
    <row r="15" spans="1:3" x14ac:dyDescent="0.25">
      <c r="A15" s="11" t="s">
        <v>48</v>
      </c>
      <c r="B15" s="28"/>
      <c r="C15" s="29"/>
    </row>
    <row r="16" spans="1:3" x14ac:dyDescent="0.25">
      <c r="A16" s="11" t="s">
        <v>53</v>
      </c>
      <c r="B16" s="30">
        <v>1511481</v>
      </c>
      <c r="C16" s="31">
        <v>1193693</v>
      </c>
    </row>
    <row r="17" spans="1:3" x14ac:dyDescent="0.25">
      <c r="A17" s="11" t="s">
        <v>54</v>
      </c>
      <c r="B17" s="30"/>
      <c r="C17" s="31">
        <v>617257</v>
      </c>
    </row>
    <row r="18" spans="1:3" x14ac:dyDescent="0.25">
      <c r="A18" s="11" t="s">
        <v>55</v>
      </c>
      <c r="B18" s="30">
        <v>461498</v>
      </c>
      <c r="C18" s="31">
        <v>458963</v>
      </c>
    </row>
    <row r="19" spans="1:3" x14ac:dyDescent="0.25">
      <c r="A19" s="11" t="s">
        <v>56</v>
      </c>
      <c r="B19" s="30">
        <v>20053</v>
      </c>
      <c r="C19" s="31">
        <v>8931</v>
      </c>
    </row>
    <row r="20" spans="1:3" x14ac:dyDescent="0.25">
      <c r="A20" s="11" t="s">
        <v>76</v>
      </c>
      <c r="B20" s="30">
        <v>474969</v>
      </c>
      <c r="C20" s="31">
        <v>474193</v>
      </c>
    </row>
    <row r="21" spans="1:3" x14ac:dyDescent="0.25">
      <c r="A21" s="11" t="s">
        <v>57</v>
      </c>
      <c r="B21" s="30">
        <v>50347</v>
      </c>
      <c r="C21" s="31">
        <v>38537</v>
      </c>
    </row>
    <row r="22" spans="1:3" x14ac:dyDescent="0.25">
      <c r="A22" s="11" t="s">
        <v>58</v>
      </c>
      <c r="B22" s="28">
        <v>34927</v>
      </c>
      <c r="C22" s="29">
        <v>-297636</v>
      </c>
    </row>
    <row r="23" spans="1:3" x14ac:dyDescent="0.25">
      <c r="A23" s="8" t="s">
        <v>77</v>
      </c>
      <c r="B23" s="28"/>
      <c r="C23" s="29"/>
    </row>
    <row r="24" spans="1:3" x14ac:dyDescent="0.25">
      <c r="A24" s="11" t="s">
        <v>47</v>
      </c>
      <c r="B24" s="28">
        <v>0</v>
      </c>
      <c r="C24" s="29">
        <v>0</v>
      </c>
    </row>
    <row r="25" spans="1:3" x14ac:dyDescent="0.25">
      <c r="A25" s="11" t="s">
        <v>48</v>
      </c>
      <c r="B25" s="28"/>
      <c r="C25" s="29"/>
    </row>
    <row r="26" spans="1:3" x14ac:dyDescent="0.25">
      <c r="A26" s="11" t="s">
        <v>59</v>
      </c>
      <c r="B26" s="30"/>
      <c r="C26" s="31"/>
    </row>
    <row r="27" spans="1:3" x14ac:dyDescent="0.25">
      <c r="A27" s="11" t="s">
        <v>81</v>
      </c>
      <c r="B27" s="30"/>
      <c r="C27" s="31"/>
    </row>
    <row r="28" spans="1:3" x14ac:dyDescent="0.25">
      <c r="A28" s="11" t="s">
        <v>52</v>
      </c>
      <c r="B28" s="28">
        <v>98019</v>
      </c>
      <c r="C28" s="29">
        <v>235022</v>
      </c>
    </row>
    <row r="29" spans="1:3" x14ac:dyDescent="0.25">
      <c r="A29" s="11" t="s">
        <v>48</v>
      </c>
      <c r="B29" s="28"/>
      <c r="C29" s="29"/>
    </row>
    <row r="30" spans="1:3" x14ac:dyDescent="0.25">
      <c r="A30" s="11" t="s">
        <v>60</v>
      </c>
      <c r="B30" s="30">
        <v>97798</v>
      </c>
      <c r="C30" s="31">
        <v>232022</v>
      </c>
    </row>
    <row r="31" spans="1:3" x14ac:dyDescent="0.25">
      <c r="A31" s="11" t="s">
        <v>61</v>
      </c>
      <c r="B31" s="61"/>
      <c r="C31" s="29"/>
    </row>
    <row r="32" spans="1:3" x14ac:dyDescent="0.25">
      <c r="A32" s="11" t="s">
        <v>57</v>
      </c>
      <c r="B32" s="30">
        <v>221</v>
      </c>
      <c r="C32" s="31">
        <v>3000</v>
      </c>
    </row>
    <row r="33" spans="1:3" x14ac:dyDescent="0.25">
      <c r="A33" s="11" t="s">
        <v>62</v>
      </c>
      <c r="B33" s="28">
        <v>-98019</v>
      </c>
      <c r="C33" s="29">
        <v>-235022</v>
      </c>
    </row>
    <row r="34" spans="1:3" x14ac:dyDescent="0.25">
      <c r="A34" s="8" t="s">
        <v>63</v>
      </c>
      <c r="B34" s="28"/>
      <c r="C34" s="29"/>
    </row>
    <row r="35" spans="1:3" x14ac:dyDescent="0.25">
      <c r="A35" s="11" t="s">
        <v>47</v>
      </c>
      <c r="B35" s="28">
        <v>76043</v>
      </c>
      <c r="C35" s="29">
        <v>890472</v>
      </c>
    </row>
    <row r="36" spans="1:3" x14ac:dyDescent="0.25">
      <c r="A36" s="11" t="s">
        <v>48</v>
      </c>
      <c r="B36" s="28"/>
      <c r="C36" s="29"/>
    </row>
    <row r="37" spans="1:3" x14ac:dyDescent="0.25">
      <c r="A37" s="11" t="s">
        <v>64</v>
      </c>
      <c r="B37" s="30"/>
      <c r="C37" s="31">
        <v>890472</v>
      </c>
    </row>
    <row r="38" spans="1:3" x14ac:dyDescent="0.25">
      <c r="A38" s="11" t="s">
        <v>79</v>
      </c>
      <c r="B38" s="30">
        <v>4643</v>
      </c>
      <c r="C38" s="31"/>
    </row>
    <row r="39" spans="1:3" x14ac:dyDescent="0.25">
      <c r="A39" s="11" t="s">
        <v>51</v>
      </c>
      <c r="B39" s="30">
        <v>71400</v>
      </c>
      <c r="C39" s="31"/>
    </row>
    <row r="40" spans="1:3" x14ac:dyDescent="0.25">
      <c r="A40" s="11" t="s">
        <v>52</v>
      </c>
      <c r="B40" s="28">
        <v>370283</v>
      </c>
      <c r="C40" s="29">
        <v>431948</v>
      </c>
    </row>
    <row r="41" spans="1:3" x14ac:dyDescent="0.25">
      <c r="A41" s="11" t="s">
        <v>48</v>
      </c>
      <c r="B41" s="28"/>
      <c r="C41" s="29"/>
    </row>
    <row r="42" spans="1:3" x14ac:dyDescent="0.25">
      <c r="A42" s="11" t="s">
        <v>65</v>
      </c>
      <c r="B42" s="30">
        <v>213909</v>
      </c>
      <c r="C42" s="31">
        <v>341515</v>
      </c>
    </row>
    <row r="43" spans="1:3" x14ac:dyDescent="0.25">
      <c r="A43" s="11" t="s">
        <v>66</v>
      </c>
      <c r="B43" s="30">
        <v>99124</v>
      </c>
      <c r="C43" s="31">
        <v>112</v>
      </c>
    </row>
    <row r="44" spans="1:3" x14ac:dyDescent="0.25">
      <c r="A44" s="11" t="s">
        <v>67</v>
      </c>
      <c r="B44" s="30">
        <v>57250</v>
      </c>
      <c r="C44" s="31">
        <v>90321</v>
      </c>
    </row>
    <row r="45" spans="1:3" x14ac:dyDescent="0.25">
      <c r="A45" s="11" t="s">
        <v>68</v>
      </c>
      <c r="B45" s="28">
        <v>-294240</v>
      </c>
      <c r="C45" s="29">
        <v>458524</v>
      </c>
    </row>
    <row r="46" spans="1:3" x14ac:dyDescent="0.25">
      <c r="A46" s="8" t="s">
        <v>129</v>
      </c>
      <c r="B46" s="32">
        <v>-357332</v>
      </c>
      <c r="C46" s="33">
        <v>-74134</v>
      </c>
    </row>
    <row r="47" spans="1:3" x14ac:dyDescent="0.25">
      <c r="A47" s="11" t="s">
        <v>69</v>
      </c>
      <c r="B47" s="34">
        <v>457148</v>
      </c>
      <c r="C47" s="35">
        <v>182215</v>
      </c>
    </row>
    <row r="48" spans="1:3" x14ac:dyDescent="0.25">
      <c r="A48" s="11" t="s">
        <v>70</v>
      </c>
      <c r="B48" s="32">
        <v>99816</v>
      </c>
      <c r="C48" s="33">
        <v>108081</v>
      </c>
    </row>
    <row r="49" spans="1:3" x14ac:dyDescent="0.25">
      <c r="A49" s="36"/>
      <c r="B49" s="37">
        <v>99107</v>
      </c>
      <c r="C49" s="38"/>
    </row>
    <row r="50" spans="1:3" x14ac:dyDescent="0.25">
      <c r="A50" s="4"/>
      <c r="B50" s="22"/>
      <c r="C50" s="22"/>
    </row>
    <row r="51" spans="1:3" x14ac:dyDescent="0.25">
      <c r="A51" s="3" t="s">
        <v>124</v>
      </c>
      <c r="B51" s="24" t="s">
        <v>128</v>
      </c>
      <c r="C51" s="3"/>
    </row>
    <row r="52" spans="1:3" x14ac:dyDescent="0.25">
      <c r="A52" s="39" t="s">
        <v>35</v>
      </c>
      <c r="B52" s="24"/>
      <c r="C52" s="3"/>
    </row>
    <row r="54" spans="1:3" x14ac:dyDescent="0.25">
      <c r="A54" s="3" t="s">
        <v>34</v>
      </c>
      <c r="B54" s="24" t="s">
        <v>88</v>
      </c>
      <c r="C54" s="3"/>
    </row>
    <row r="55" spans="1:3" x14ac:dyDescent="0.25">
      <c r="A55" s="39" t="s">
        <v>35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tabSelected="1" workbookViewId="0">
      <selection activeCell="E23" sqref="E23"/>
    </sheetView>
  </sheetViews>
  <sheetFormatPr defaultColWidth="9.140625" defaultRowHeight="15" x14ac:dyDescent="0.25"/>
  <cols>
    <col min="1" max="1" width="45.7109375" style="1" customWidth="1"/>
    <col min="2" max="2" width="7.42578125" style="41" customWidth="1"/>
    <col min="3" max="6" width="15.5703125" style="1" customWidth="1"/>
    <col min="7" max="8" width="9.140625" style="55"/>
    <col min="9" max="16384" width="9.140625" style="1"/>
  </cols>
  <sheetData>
    <row r="1" spans="1:8" x14ac:dyDescent="0.25">
      <c r="A1" s="3" t="s">
        <v>30</v>
      </c>
      <c r="B1" s="57"/>
    </row>
    <row r="3" spans="1:8" x14ac:dyDescent="0.25">
      <c r="A3" s="70" t="s">
        <v>71</v>
      </c>
      <c r="B3" s="70"/>
      <c r="C3" s="70"/>
      <c r="D3" s="70"/>
      <c r="E3" s="70"/>
    </row>
    <row r="4" spans="1:8" x14ac:dyDescent="0.25">
      <c r="A4" s="70" t="s">
        <v>116</v>
      </c>
      <c r="B4" s="70"/>
      <c r="C4" s="70"/>
      <c r="D4" s="70"/>
      <c r="E4" s="70"/>
    </row>
    <row r="5" spans="1:8" x14ac:dyDescent="0.25">
      <c r="F5" s="42" t="s">
        <v>85</v>
      </c>
    </row>
    <row r="6" spans="1:8" ht="57" x14ac:dyDescent="0.25">
      <c r="A6" s="62"/>
      <c r="B6" s="63" t="s">
        <v>125</v>
      </c>
      <c r="C6" s="6" t="s">
        <v>13</v>
      </c>
      <c r="D6" s="6" t="s">
        <v>14</v>
      </c>
      <c r="E6" s="6" t="s">
        <v>15</v>
      </c>
      <c r="F6" s="6" t="s">
        <v>74</v>
      </c>
    </row>
    <row r="7" spans="1:8" x14ac:dyDescent="0.25">
      <c r="A7" s="8" t="s">
        <v>108</v>
      </c>
      <c r="B7" s="64"/>
      <c r="C7" s="16">
        <v>956377</v>
      </c>
      <c r="D7" s="16">
        <v>171961</v>
      </c>
      <c r="E7" s="16">
        <v>2493135</v>
      </c>
      <c r="F7" s="16">
        <v>3621473</v>
      </c>
    </row>
    <row r="8" spans="1:8" x14ac:dyDescent="0.25">
      <c r="A8" s="11" t="s">
        <v>106</v>
      </c>
      <c r="B8" s="65"/>
      <c r="C8" s="15"/>
      <c r="D8" s="15"/>
      <c r="E8" s="13"/>
      <c r="F8" s="13"/>
    </row>
    <row r="9" spans="1:8" x14ac:dyDescent="0.25">
      <c r="A9" s="40" t="s">
        <v>43</v>
      </c>
      <c r="B9" s="66"/>
      <c r="C9" s="13"/>
      <c r="D9" s="13"/>
      <c r="E9" s="13">
        <v>590705</v>
      </c>
      <c r="F9" s="15">
        <v>590705</v>
      </c>
    </row>
    <row r="10" spans="1:8" ht="30" x14ac:dyDescent="0.25">
      <c r="A10" s="40" t="s">
        <v>73</v>
      </c>
      <c r="B10" s="66"/>
      <c r="C10" s="13"/>
      <c r="D10" s="13"/>
      <c r="E10" s="13"/>
      <c r="F10" s="15">
        <v>0</v>
      </c>
    </row>
    <row r="11" spans="1:8" x14ac:dyDescent="0.25">
      <c r="A11" s="11" t="s">
        <v>122</v>
      </c>
      <c r="B11" s="65"/>
      <c r="C11" s="13"/>
      <c r="D11" s="15"/>
      <c r="E11" s="15">
        <v>-100008</v>
      </c>
      <c r="F11" s="15">
        <v>-100008</v>
      </c>
    </row>
    <row r="12" spans="1:8" x14ac:dyDescent="0.25">
      <c r="A12" s="8" t="s">
        <v>120</v>
      </c>
      <c r="B12" s="64"/>
      <c r="C12" s="15">
        <v>956377</v>
      </c>
      <c r="D12" s="15">
        <v>171961</v>
      </c>
      <c r="E12" s="15">
        <v>2983832</v>
      </c>
      <c r="F12" s="15">
        <v>4112170</v>
      </c>
      <c r="G12" s="56">
        <f>ОФП!C34</f>
        <v>4112170</v>
      </c>
      <c r="H12" s="56">
        <f>F12-G12</f>
        <v>0</v>
      </c>
    </row>
    <row r="13" spans="1:8" x14ac:dyDescent="0.25">
      <c r="A13" s="8" t="s">
        <v>94</v>
      </c>
      <c r="B13" s="64"/>
      <c r="C13" s="16">
        <v>956377</v>
      </c>
      <c r="D13" s="16">
        <v>171961</v>
      </c>
      <c r="E13" s="16">
        <v>1865132</v>
      </c>
      <c r="F13" s="16">
        <v>2993470</v>
      </c>
    </row>
    <row r="14" spans="1:8" ht="30" x14ac:dyDescent="0.25">
      <c r="A14" s="11" t="s">
        <v>121</v>
      </c>
      <c r="B14" s="65">
        <v>3</v>
      </c>
      <c r="C14" s="16"/>
      <c r="D14" s="16"/>
      <c r="E14" s="16">
        <v>-23811</v>
      </c>
      <c r="F14" s="16">
        <v>-23811</v>
      </c>
    </row>
    <row r="15" spans="1:8" x14ac:dyDescent="0.25">
      <c r="A15" s="11" t="s">
        <v>72</v>
      </c>
      <c r="B15" s="65"/>
      <c r="C15" s="10"/>
      <c r="D15" s="10"/>
      <c r="E15" s="10">
        <v>820334</v>
      </c>
      <c r="F15" s="10">
        <v>820334</v>
      </c>
    </row>
    <row r="16" spans="1:8" x14ac:dyDescent="0.25">
      <c r="A16" s="11" t="s">
        <v>122</v>
      </c>
      <c r="B16" s="65" t="s">
        <v>126</v>
      </c>
      <c r="C16" s="10"/>
      <c r="D16" s="10"/>
      <c r="E16" s="10">
        <v>-150008</v>
      </c>
      <c r="F16" s="10">
        <v>-150008</v>
      </c>
    </row>
    <row r="17" spans="1:8" ht="30" x14ac:dyDescent="0.25">
      <c r="A17" s="11" t="s">
        <v>123</v>
      </c>
      <c r="B17" s="65" t="s">
        <v>127</v>
      </c>
      <c r="C17" s="10"/>
      <c r="D17" s="10"/>
      <c r="E17" s="10">
        <v>-18512</v>
      </c>
      <c r="F17" s="10">
        <v>-18512</v>
      </c>
    </row>
    <row r="18" spans="1:8" x14ac:dyDescent="0.25">
      <c r="A18" s="8" t="s">
        <v>109</v>
      </c>
      <c r="B18" s="64"/>
      <c r="C18" s="16">
        <v>956377</v>
      </c>
      <c r="D18" s="16">
        <v>171961</v>
      </c>
      <c r="E18" s="16">
        <v>2493135</v>
      </c>
      <c r="F18" s="16">
        <v>3621473</v>
      </c>
      <c r="G18" s="56">
        <f>ОФП!D34</f>
        <v>3621473</v>
      </c>
      <c r="H18" s="56">
        <f>F18-G18</f>
        <v>0</v>
      </c>
    </row>
    <row r="20" spans="1:8" x14ac:dyDescent="0.25">
      <c r="D20" s="23"/>
      <c r="E20" s="23"/>
    </row>
    <row r="21" spans="1:8" x14ac:dyDescent="0.25">
      <c r="D21" s="23"/>
      <c r="E21" s="23"/>
    </row>
    <row r="22" spans="1:8" x14ac:dyDescent="0.25">
      <c r="D22" s="23"/>
      <c r="E22" s="23"/>
    </row>
    <row r="23" spans="1:8" x14ac:dyDescent="0.25">
      <c r="A23" s="3" t="s">
        <v>124</v>
      </c>
      <c r="B23" s="57"/>
      <c r="D23" s="3" t="s">
        <v>128</v>
      </c>
    </row>
    <row r="24" spans="1:8" x14ac:dyDescent="0.25">
      <c r="A24" s="39" t="s">
        <v>92</v>
      </c>
      <c r="B24" s="39"/>
      <c r="D24" s="3"/>
    </row>
    <row r="26" spans="1:8" x14ac:dyDescent="0.25">
      <c r="A26" s="3" t="s">
        <v>34</v>
      </c>
      <c r="B26" s="57"/>
      <c r="D26" s="3" t="s">
        <v>88</v>
      </c>
    </row>
    <row r="27" spans="1:8" x14ac:dyDescent="0.25">
      <c r="A27" s="39" t="s">
        <v>91</v>
      </c>
      <c r="B27" s="39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2019-07-22T11:04:25Z</dcterms:modified>
</cp:coreProperties>
</file>