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163767C1-3BCE-4B90-944B-D7AD2A8A0D79}" xr6:coauthVersionLast="45" xr6:coauthVersionMax="45" xr10:uidLastSave="{00000000-0000-0000-0000-000000000000}"/>
  <bookViews>
    <workbookView xWindow="-120" yWindow="-120" windowWidth="29040" windowHeight="15840" tabRatio="940" xr2:uid="{00000000-000D-0000-FFFF-FFFF00000000}"/>
  </bookViews>
  <sheets>
    <sheet name="ОФП" sheetId="1" r:id="rId1"/>
    <sheet name="ОСД" sheetId="2" r:id="rId2"/>
    <sheet name="ОДДС" sheetId="3" r:id="rId3"/>
    <sheet name="Капитал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4" l="1"/>
  <c r="B52" i="3" l="1"/>
  <c r="C52" i="3"/>
  <c r="G18" i="4" l="1"/>
  <c r="H18" i="4" s="1"/>
  <c r="H12" i="4" l="1"/>
</calcChain>
</file>

<file path=xl/sharedStrings.xml><?xml version="1.0" encoding="utf-8"?>
<sst xmlns="http://schemas.openxmlformats.org/spreadsheetml/2006/main" count="183" uniqueCount="139">
  <si>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</si>
  <si>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</si>
  <si>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</si>
  <si>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</si>
  <si>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</si>
  <si>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</si>
  <si>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</si>
  <si>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</si>
  <si>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</si>
  <si>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</si>
  <si>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</si>
  <si>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</si>
  <si>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</si>
  <si>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</si>
  <si>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</si>
  <si>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</si>
  <si>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</si>
  <si>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</si>
  <si>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</si>
  <si>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</si>
  <si>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</si>
  <si>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</si>
  <si>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</si>
  <si>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</si>
  <si>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</si>
  <si>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</si>
  <si>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</si>
  <si>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</si>
  <si>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</si>
  <si>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</si>
  <si>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</si>
  <si>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</si>
  <si>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</si>
  <si>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</si>
  <si>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Главный бухгалтер:</t>
  </si>
  <si>
    <t>(подпись)</t>
  </si>
  <si>
    <t>Доход от оказания услуг</t>
  </si>
  <si>
    <t>Себестоимость оказанных услуг</t>
  </si>
  <si>
    <t>Отчет о прибылях/ убытках</t>
  </si>
  <si>
    <t>Доходы по финансированию</t>
  </si>
  <si>
    <t>Расходы по финансированию</t>
  </si>
  <si>
    <t>Расходы по корпоративному подоходному налогу</t>
  </si>
  <si>
    <t>Прочий совокупный доход/убыток</t>
  </si>
  <si>
    <t>Совокупный доход за период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</si>
  <si>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</si>
  <si>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</si>
  <si>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</si>
  <si>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</si>
  <si>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</si>
  <si>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</si>
  <si>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</si>
  <si>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</si>
  <si>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</si>
  <si>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</si>
  <si>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</si>
  <si>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</si>
  <si>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</si>
  <si>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</si>
  <si>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</si>
  <si>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</si>
  <si>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</si>
  <si>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</si>
  <si>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</si>
  <si>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</si>
  <si>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</si>
  <si>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</si>
  <si>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</si>
  <si>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</si>
  <si>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</si>
  <si>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</si>
  <si>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</si>
  <si>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</si>
  <si>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</si>
  <si>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</si>
  <si>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</si>
  <si>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</si>
  <si>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</si>
  <si>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</si>
  <si>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</si>
  <si>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 xml:space="preserve">                         полученные вознаграждения</t>
  </si>
  <si>
    <t>Инвестиционная недвижимость</t>
  </si>
  <si>
    <t xml:space="preserve">                         полученные дивиденды</t>
  </si>
  <si>
    <t>Прочие долгосрочные обязательства</t>
  </si>
  <si>
    <t>Долгосрочные финансовые инвестиции</t>
  </si>
  <si>
    <t>Депозиты, размещенные при привлечении иностранной рабочей силы</t>
  </si>
  <si>
    <t>тыс.тенге</t>
  </si>
  <si>
    <t>Обязательства по прочим налогам и другим обязательным платежам</t>
  </si>
  <si>
    <t>Балансовая стоимость одной привилегированной акции (тенге)</t>
  </si>
  <si>
    <t>Ихласова А.</t>
  </si>
  <si>
    <t>Незавершенное строительство</t>
  </si>
  <si>
    <t>Текущий подоходный налог</t>
  </si>
  <si>
    <t xml:space="preserve">                          (подпись)</t>
  </si>
  <si>
    <t xml:space="preserve">                         (подпись)</t>
  </si>
  <si>
    <t>Авансы выданные под поставку основных средств</t>
  </si>
  <si>
    <t>Валовый доход</t>
  </si>
  <si>
    <t>Общие и административные расходы</t>
  </si>
  <si>
    <t>Доход (убыток) от выбытия основных средств, нетто</t>
  </si>
  <si>
    <t>Прочие операционные доходы, нетто</t>
  </si>
  <si>
    <t>Убыток от курсовой разницы</t>
  </si>
  <si>
    <t>Доход/убыток до налогообложения</t>
  </si>
  <si>
    <t>Чистый доход/убыток за период</t>
  </si>
  <si>
    <t>Статьи, которые впоследствии не могут быть реклассифицированы в отчет о доходах и расходах:</t>
  </si>
  <si>
    <t>Переоценка основных средств</t>
  </si>
  <si>
    <t>Налоговый эффект переоценки основных средств</t>
  </si>
  <si>
    <t>Корректировка</t>
  </si>
  <si>
    <t>Сальдо на 01 января 2019 года</t>
  </si>
  <si>
    <t>Займы выданные</t>
  </si>
  <si>
    <t>Актив по договору</t>
  </si>
  <si>
    <t>Авансы выданные и прочие текущие активы</t>
  </si>
  <si>
    <t>Текущие налоговые активы</t>
  </si>
  <si>
    <t>Базовый и разводненный доход на акцию, тенге</t>
  </si>
  <si>
    <t>Изменение учетной политики, за вычетом подоходного налога</t>
  </si>
  <si>
    <t>Дивиденды объявленные</t>
  </si>
  <si>
    <t>Дисконтирование займов выданных, за вычетом подоходного налога</t>
  </si>
  <si>
    <t>Прим.</t>
  </si>
  <si>
    <t>18(в)</t>
  </si>
  <si>
    <t>9(б),12</t>
  </si>
  <si>
    <t>Итого: Увеличение +/- Уменьшение денежных средств</t>
  </si>
  <si>
    <t>18а</t>
  </si>
  <si>
    <t>18б</t>
  </si>
  <si>
    <t>9б</t>
  </si>
  <si>
    <t>18д</t>
  </si>
  <si>
    <t>18е</t>
  </si>
  <si>
    <t>Примечание: Прибыль на акцию определена за минусом гарантированного размера дивидендов по привилигированным акциям (=699 941-852,25/939 332*1000)</t>
  </si>
  <si>
    <t xml:space="preserve">                         проценты полученные</t>
  </si>
  <si>
    <t>Эффект изменения обменного курса на денежные средства</t>
  </si>
  <si>
    <t>Сальдо на 31 декабря 2019 года</t>
  </si>
  <si>
    <t>на 31.12.2019 года</t>
  </si>
  <si>
    <t>Старший вице-президент:</t>
  </si>
  <si>
    <t>Жасанбаев А.Б.</t>
  </si>
  <si>
    <t>на 31.03.2020 года</t>
  </si>
  <si>
    <t>по состоянию на 31 марта 2020 года</t>
  </si>
  <si>
    <t>за период, закончившийся 31 марта 2020 года</t>
  </si>
  <si>
    <t>за 1 квартал 2019</t>
  </si>
  <si>
    <t>за 1 квартал 2020</t>
  </si>
  <si>
    <t>Сальдо на 01 января 2020 года</t>
  </si>
  <si>
    <t>Сальдо на 31 марта 2020 года</t>
  </si>
  <si>
    <t>за  1 квартал 2019</t>
  </si>
  <si>
    <t>за  1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</si>
</sst>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>
      <alignment horizontal="left"/>
    </xf>
  </cellStyleXfs>
  <cellXfs count="7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3" fontId="8" fillId="0" borderId="1" xfId="0" applyNumberFormat="1" applyFont="1" applyBorder="1"/>
    <xf numFmtId="3" fontId="8" fillId="2" borderId="1" xfId="0" applyNumberFormat="1" applyFont="1" applyFill="1" applyBorder="1"/>
    <xf numFmtId="3" fontId="9" fillId="0" borderId="1" xfId="0" applyNumberFormat="1" applyFont="1" applyBorder="1"/>
    <xf numFmtId="3" fontId="7" fillId="0" borderId="1" xfId="0" applyNumberFormat="1" applyFont="1" applyBorder="1"/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/>
    <xf numFmtId="0" fontId="6" fillId="0" borderId="0" xfId="0" applyFont="1" applyBorder="1" applyAlignment="1">
      <alignment horizontal="left" wrapText="1"/>
    </xf>
    <xf numFmtId="4" fontId="8" fillId="2" borderId="0" xfId="0" applyNumberFormat="1" applyFont="1" applyFill="1" applyBorder="1"/>
    <xf numFmtId="3" fontId="8" fillId="0" borderId="0" xfId="0" applyNumberFormat="1" applyFont="1"/>
    <xf numFmtId="3" fontId="6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/>
    </xf>
    <xf numFmtId="4" fontId="8" fillId="0" borderId="1" xfId="0" applyNumberFormat="1" applyFont="1" applyBorder="1"/>
    <xf numFmtId="4" fontId="6" fillId="0" borderId="1" xfId="0" applyNumberFormat="1" applyFont="1" applyBorder="1"/>
    <xf numFmtId="3" fontId="9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3" fontId="9" fillId="2" borderId="1" xfId="0" applyNumberFormat="1" applyFont="1" applyFill="1" applyBorder="1"/>
    <xf numFmtId="3" fontId="8" fillId="2" borderId="0" xfId="0" applyNumberFormat="1" applyFont="1" applyFill="1"/>
    <xf numFmtId="0" fontId="9" fillId="2" borderId="0" xfId="0" applyFont="1" applyFill="1"/>
    <xf numFmtId="3" fontId="9" fillId="3" borderId="1" xfId="0" applyNumberFormat="1" applyFont="1" applyFill="1" applyBorder="1"/>
    <xf numFmtId="0" fontId="6" fillId="3" borderId="1" xfId="0" applyFont="1" applyFill="1" applyBorder="1"/>
    <xf numFmtId="0" fontId="11" fillId="0" borderId="0" xfId="0" applyFont="1"/>
    <xf numFmtId="3" fontId="11" fillId="0" borderId="0" xfId="0" applyNumberFormat="1" applyFont="1"/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 3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0"/>
  <sheetViews>
    <sheetView tabSelected="1" topLeftCell="A37" workbookViewId="0">
      <selection activeCell="C20" sqref="C20"/>
    </sheetView>
  </sheetViews>
  <sheetFormatPr defaultColWidth="9.140625" defaultRowHeight="15" x14ac:dyDescent="0.25"/>
  <cols>
    <col min="1" max="1" width="58.5703125" style="1" customWidth="1"/>
    <col min="2" max="2" width="7.28515625" style="1" customWidth="1"/>
    <col min="3" max="3" width="18.140625" style="45" customWidth="1"/>
    <col min="4" max="4" width="18.5703125" style="1" customWidth="1"/>
    <col min="5" max="16384" width="9.140625" style="1"/>
  </cols>
  <sheetData>
    <row r="1" spans="1:4" x14ac:dyDescent="0.25">
      <c r="A1" s="2" t="s">
        <v>30</v>
      </c>
    </row>
    <row r="3" spans="1:4" x14ac:dyDescent="0.25">
      <c r="A3" s="68" t="s">
        <v>29</v>
      </c>
      <c r="B3" s="68"/>
      <c r="C3" s="68"/>
      <c r="D3" s="68"/>
    </row>
    <row r="4" spans="1:4" x14ac:dyDescent="0.25">
      <c r="A4" s="68" t="s">
        <v>131</v>
      </c>
      <c r="B4" s="68"/>
      <c r="C4" s="68"/>
      <c r="D4" s="68"/>
    </row>
    <row r="5" spans="1:4" x14ac:dyDescent="0.25">
      <c r="D5" s="40" t="s">
        <v>85</v>
      </c>
    </row>
    <row r="6" spans="1:4" ht="28.5" x14ac:dyDescent="0.25">
      <c r="A6" s="4"/>
      <c r="B6" s="5" t="s">
        <v>114</v>
      </c>
      <c r="C6" s="46" t="s">
        <v>130</v>
      </c>
      <c r="D6" s="5" t="s">
        <v>127</v>
      </c>
    </row>
    <row r="7" spans="1:4" x14ac:dyDescent="0.25">
      <c r="A7" s="7" t="s">
        <v>0</v>
      </c>
      <c r="B7" s="8"/>
      <c r="C7" s="47"/>
      <c r="D7" s="8"/>
    </row>
    <row r="8" spans="1:4" x14ac:dyDescent="0.25">
      <c r="A8" s="7" t="s">
        <v>1</v>
      </c>
      <c r="B8" s="8"/>
      <c r="C8" s="47"/>
      <c r="D8" s="9"/>
    </row>
    <row r="9" spans="1:4" x14ac:dyDescent="0.25">
      <c r="A9" s="10" t="s">
        <v>2</v>
      </c>
      <c r="B9" s="56">
        <v>10</v>
      </c>
      <c r="C9" s="13">
        <v>2676320</v>
      </c>
      <c r="D9" s="9">
        <v>2755787</v>
      </c>
    </row>
    <row r="10" spans="1:4" x14ac:dyDescent="0.25">
      <c r="A10" s="10" t="s">
        <v>80</v>
      </c>
      <c r="B10" s="56">
        <v>11</v>
      </c>
      <c r="C10" s="13">
        <v>395701</v>
      </c>
      <c r="D10" s="9">
        <v>398810</v>
      </c>
    </row>
    <row r="11" spans="1:4" x14ac:dyDescent="0.25">
      <c r="A11" s="10" t="s">
        <v>3</v>
      </c>
      <c r="B11" s="56"/>
      <c r="C11" s="13">
        <v>10908</v>
      </c>
      <c r="D11" s="9">
        <v>12606</v>
      </c>
    </row>
    <row r="12" spans="1:4" x14ac:dyDescent="0.25">
      <c r="A12" s="10" t="s">
        <v>89</v>
      </c>
      <c r="B12" s="56"/>
      <c r="C12" s="13"/>
      <c r="D12" s="9"/>
    </row>
    <row r="13" spans="1:4" x14ac:dyDescent="0.25">
      <c r="A13" s="10" t="s">
        <v>83</v>
      </c>
      <c r="B13" s="56"/>
      <c r="C13" s="13">
        <v>1221</v>
      </c>
      <c r="D13" s="9">
        <v>1221</v>
      </c>
    </row>
    <row r="14" spans="1:4" x14ac:dyDescent="0.25">
      <c r="A14" s="10" t="s">
        <v>106</v>
      </c>
      <c r="B14" s="56">
        <v>12</v>
      </c>
      <c r="C14" s="13">
        <v>97505</v>
      </c>
      <c r="D14" s="9">
        <v>97505</v>
      </c>
    </row>
    <row r="15" spans="1:4" x14ac:dyDescent="0.25">
      <c r="A15" s="10" t="s">
        <v>93</v>
      </c>
      <c r="B15" s="56">
        <v>13</v>
      </c>
      <c r="C15" s="13">
        <v>0</v>
      </c>
      <c r="D15" s="9">
        <v>0</v>
      </c>
    </row>
    <row r="16" spans="1:4" ht="30" x14ac:dyDescent="0.25">
      <c r="A16" s="10" t="s">
        <v>84</v>
      </c>
      <c r="B16" s="11"/>
      <c r="C16" s="13">
        <v>480</v>
      </c>
      <c r="D16" s="9">
        <v>480</v>
      </c>
    </row>
    <row r="17" spans="1:4" x14ac:dyDescent="0.25">
      <c r="A17" s="7" t="s">
        <v>4</v>
      </c>
      <c r="B17" s="11"/>
      <c r="C17" s="48">
        <v>3182135</v>
      </c>
      <c r="D17" s="15">
        <v>3266409</v>
      </c>
    </row>
    <row r="18" spans="1:4" x14ac:dyDescent="0.25">
      <c r="A18" s="7" t="s">
        <v>5</v>
      </c>
      <c r="B18" s="11"/>
      <c r="C18" s="13"/>
      <c r="D18" s="9"/>
    </row>
    <row r="19" spans="1:4" x14ac:dyDescent="0.25">
      <c r="A19" s="10" t="s">
        <v>6</v>
      </c>
      <c r="B19" s="11">
        <v>14</v>
      </c>
      <c r="C19" s="13">
        <v>645906</v>
      </c>
      <c r="D19" s="9">
        <v>472066</v>
      </c>
    </row>
    <row r="20" spans="1:4" x14ac:dyDescent="0.25">
      <c r="A20" s="10" t="s">
        <v>7</v>
      </c>
      <c r="B20" s="11">
        <v>15</v>
      </c>
      <c r="C20" s="13">
        <v>2287421</v>
      </c>
      <c r="D20" s="9">
        <v>2007313</v>
      </c>
    </row>
    <row r="21" spans="1:4" x14ac:dyDescent="0.25">
      <c r="A21" s="10" t="s">
        <v>90</v>
      </c>
      <c r="B21" s="11"/>
      <c r="C21" s="13"/>
      <c r="D21" s="9"/>
    </row>
    <row r="22" spans="1:4" x14ac:dyDescent="0.25">
      <c r="A22" s="10" t="s">
        <v>106</v>
      </c>
      <c r="B22" s="11">
        <v>12</v>
      </c>
      <c r="C22" s="13">
        <v>59748</v>
      </c>
      <c r="D22" s="9">
        <v>99597</v>
      </c>
    </row>
    <row r="23" spans="1:4" x14ac:dyDescent="0.25">
      <c r="A23" s="10" t="s">
        <v>107</v>
      </c>
      <c r="B23" s="11">
        <v>4</v>
      </c>
      <c r="C23" s="66">
        <v>0</v>
      </c>
      <c r="D23" s="9">
        <v>111875</v>
      </c>
    </row>
    <row r="24" spans="1:4" ht="15.75" customHeight="1" x14ac:dyDescent="0.25">
      <c r="A24" s="10" t="s">
        <v>108</v>
      </c>
      <c r="B24" s="11">
        <v>16</v>
      </c>
      <c r="C24" s="66">
        <v>62632</v>
      </c>
      <c r="D24" s="9">
        <v>85240</v>
      </c>
    </row>
    <row r="25" spans="1:4" ht="15.75" customHeight="1" x14ac:dyDescent="0.25">
      <c r="A25" s="10" t="s">
        <v>109</v>
      </c>
      <c r="B25" s="11"/>
      <c r="C25" s="66">
        <v>156747</v>
      </c>
      <c r="D25" s="9">
        <v>24056</v>
      </c>
    </row>
    <row r="26" spans="1:4" x14ac:dyDescent="0.25">
      <c r="A26" s="10" t="s">
        <v>8</v>
      </c>
      <c r="B26" s="11">
        <v>17</v>
      </c>
      <c r="C26" s="13">
        <v>263692</v>
      </c>
      <c r="D26" s="9">
        <v>10118</v>
      </c>
    </row>
    <row r="27" spans="1:4" x14ac:dyDescent="0.25">
      <c r="A27" s="7" t="s">
        <v>9</v>
      </c>
      <c r="B27" s="11"/>
      <c r="C27" s="48">
        <v>3476146</v>
      </c>
      <c r="D27" s="15">
        <v>2810265</v>
      </c>
    </row>
    <row r="28" spans="1:4" x14ac:dyDescent="0.25">
      <c r="A28" s="41" t="s">
        <v>10</v>
      </c>
      <c r="B28" s="43"/>
      <c r="C28" s="51">
        <v>6658281</v>
      </c>
      <c r="D28" s="42">
        <v>6076674</v>
      </c>
    </row>
    <row r="29" spans="1:4" x14ac:dyDescent="0.25">
      <c r="A29" s="7" t="s">
        <v>11</v>
      </c>
      <c r="B29" s="11"/>
      <c r="C29" s="13"/>
      <c r="D29" s="9"/>
    </row>
    <row r="30" spans="1:4" x14ac:dyDescent="0.25">
      <c r="A30" s="7" t="s">
        <v>12</v>
      </c>
      <c r="B30" s="11"/>
      <c r="C30" s="13"/>
      <c r="D30" s="9"/>
    </row>
    <row r="31" spans="1:4" x14ac:dyDescent="0.25">
      <c r="A31" s="10" t="s">
        <v>13</v>
      </c>
      <c r="B31" s="11" t="s">
        <v>118</v>
      </c>
      <c r="C31" s="13">
        <v>956377</v>
      </c>
      <c r="D31" s="9">
        <v>956377</v>
      </c>
    </row>
    <row r="32" spans="1:4" x14ac:dyDescent="0.25">
      <c r="A32" s="10" t="s">
        <v>14</v>
      </c>
      <c r="B32" s="11" t="s">
        <v>119</v>
      </c>
      <c r="C32" s="13">
        <v>171961</v>
      </c>
      <c r="D32" s="9">
        <v>171961</v>
      </c>
    </row>
    <row r="33" spans="1:4" x14ac:dyDescent="0.25">
      <c r="A33" s="10" t="s">
        <v>15</v>
      </c>
      <c r="B33" s="11"/>
      <c r="C33" s="13">
        <v>3746769</v>
      </c>
      <c r="D33" s="9">
        <v>3101247</v>
      </c>
    </row>
    <row r="34" spans="1:4" x14ac:dyDescent="0.25">
      <c r="A34" s="7" t="s">
        <v>16</v>
      </c>
      <c r="B34" s="11"/>
      <c r="C34" s="48">
        <v>4875107</v>
      </c>
      <c r="D34" s="15">
        <v>4229585</v>
      </c>
    </row>
    <row r="35" spans="1:4" x14ac:dyDescent="0.25">
      <c r="A35" s="7" t="s">
        <v>31</v>
      </c>
      <c r="B35" s="11"/>
      <c r="C35" s="13"/>
      <c r="D35" s="9"/>
    </row>
    <row r="36" spans="1:4" x14ac:dyDescent="0.25">
      <c r="A36" s="10" t="s">
        <v>17</v>
      </c>
      <c r="B36" s="11">
        <v>19</v>
      </c>
      <c r="C36" s="13">
        <v>37725</v>
      </c>
      <c r="D36" s="9">
        <v>37725</v>
      </c>
    </row>
    <row r="37" spans="1:4" x14ac:dyDescent="0.25">
      <c r="A37" s="10" t="s">
        <v>18</v>
      </c>
      <c r="B37" s="11">
        <v>20</v>
      </c>
      <c r="C37" s="13">
        <v>117305</v>
      </c>
      <c r="D37" s="9">
        <v>117305</v>
      </c>
    </row>
    <row r="38" spans="1:4" x14ac:dyDescent="0.25">
      <c r="A38" s="10" t="s">
        <v>82</v>
      </c>
      <c r="B38" s="11">
        <v>21</v>
      </c>
      <c r="C38" s="13">
        <v>18730</v>
      </c>
      <c r="D38" s="9">
        <v>18730</v>
      </c>
    </row>
    <row r="39" spans="1:4" x14ac:dyDescent="0.25">
      <c r="A39" s="10" t="s">
        <v>19</v>
      </c>
      <c r="B39" s="11" t="s">
        <v>120</v>
      </c>
      <c r="C39" s="13">
        <v>199240</v>
      </c>
      <c r="D39" s="9">
        <v>199240</v>
      </c>
    </row>
    <row r="40" spans="1:4" x14ac:dyDescent="0.25">
      <c r="A40" s="7" t="s">
        <v>20</v>
      </c>
      <c r="B40" s="11"/>
      <c r="C40" s="48">
        <v>373000</v>
      </c>
      <c r="D40" s="15">
        <v>373000</v>
      </c>
    </row>
    <row r="41" spans="1:4" x14ac:dyDescent="0.25">
      <c r="A41" s="7" t="s">
        <v>21</v>
      </c>
      <c r="B41" s="11"/>
      <c r="C41" s="13"/>
      <c r="D41" s="9"/>
    </row>
    <row r="42" spans="1:4" x14ac:dyDescent="0.25">
      <c r="A42" s="10" t="s">
        <v>22</v>
      </c>
      <c r="B42" s="11">
        <v>19</v>
      </c>
      <c r="C42" s="13">
        <v>253915</v>
      </c>
      <c r="D42" s="9">
        <v>497805</v>
      </c>
    </row>
    <row r="43" spans="1:4" x14ac:dyDescent="0.25">
      <c r="A43" s="10" t="s">
        <v>23</v>
      </c>
      <c r="B43" s="11"/>
      <c r="C43" s="13">
        <v>6463</v>
      </c>
      <c r="D43" s="9">
        <v>6471</v>
      </c>
    </row>
    <row r="44" spans="1:4" ht="28.5" customHeight="1" x14ac:dyDescent="0.25">
      <c r="A44" s="10" t="s">
        <v>25</v>
      </c>
      <c r="B44" s="11">
        <v>20</v>
      </c>
      <c r="C44" s="13">
        <v>11769</v>
      </c>
      <c r="D44" s="9">
        <v>15270</v>
      </c>
    </row>
    <row r="45" spans="1:4" x14ac:dyDescent="0.25">
      <c r="A45" s="10" t="s">
        <v>32</v>
      </c>
      <c r="B45" s="11">
        <v>22</v>
      </c>
      <c r="C45" s="13">
        <v>558262</v>
      </c>
      <c r="D45" s="9">
        <v>542628</v>
      </c>
    </row>
    <row r="46" spans="1:4" x14ac:dyDescent="0.25">
      <c r="A46" s="10" t="s">
        <v>24</v>
      </c>
      <c r="B46" s="11"/>
      <c r="C46" s="13">
        <v>14507</v>
      </c>
      <c r="D46" s="9">
        <v>14507</v>
      </c>
    </row>
    <row r="47" spans="1:4" ht="30" x14ac:dyDescent="0.25">
      <c r="A47" s="10" t="s">
        <v>86</v>
      </c>
      <c r="B47" s="11">
        <v>23</v>
      </c>
      <c r="C47" s="13">
        <v>213181</v>
      </c>
      <c r="D47" s="9">
        <v>91399</v>
      </c>
    </row>
    <row r="48" spans="1:4" x14ac:dyDescent="0.25">
      <c r="A48" s="10" t="s">
        <v>26</v>
      </c>
      <c r="B48" s="11">
        <v>24</v>
      </c>
      <c r="C48" s="13">
        <v>352077</v>
      </c>
      <c r="D48" s="9">
        <v>306009</v>
      </c>
    </row>
    <row r="49" spans="1:4" x14ac:dyDescent="0.25">
      <c r="A49" s="7" t="s">
        <v>33</v>
      </c>
      <c r="B49" s="11"/>
      <c r="C49" s="48">
        <v>1410174</v>
      </c>
      <c r="D49" s="15">
        <v>1474089</v>
      </c>
    </row>
    <row r="50" spans="1:4" x14ac:dyDescent="0.25">
      <c r="A50" s="7" t="s">
        <v>27</v>
      </c>
      <c r="B50" s="8"/>
      <c r="C50" s="48">
        <v>1783174</v>
      </c>
      <c r="D50" s="15">
        <v>1847089</v>
      </c>
    </row>
    <row r="51" spans="1:4" x14ac:dyDescent="0.25">
      <c r="A51" s="41" t="s">
        <v>28</v>
      </c>
      <c r="B51" s="52"/>
      <c r="C51" s="51">
        <v>6658281</v>
      </c>
      <c r="D51" s="42">
        <v>6076674</v>
      </c>
    </row>
    <row r="52" spans="1:4" x14ac:dyDescent="0.25">
      <c r="A52" s="65" t="s">
        <v>78</v>
      </c>
      <c r="B52" s="63" t="s">
        <v>121</v>
      </c>
      <c r="C52" s="16">
        <v>5160.2138541005743</v>
      </c>
      <c r="D52" s="16">
        <v>4471.1922940983595</v>
      </c>
    </row>
    <row r="53" spans="1:4" x14ac:dyDescent="0.25">
      <c r="A53" s="65" t="s">
        <v>87</v>
      </c>
      <c r="B53" s="63" t="s">
        <v>122</v>
      </c>
      <c r="C53" s="17">
        <v>1000</v>
      </c>
      <c r="D53" s="18">
        <v>1000</v>
      </c>
    </row>
    <row r="54" spans="1:4" x14ac:dyDescent="0.25">
      <c r="A54" s="19"/>
      <c r="B54" s="19"/>
      <c r="C54" s="20"/>
      <c r="D54" s="20"/>
    </row>
    <row r="55" spans="1:4" x14ac:dyDescent="0.25">
      <c r="C55" s="49"/>
      <c r="D55" s="21"/>
    </row>
    <row r="56" spans="1:4" x14ac:dyDescent="0.25">
      <c r="A56" s="2" t="s">
        <v>128</v>
      </c>
      <c r="C56" s="50" t="s">
        <v>129</v>
      </c>
    </row>
    <row r="57" spans="1:4" x14ac:dyDescent="0.25">
      <c r="A57" s="24" t="s">
        <v>35</v>
      </c>
      <c r="C57" s="50"/>
    </row>
    <row r="59" spans="1:4" x14ac:dyDescent="0.25">
      <c r="A59" s="2" t="s">
        <v>34</v>
      </c>
      <c r="C59" s="50" t="s">
        <v>88</v>
      </c>
    </row>
    <row r="60" spans="1:4" x14ac:dyDescent="0.25">
      <c r="A60" s="24" t="s">
        <v>35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topLeftCell="A4" workbookViewId="0">
      <selection activeCell="C15" sqref="C15"/>
    </sheetView>
  </sheetViews>
  <sheetFormatPr defaultColWidth="9.140625" defaultRowHeight="15" x14ac:dyDescent="0.25"/>
  <cols>
    <col min="1" max="1" width="51.28515625" style="1" customWidth="1"/>
    <col min="2" max="2" width="7.28515625" style="57" customWidth="1"/>
    <col min="3" max="4" width="16.42578125" style="1" customWidth="1"/>
    <col min="5" max="5" width="13.85546875" style="1" customWidth="1"/>
    <col min="6" max="6" width="44.42578125" style="1" customWidth="1"/>
    <col min="7" max="9" width="17.7109375" style="1" customWidth="1"/>
    <col min="10" max="16384" width="9.140625" style="1"/>
  </cols>
  <sheetData>
    <row r="1" spans="1:5" x14ac:dyDescent="0.25">
      <c r="A1" s="2" t="s">
        <v>30</v>
      </c>
    </row>
    <row r="3" spans="1:5" x14ac:dyDescent="0.25">
      <c r="A3" s="68" t="s">
        <v>75</v>
      </c>
      <c r="B3" s="68"/>
      <c r="C3" s="68"/>
      <c r="D3" s="68"/>
    </row>
    <row r="4" spans="1:5" x14ac:dyDescent="0.25">
      <c r="A4" s="68" t="s">
        <v>132</v>
      </c>
      <c r="B4" s="68"/>
      <c r="C4" s="68"/>
      <c r="D4" s="68"/>
    </row>
    <row r="5" spans="1:5" x14ac:dyDescent="0.25">
      <c r="D5" s="40" t="s">
        <v>85</v>
      </c>
    </row>
    <row r="6" spans="1:5" ht="28.5" x14ac:dyDescent="0.25">
      <c r="A6" s="4"/>
      <c r="B6" s="5" t="s">
        <v>114</v>
      </c>
      <c r="C6" s="5" t="s">
        <v>134</v>
      </c>
      <c r="D6" s="5" t="s">
        <v>133</v>
      </c>
    </row>
    <row r="7" spans="1:5" x14ac:dyDescent="0.25">
      <c r="A7" s="7" t="s">
        <v>38</v>
      </c>
      <c r="B7" s="44"/>
      <c r="C7" s="8"/>
      <c r="D7" s="8"/>
    </row>
    <row r="8" spans="1:5" x14ac:dyDescent="0.25">
      <c r="A8" s="10" t="s">
        <v>36</v>
      </c>
      <c r="B8" s="44">
        <v>4</v>
      </c>
      <c r="C8" s="12">
        <v>1522362</v>
      </c>
      <c r="D8" s="9">
        <v>1447081</v>
      </c>
      <c r="E8" s="22"/>
    </row>
    <row r="9" spans="1:5" x14ac:dyDescent="0.25">
      <c r="A9" s="10" t="s">
        <v>37</v>
      </c>
      <c r="B9" s="44">
        <v>5</v>
      </c>
      <c r="C9" s="12">
        <v>827037</v>
      </c>
      <c r="D9" s="9">
        <v>869002</v>
      </c>
      <c r="E9" s="22"/>
    </row>
    <row r="10" spans="1:5" x14ac:dyDescent="0.25">
      <c r="A10" s="7" t="s">
        <v>94</v>
      </c>
      <c r="B10" s="44"/>
      <c r="C10" s="14">
        <v>695325</v>
      </c>
      <c r="D10" s="15">
        <v>578079</v>
      </c>
      <c r="E10" s="22"/>
    </row>
    <row r="11" spans="1:5" x14ac:dyDescent="0.25">
      <c r="A11" s="10" t="s">
        <v>95</v>
      </c>
      <c r="B11" s="44">
        <v>6</v>
      </c>
      <c r="C11" s="66">
        <v>211656</v>
      </c>
      <c r="D11" s="9">
        <v>159408</v>
      </c>
      <c r="E11" s="22"/>
    </row>
    <row r="12" spans="1:5" x14ac:dyDescent="0.25">
      <c r="A12" s="10" t="s">
        <v>96</v>
      </c>
      <c r="B12" s="44"/>
      <c r="C12" s="66">
        <v>-121</v>
      </c>
      <c r="D12" s="9">
        <v>7059</v>
      </c>
      <c r="E12" s="22"/>
    </row>
    <row r="13" spans="1:5" x14ac:dyDescent="0.25">
      <c r="A13" s="10" t="s">
        <v>97</v>
      </c>
      <c r="B13" s="44"/>
      <c r="C13" s="66">
        <v>-12192</v>
      </c>
      <c r="D13" s="9">
        <v>-12338</v>
      </c>
      <c r="E13" s="22"/>
    </row>
    <row r="14" spans="1:5" x14ac:dyDescent="0.25">
      <c r="A14" s="10" t="s">
        <v>39</v>
      </c>
      <c r="B14" s="44">
        <v>7</v>
      </c>
      <c r="C14" s="66">
        <v>1947</v>
      </c>
      <c r="D14" s="9">
        <v>7972</v>
      </c>
      <c r="E14" s="22"/>
    </row>
    <row r="15" spans="1:5" x14ac:dyDescent="0.25">
      <c r="A15" s="10" t="s">
        <v>40</v>
      </c>
      <c r="B15" s="44">
        <v>8</v>
      </c>
      <c r="C15" s="66">
        <v>10280</v>
      </c>
      <c r="D15" s="9">
        <v>13591</v>
      </c>
      <c r="E15" s="22"/>
    </row>
    <row r="16" spans="1:5" x14ac:dyDescent="0.25">
      <c r="A16" s="10" t="s">
        <v>98</v>
      </c>
      <c r="B16" s="44"/>
      <c r="C16" s="66">
        <v>182499</v>
      </c>
      <c r="D16" s="9">
        <v>-17473</v>
      </c>
      <c r="E16" s="22"/>
    </row>
    <row r="17" spans="1:5" x14ac:dyDescent="0.25">
      <c r="A17" s="10"/>
      <c r="B17" s="44"/>
      <c r="C17" s="66">
        <v>0</v>
      </c>
      <c r="D17" s="9"/>
      <c r="E17" s="22"/>
    </row>
    <row r="18" spans="1:5" ht="15.75" customHeight="1" x14ac:dyDescent="0.25">
      <c r="A18" s="7" t="s">
        <v>99</v>
      </c>
      <c r="B18" s="44"/>
      <c r="C18" s="67">
        <v>645522</v>
      </c>
      <c r="D18" s="14">
        <v>390300</v>
      </c>
      <c r="E18" s="22"/>
    </row>
    <row r="19" spans="1:5" ht="18" customHeight="1" x14ac:dyDescent="0.25">
      <c r="A19" s="10" t="s">
        <v>41</v>
      </c>
      <c r="B19" s="44"/>
      <c r="C19" s="66">
        <v>129104.40000000001</v>
      </c>
      <c r="D19" s="9">
        <v>78060</v>
      </c>
      <c r="E19" s="22"/>
    </row>
    <row r="20" spans="1:5" ht="18" customHeight="1" x14ac:dyDescent="0.25">
      <c r="A20" s="7" t="s">
        <v>100</v>
      </c>
      <c r="B20" s="44"/>
      <c r="C20" s="14">
        <v>516417.6</v>
      </c>
      <c r="D20" s="15">
        <v>312240</v>
      </c>
      <c r="E20" s="22"/>
    </row>
    <row r="21" spans="1:5" ht="18" customHeight="1" x14ac:dyDescent="0.25">
      <c r="A21" s="10" t="s">
        <v>42</v>
      </c>
      <c r="B21" s="44"/>
      <c r="C21" s="12">
        <v>0</v>
      </c>
      <c r="D21" s="9">
        <v>0</v>
      </c>
    </row>
    <row r="22" spans="1:5" ht="46.5" customHeight="1" x14ac:dyDescent="0.25">
      <c r="A22" s="10" t="s">
        <v>101</v>
      </c>
      <c r="B22" s="44"/>
      <c r="C22" s="12"/>
      <c r="D22" s="9"/>
    </row>
    <row r="23" spans="1:5" ht="18" customHeight="1" x14ac:dyDescent="0.25">
      <c r="A23" s="10" t="s">
        <v>102</v>
      </c>
      <c r="B23" s="44"/>
      <c r="C23" s="12"/>
      <c r="D23" s="9"/>
    </row>
    <row r="24" spans="1:5" ht="18" customHeight="1" x14ac:dyDescent="0.25">
      <c r="A24" s="10" t="s">
        <v>103</v>
      </c>
      <c r="B24" s="44"/>
      <c r="C24" s="12"/>
      <c r="D24" s="9"/>
    </row>
    <row r="25" spans="1:5" x14ac:dyDescent="0.25">
      <c r="A25" s="7" t="s">
        <v>43</v>
      </c>
      <c r="B25" s="44"/>
      <c r="C25" s="14">
        <v>516417.6</v>
      </c>
      <c r="D25" s="15">
        <v>312240</v>
      </c>
    </row>
    <row r="26" spans="1:5" x14ac:dyDescent="0.25">
      <c r="A26" s="7" t="s">
        <v>110</v>
      </c>
      <c r="B26" s="44"/>
      <c r="C26" s="25">
        <v>548.86382024672855</v>
      </c>
      <c r="D26" s="26">
        <v>331.49913981425101</v>
      </c>
    </row>
    <row r="29" spans="1:5" ht="27" customHeight="1" x14ac:dyDescent="0.25">
      <c r="A29" s="69" t="s">
        <v>123</v>
      </c>
      <c r="B29" s="69"/>
      <c r="C29" s="69"/>
      <c r="D29" s="69"/>
    </row>
    <row r="30" spans="1:5" ht="27" customHeight="1" x14ac:dyDescent="0.25">
      <c r="A30" s="19"/>
      <c r="B30" s="58"/>
      <c r="C30" s="19"/>
      <c r="D30" s="19"/>
    </row>
    <row r="31" spans="1:5" x14ac:dyDescent="0.25">
      <c r="A31" s="2" t="s">
        <v>128</v>
      </c>
      <c r="B31" s="1"/>
      <c r="C31" s="50" t="s">
        <v>129</v>
      </c>
    </row>
    <row r="32" spans="1:5" x14ac:dyDescent="0.25">
      <c r="A32" s="24" t="s">
        <v>35</v>
      </c>
      <c r="C32" s="2"/>
    </row>
    <row r="34" spans="1:3" x14ac:dyDescent="0.25">
      <c r="A34" s="2" t="s">
        <v>34</v>
      </c>
      <c r="C34" s="2" t="s">
        <v>88</v>
      </c>
    </row>
    <row r="35" spans="1:3" x14ac:dyDescent="0.25">
      <c r="A35" s="24" t="s">
        <v>35</v>
      </c>
    </row>
  </sheetData>
  <mergeCells count="3">
    <mergeCell ref="A3:D3"/>
    <mergeCell ref="A4:D4"/>
    <mergeCell ref="A29:D2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7"/>
  <sheetViews>
    <sheetView topLeftCell="A37" workbookViewId="0">
      <selection activeCell="B8" sqref="B8:C50"/>
    </sheetView>
  </sheetViews>
  <sheetFormatPr defaultColWidth="9.140625" defaultRowHeight="15" x14ac:dyDescent="0.25"/>
  <cols>
    <col min="1" max="1" width="75.28515625" style="1" customWidth="1"/>
    <col min="2" max="2" width="16.85546875" style="3" customWidth="1"/>
    <col min="3" max="3" width="16.85546875" style="1" customWidth="1"/>
    <col min="4" max="16384" width="9.140625" style="1"/>
  </cols>
  <sheetData>
    <row r="1" spans="1:3" x14ac:dyDescent="0.25">
      <c r="A1" s="2" t="s">
        <v>30</v>
      </c>
    </row>
    <row r="3" spans="1:3" x14ac:dyDescent="0.25">
      <c r="A3" s="68" t="s">
        <v>44</v>
      </c>
      <c r="B3" s="68"/>
      <c r="C3" s="68"/>
    </row>
    <row r="4" spans="1:3" x14ac:dyDescent="0.25">
      <c r="A4" s="68" t="s">
        <v>132</v>
      </c>
      <c r="B4" s="68"/>
      <c r="C4" s="68"/>
    </row>
    <row r="5" spans="1:3" x14ac:dyDescent="0.25">
      <c r="A5" s="68" t="s">
        <v>45</v>
      </c>
      <c r="B5" s="68"/>
      <c r="C5" s="68"/>
    </row>
    <row r="6" spans="1:3" x14ac:dyDescent="0.25">
      <c r="C6" s="40" t="s">
        <v>85</v>
      </c>
    </row>
    <row r="7" spans="1:3" ht="28.5" x14ac:dyDescent="0.25">
      <c r="A7" s="4"/>
      <c r="B7" s="5" t="s">
        <v>138</v>
      </c>
      <c r="C7" s="5" t="s">
        <v>137</v>
      </c>
    </row>
    <row r="8" spans="1:3" x14ac:dyDescent="0.25">
      <c r="A8" s="7" t="s">
        <v>46</v>
      </c>
      <c r="B8" s="6"/>
      <c r="C8" s="5"/>
    </row>
    <row r="9" spans="1:3" x14ac:dyDescent="0.25">
      <c r="A9" s="10" t="s">
        <v>47</v>
      </c>
      <c r="B9" s="27">
        <v>1674209</v>
      </c>
      <c r="C9" s="28">
        <v>1434343</v>
      </c>
    </row>
    <row r="10" spans="1:3" x14ac:dyDescent="0.25">
      <c r="A10" s="10" t="s">
        <v>48</v>
      </c>
      <c r="B10" s="27"/>
      <c r="C10" s="28"/>
    </row>
    <row r="11" spans="1:3" x14ac:dyDescent="0.25">
      <c r="A11" s="10" t="s">
        <v>49</v>
      </c>
      <c r="B11" s="29">
        <v>1645161</v>
      </c>
      <c r="C11" s="30">
        <v>1413796</v>
      </c>
    </row>
    <row r="12" spans="1:3" x14ac:dyDescent="0.25">
      <c r="A12" s="10" t="s">
        <v>50</v>
      </c>
      <c r="B12" s="29"/>
      <c r="C12" s="30"/>
    </row>
    <row r="13" spans="1:3" x14ac:dyDescent="0.25">
      <c r="A13" s="10" t="s">
        <v>51</v>
      </c>
      <c r="B13" s="29">
        <v>29048</v>
      </c>
      <c r="C13" s="30">
        <v>20547</v>
      </c>
    </row>
    <row r="14" spans="1:3" x14ac:dyDescent="0.25">
      <c r="A14" s="10" t="s">
        <v>52</v>
      </c>
      <c r="B14" s="27">
        <v>1218359</v>
      </c>
      <c r="C14" s="28">
        <v>1434673</v>
      </c>
    </row>
    <row r="15" spans="1:3" x14ac:dyDescent="0.25">
      <c r="A15" s="10" t="s">
        <v>48</v>
      </c>
      <c r="B15" s="27"/>
      <c r="C15" s="28"/>
    </row>
    <row r="16" spans="1:3" x14ac:dyDescent="0.25">
      <c r="A16" s="10" t="s">
        <v>53</v>
      </c>
      <c r="B16" s="29">
        <v>721411</v>
      </c>
      <c r="C16" s="30">
        <v>871817</v>
      </c>
    </row>
    <row r="17" spans="1:3" x14ac:dyDescent="0.25">
      <c r="A17" s="10" t="s">
        <v>54</v>
      </c>
      <c r="B17" s="29">
        <v>65132</v>
      </c>
      <c r="C17" s="30"/>
    </row>
    <row r="18" spans="1:3" x14ac:dyDescent="0.25">
      <c r="A18" s="10" t="s">
        <v>55</v>
      </c>
      <c r="B18" s="29">
        <v>204195</v>
      </c>
      <c r="C18" s="30">
        <v>246076</v>
      </c>
    </row>
    <row r="19" spans="1:3" x14ac:dyDescent="0.25">
      <c r="A19" s="10" t="s">
        <v>56</v>
      </c>
      <c r="B19" s="29">
        <v>9497</v>
      </c>
      <c r="C19" s="30">
        <v>10260</v>
      </c>
    </row>
    <row r="20" spans="1:3" x14ac:dyDescent="0.25">
      <c r="A20" s="10" t="s">
        <v>76</v>
      </c>
      <c r="B20" s="29">
        <v>158842</v>
      </c>
      <c r="C20" s="30">
        <v>267337</v>
      </c>
    </row>
    <row r="21" spans="1:3" x14ac:dyDescent="0.25">
      <c r="A21" s="10" t="s">
        <v>57</v>
      </c>
      <c r="B21" s="29">
        <v>59282</v>
      </c>
      <c r="C21" s="30">
        <v>39183</v>
      </c>
    </row>
    <row r="22" spans="1:3" x14ac:dyDescent="0.25">
      <c r="A22" s="10" t="s">
        <v>58</v>
      </c>
      <c r="B22" s="27">
        <v>455850</v>
      </c>
      <c r="C22" s="28">
        <v>-330</v>
      </c>
    </row>
    <row r="23" spans="1:3" x14ac:dyDescent="0.25">
      <c r="A23" s="7" t="s">
        <v>77</v>
      </c>
      <c r="B23" s="27"/>
      <c r="C23" s="28"/>
    </row>
    <row r="24" spans="1:3" x14ac:dyDescent="0.25">
      <c r="A24" s="10" t="s">
        <v>47</v>
      </c>
      <c r="B24" s="27">
        <v>0</v>
      </c>
      <c r="C24" s="28">
        <v>0</v>
      </c>
    </row>
    <row r="25" spans="1:3" x14ac:dyDescent="0.25">
      <c r="A25" s="10" t="s">
        <v>48</v>
      </c>
      <c r="B25" s="27"/>
      <c r="C25" s="28"/>
    </row>
    <row r="26" spans="1:3" x14ac:dyDescent="0.25">
      <c r="A26" s="10" t="s">
        <v>59</v>
      </c>
      <c r="B26" s="29"/>
      <c r="C26" s="30"/>
    </row>
    <row r="27" spans="1:3" x14ac:dyDescent="0.25">
      <c r="A27" s="10" t="s">
        <v>124</v>
      </c>
      <c r="B27" s="29"/>
      <c r="C27" s="30"/>
    </row>
    <row r="28" spans="1:3" x14ac:dyDescent="0.25">
      <c r="A28" s="10" t="s">
        <v>81</v>
      </c>
      <c r="B28" s="29"/>
      <c r="C28" s="30"/>
    </row>
    <row r="29" spans="1:3" x14ac:dyDescent="0.25">
      <c r="A29" s="10" t="s">
        <v>52</v>
      </c>
      <c r="B29" s="27">
        <v>3011</v>
      </c>
      <c r="C29" s="28">
        <v>89975</v>
      </c>
    </row>
    <row r="30" spans="1:3" x14ac:dyDescent="0.25">
      <c r="A30" s="10" t="s">
        <v>48</v>
      </c>
      <c r="B30" s="27"/>
      <c r="C30" s="28"/>
    </row>
    <row r="31" spans="1:3" x14ac:dyDescent="0.25">
      <c r="A31" s="10" t="s">
        <v>60</v>
      </c>
      <c r="B31" s="29">
        <v>3011</v>
      </c>
      <c r="C31" s="30">
        <v>89754</v>
      </c>
    </row>
    <row r="32" spans="1:3" x14ac:dyDescent="0.25">
      <c r="A32" s="10" t="s">
        <v>61</v>
      </c>
      <c r="B32" s="59"/>
      <c r="C32" s="30"/>
    </row>
    <row r="33" spans="1:3" x14ac:dyDescent="0.25">
      <c r="A33" s="10" t="s">
        <v>57</v>
      </c>
      <c r="B33" s="29"/>
      <c r="C33" s="30">
        <v>221</v>
      </c>
    </row>
    <row r="34" spans="1:3" x14ac:dyDescent="0.25">
      <c r="A34" s="10" t="s">
        <v>62</v>
      </c>
      <c r="B34" s="27">
        <v>-3011</v>
      </c>
      <c r="C34" s="28">
        <v>-89975</v>
      </c>
    </row>
    <row r="35" spans="1:3" x14ac:dyDescent="0.25">
      <c r="A35" s="7" t="s">
        <v>63</v>
      </c>
      <c r="B35" s="27"/>
      <c r="C35" s="28"/>
    </row>
    <row r="36" spans="1:3" x14ac:dyDescent="0.25">
      <c r="A36" s="10" t="s">
        <v>47</v>
      </c>
      <c r="B36" s="27">
        <v>40781</v>
      </c>
      <c r="C36" s="28">
        <v>38747</v>
      </c>
    </row>
    <row r="37" spans="1:3" x14ac:dyDescent="0.25">
      <c r="A37" s="10" t="s">
        <v>48</v>
      </c>
      <c r="B37" s="27"/>
      <c r="C37" s="28"/>
    </row>
    <row r="38" spans="1:3" x14ac:dyDescent="0.25">
      <c r="A38" s="10" t="s">
        <v>64</v>
      </c>
      <c r="B38" s="29"/>
      <c r="C38" s="30"/>
    </row>
    <row r="39" spans="1:3" x14ac:dyDescent="0.25">
      <c r="A39" s="10" t="s">
        <v>79</v>
      </c>
      <c r="B39" s="29"/>
      <c r="C39" s="30"/>
    </row>
    <row r="40" spans="1:3" x14ac:dyDescent="0.25">
      <c r="A40" s="10" t="s">
        <v>51</v>
      </c>
      <c r="B40" s="29">
        <v>40781</v>
      </c>
      <c r="C40" s="30">
        <v>38747</v>
      </c>
    </row>
    <row r="41" spans="1:3" x14ac:dyDescent="0.25">
      <c r="A41" s="10" t="s">
        <v>52</v>
      </c>
      <c r="B41" s="27">
        <v>243438</v>
      </c>
      <c r="C41" s="28">
        <v>178307</v>
      </c>
    </row>
    <row r="42" spans="1:3" x14ac:dyDescent="0.25">
      <c r="A42" s="10" t="s">
        <v>48</v>
      </c>
      <c r="B42" s="27"/>
      <c r="C42" s="28"/>
    </row>
    <row r="43" spans="1:3" x14ac:dyDescent="0.25">
      <c r="A43" s="10" t="s">
        <v>65</v>
      </c>
      <c r="B43" s="29">
        <v>243430</v>
      </c>
      <c r="C43" s="30">
        <v>80012</v>
      </c>
    </row>
    <row r="44" spans="1:3" x14ac:dyDescent="0.25">
      <c r="A44" s="10" t="s">
        <v>66</v>
      </c>
      <c r="B44" s="29">
        <v>8</v>
      </c>
      <c r="C44" s="30">
        <v>98295</v>
      </c>
    </row>
    <row r="45" spans="1:3" x14ac:dyDescent="0.25">
      <c r="A45" s="10" t="s">
        <v>67</v>
      </c>
      <c r="B45" s="29"/>
      <c r="C45" s="30"/>
    </row>
    <row r="46" spans="1:3" x14ac:dyDescent="0.25">
      <c r="A46" s="10" t="s">
        <v>68</v>
      </c>
      <c r="B46" s="27">
        <v>-202657</v>
      </c>
      <c r="C46" s="28">
        <v>-139560</v>
      </c>
    </row>
    <row r="47" spans="1:3" x14ac:dyDescent="0.25">
      <c r="A47" s="7" t="s">
        <v>117</v>
      </c>
      <c r="B47" s="31">
        <v>250182</v>
      </c>
      <c r="C47" s="32">
        <v>-229865</v>
      </c>
    </row>
    <row r="48" spans="1:3" x14ac:dyDescent="0.25">
      <c r="A48" s="10" t="s">
        <v>125</v>
      </c>
      <c r="B48" s="33">
        <v>3392</v>
      </c>
      <c r="C48" s="34"/>
    </row>
    <row r="49" spans="1:3" x14ac:dyDescent="0.25">
      <c r="A49" s="10" t="s">
        <v>69</v>
      </c>
      <c r="B49" s="33">
        <v>10118</v>
      </c>
      <c r="C49" s="34">
        <v>457148</v>
      </c>
    </row>
    <row r="50" spans="1:3" x14ac:dyDescent="0.25">
      <c r="A50" s="10" t="s">
        <v>70</v>
      </c>
      <c r="B50" s="31">
        <v>263692</v>
      </c>
      <c r="C50" s="32">
        <v>227283</v>
      </c>
    </row>
    <row r="51" spans="1:3" x14ac:dyDescent="0.25">
      <c r="A51" s="35"/>
      <c r="B51" s="36">
        <v>10118</v>
      </c>
      <c r="C51" s="36">
        <v>457148</v>
      </c>
    </row>
    <row r="52" spans="1:3" x14ac:dyDescent="0.25">
      <c r="A52" s="3"/>
      <c r="B52" s="54">
        <f>B50-B51</f>
        <v>253574</v>
      </c>
      <c r="C52" s="54">
        <f>C50-C51</f>
        <v>-229865</v>
      </c>
    </row>
    <row r="53" spans="1:3" x14ac:dyDescent="0.25">
      <c r="A53" s="2" t="s">
        <v>128</v>
      </c>
      <c r="B53" s="50" t="s">
        <v>129</v>
      </c>
    </row>
    <row r="54" spans="1:3" x14ac:dyDescent="0.25">
      <c r="A54" s="37" t="s">
        <v>35</v>
      </c>
      <c r="B54" s="23"/>
      <c r="C54" s="2"/>
    </row>
    <row r="56" spans="1:3" x14ac:dyDescent="0.25">
      <c r="A56" s="2" t="s">
        <v>34</v>
      </c>
      <c r="B56" s="23" t="s">
        <v>88</v>
      </c>
      <c r="C56" s="2"/>
    </row>
    <row r="57" spans="1:3" x14ac:dyDescent="0.25">
      <c r="A57" s="37" t="s">
        <v>35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workbookViewId="0">
      <selection activeCell="C7" sqref="C7:F18"/>
    </sheetView>
  </sheetViews>
  <sheetFormatPr defaultColWidth="9.140625" defaultRowHeight="15" x14ac:dyDescent="0.25"/>
  <cols>
    <col min="1" max="1" width="45.7109375" style="1" customWidth="1"/>
    <col min="2" max="2" width="7.42578125" style="39" customWidth="1"/>
    <col min="3" max="6" width="15.5703125" style="1" customWidth="1"/>
    <col min="7" max="8" width="9.140625" style="53"/>
    <col min="9" max="16384" width="9.140625" style="1"/>
  </cols>
  <sheetData>
    <row r="1" spans="1:8" x14ac:dyDescent="0.25">
      <c r="A1" s="2" t="s">
        <v>30</v>
      </c>
      <c r="B1" s="55"/>
    </row>
    <row r="3" spans="1:8" x14ac:dyDescent="0.25">
      <c r="A3" s="68" t="s">
        <v>71</v>
      </c>
      <c r="B3" s="68"/>
      <c r="C3" s="68"/>
      <c r="D3" s="68"/>
      <c r="E3" s="68"/>
    </row>
    <row r="4" spans="1:8" x14ac:dyDescent="0.25">
      <c r="A4" s="68" t="s">
        <v>132</v>
      </c>
      <c r="B4" s="68"/>
      <c r="C4" s="68"/>
      <c r="D4" s="68"/>
      <c r="E4" s="68"/>
    </row>
    <row r="5" spans="1:8" x14ac:dyDescent="0.25">
      <c r="F5" s="40" t="s">
        <v>85</v>
      </c>
    </row>
    <row r="6" spans="1:8" ht="57" x14ac:dyDescent="0.25">
      <c r="A6" s="60"/>
      <c r="B6" s="61" t="s">
        <v>114</v>
      </c>
      <c r="C6" s="5" t="s">
        <v>13</v>
      </c>
      <c r="D6" s="5" t="s">
        <v>14</v>
      </c>
      <c r="E6" s="5" t="s">
        <v>15</v>
      </c>
      <c r="F6" s="5" t="s">
        <v>74</v>
      </c>
    </row>
    <row r="7" spans="1:8" x14ac:dyDescent="0.25">
      <c r="A7" s="7" t="s">
        <v>135</v>
      </c>
      <c r="B7" s="62"/>
      <c r="C7" s="15">
        <v>956377</v>
      </c>
      <c r="D7" s="15">
        <v>171961</v>
      </c>
      <c r="E7" s="15">
        <v>3101247</v>
      </c>
      <c r="F7" s="15">
        <v>4229585</v>
      </c>
    </row>
    <row r="8" spans="1:8" x14ac:dyDescent="0.25">
      <c r="A8" s="10" t="s">
        <v>104</v>
      </c>
      <c r="B8" s="63"/>
      <c r="C8" s="14"/>
      <c r="D8" s="14"/>
      <c r="E8" s="12"/>
      <c r="F8" s="12"/>
    </row>
    <row r="9" spans="1:8" x14ac:dyDescent="0.25">
      <c r="A9" s="38" t="s">
        <v>43</v>
      </c>
      <c r="B9" s="64"/>
      <c r="C9" s="12"/>
      <c r="D9" s="12"/>
      <c r="E9" s="12">
        <v>645522</v>
      </c>
      <c r="F9" s="14">
        <v>645522</v>
      </c>
    </row>
    <row r="10" spans="1:8" ht="30" x14ac:dyDescent="0.25">
      <c r="A10" s="38" t="s">
        <v>73</v>
      </c>
      <c r="B10" s="64"/>
      <c r="C10" s="12"/>
      <c r="D10" s="12"/>
      <c r="E10" s="12"/>
      <c r="F10" s="14">
        <v>0</v>
      </c>
    </row>
    <row r="11" spans="1:8" x14ac:dyDescent="0.25">
      <c r="A11" s="10" t="s">
        <v>112</v>
      </c>
      <c r="B11" s="63"/>
      <c r="C11" s="12"/>
      <c r="D11" s="14"/>
      <c r="E11" s="12"/>
      <c r="F11" s="14">
        <v>0</v>
      </c>
    </row>
    <row r="12" spans="1:8" x14ac:dyDescent="0.25">
      <c r="A12" s="7" t="s">
        <v>136</v>
      </c>
      <c r="B12" s="62"/>
      <c r="C12" s="14">
        <v>956377</v>
      </c>
      <c r="D12" s="14">
        <v>171961</v>
      </c>
      <c r="E12" s="14">
        <v>3746769</v>
      </c>
      <c r="F12" s="14">
        <v>4875107</v>
      </c>
      <c r="G12" s="54">
        <f>ОФП!C34</f>
        <v>4875107</v>
      </c>
      <c r="H12" s="54">
        <f>F12-G12</f>
        <v>0</v>
      </c>
    </row>
    <row r="13" spans="1:8" x14ac:dyDescent="0.25">
      <c r="A13" s="7" t="s">
        <v>105</v>
      </c>
      <c r="B13" s="62"/>
      <c r="C13" s="15">
        <v>956377</v>
      </c>
      <c r="D13" s="15">
        <v>171961</v>
      </c>
      <c r="E13" s="15">
        <v>2493135</v>
      </c>
      <c r="F13" s="15">
        <v>3621473</v>
      </c>
    </row>
    <row r="14" spans="1:8" ht="30" x14ac:dyDescent="0.25">
      <c r="A14" s="10" t="s">
        <v>111</v>
      </c>
      <c r="B14" s="63">
        <v>3</v>
      </c>
      <c r="C14" s="15"/>
      <c r="D14" s="15"/>
      <c r="E14" s="9"/>
      <c r="F14" s="15">
        <v>0</v>
      </c>
    </row>
    <row r="15" spans="1:8" x14ac:dyDescent="0.25">
      <c r="A15" s="10" t="s">
        <v>72</v>
      </c>
      <c r="B15" s="63"/>
      <c r="C15" s="9"/>
      <c r="D15" s="9"/>
      <c r="E15" s="9">
        <v>808128</v>
      </c>
      <c r="F15" s="15">
        <v>808128</v>
      </c>
    </row>
    <row r="16" spans="1:8" x14ac:dyDescent="0.25">
      <c r="A16" s="10" t="s">
        <v>112</v>
      </c>
      <c r="B16" s="63" t="s">
        <v>115</v>
      </c>
      <c r="C16" s="9"/>
      <c r="D16" s="9"/>
      <c r="E16" s="9">
        <v>-200016</v>
      </c>
      <c r="F16" s="15">
        <v>-200016</v>
      </c>
    </row>
    <row r="17" spans="1:8" ht="30" x14ac:dyDescent="0.25">
      <c r="A17" s="10" t="s">
        <v>113</v>
      </c>
      <c r="B17" s="63" t="s">
        <v>116</v>
      </c>
      <c r="C17" s="9"/>
      <c r="D17" s="9"/>
      <c r="E17" s="9"/>
      <c r="F17" s="15">
        <v>0</v>
      </c>
    </row>
    <row r="18" spans="1:8" x14ac:dyDescent="0.25">
      <c r="A18" s="7" t="s">
        <v>126</v>
      </c>
      <c r="B18" s="62"/>
      <c r="C18" s="15">
        <v>956377</v>
      </c>
      <c r="D18" s="15">
        <v>171961</v>
      </c>
      <c r="E18" s="15">
        <v>3101247</v>
      </c>
      <c r="F18" s="15">
        <v>4229585</v>
      </c>
      <c r="G18" s="54">
        <f>ОФП!D34</f>
        <v>4229585</v>
      </c>
      <c r="H18" s="54">
        <f>F18-G18</f>
        <v>0</v>
      </c>
    </row>
    <row r="20" spans="1:8" x14ac:dyDescent="0.25">
      <c r="D20" s="22"/>
      <c r="E20" s="22"/>
    </row>
    <row r="21" spans="1:8" x14ac:dyDescent="0.25">
      <c r="D21" s="22"/>
      <c r="E21" s="22"/>
    </row>
    <row r="22" spans="1:8" x14ac:dyDescent="0.25">
      <c r="D22" s="22"/>
      <c r="E22" s="22"/>
    </row>
    <row r="23" spans="1:8" x14ac:dyDescent="0.25">
      <c r="A23" s="2" t="s">
        <v>128</v>
      </c>
      <c r="B23" s="1"/>
      <c r="D23" s="50" t="s">
        <v>129</v>
      </c>
    </row>
    <row r="24" spans="1:8" x14ac:dyDescent="0.25">
      <c r="A24" s="37" t="s">
        <v>92</v>
      </c>
      <c r="B24" s="37"/>
      <c r="D24" s="2"/>
    </row>
    <row r="26" spans="1:8" x14ac:dyDescent="0.25">
      <c r="A26" s="2" t="s">
        <v>34</v>
      </c>
      <c r="B26" s="55"/>
      <c r="D26" s="2" t="s">
        <v>88</v>
      </c>
    </row>
    <row r="27" spans="1:8" x14ac:dyDescent="0.25">
      <c r="A27" s="37" t="s">
        <v>91</v>
      </c>
      <c r="B27" s="37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2020-05-15T09:10:07Z</dcterms:modified>
</cp:coreProperties>
</file>