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5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19320" windowHeight="10035" activeTab="1"/>
  </bookViews>
  <sheets>
    <sheet name="Ф1 (Презент)" sheetId="1" r:id="rId1"/>
    <sheet name="Ф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definedNames>
    <definedName name="\a">#REF!</definedName>
    <definedName name="\m">#REF!</definedName>
    <definedName name="\n">#REF!</definedName>
    <definedName name="\o">#REF!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A70000">'[2]B-4'!#REF!</definedName>
    <definedName name="___A80000">'[2]B-4'!#REF!</definedName>
    <definedName name="___IV65900">#REF!</definedName>
    <definedName name="___IV66000">#REF!</definedName>
    <definedName name="___IV69000">#REF!</definedName>
    <definedName name="___IV70000">#REF!</definedName>
    <definedName name="___JA1">#REF!</definedName>
    <definedName name="___KA1">#REF!</definedName>
    <definedName name="___LA1">#REF!</definedName>
    <definedName name="___MIF1">[3]Расчет_Ин!$H$8</definedName>
    <definedName name="___MIF2">#REF!</definedName>
    <definedName name="___RA1">#REF!</definedName>
    <definedName name="___sh1">'[4]I-Index'!#REF!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1__123Graph_ACHART_3" hidden="1">'[5]Prelim Cost'!$B$31:$L$31</definedName>
    <definedName name="__2__123Graph_BCHART_3" hidden="1">'[5]Prelim Cost'!$B$33:$L$33</definedName>
    <definedName name="__3__123Graph_CCHART_3" hidden="1">'[5]Prelim Cost'!$B$36:$L$36</definedName>
    <definedName name="__5450_01" localSheetId="0">#REF!</definedName>
    <definedName name="__5450_01">#REF!</definedName>
    <definedName name="__5456_n" localSheetId="0">#REF!</definedName>
    <definedName name="__5456_n">#REF!</definedName>
    <definedName name="__A70000">'[6]B-4'!#REF!</definedName>
    <definedName name="__A80000">'[6]B-4'!#REF!</definedName>
    <definedName name="__IV65900">#REF!</definedName>
    <definedName name="__IV66000">#REF!</definedName>
    <definedName name="__IV69000">#REF!</definedName>
    <definedName name="__IV70000">#REF!</definedName>
    <definedName name="__JA1">#REF!</definedName>
    <definedName name="__KA1">#REF!</definedName>
    <definedName name="__LA1">#REF!</definedName>
    <definedName name="__MIF1">[7]Расчет_Ин!$H$8</definedName>
    <definedName name="__MIF2">#REF!</definedName>
    <definedName name="__RA1">#REF!</definedName>
    <definedName name="__sh1">'[8]I-Index'!#REF!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1__123Graph_ACHART_3" hidden="1">#REF!</definedName>
    <definedName name="_11">#REF!</definedName>
    <definedName name="_111111111" hidden="1">'[9]Prelim Cost'!$B$33:$L$33</definedName>
    <definedName name="_123" hidden="1">'[10]Prelim Cost'!$B$31:$L$31</definedName>
    <definedName name="_1234" hidden="1">'[9]Prelim Cost'!$B$36:$L$36</definedName>
    <definedName name="_123Gr" hidden="1">'[9]Prelim Cost'!$B$31:$L$31</definedName>
    <definedName name="_123Graph_ACHART2" hidden="1">'[10]Prelim Cost'!$B$31:$L$31</definedName>
    <definedName name="_124" hidden="1">'[10]Prelim Cost'!$B$31:$L$31</definedName>
    <definedName name="_125" hidden="1">'[10]Prelim Cost'!$B$33:$L$33</definedName>
    <definedName name="_126" hidden="1">'[10]Prelim Cost'!$B$36:$L$36</definedName>
    <definedName name="_2__123Graph_BCHART_3" hidden="1">#REF!</definedName>
    <definedName name="_3__123Graph_CCHART_3" hidden="1">#REF!</definedName>
    <definedName name="_4050_00">#REF!</definedName>
    <definedName name="_4050_01">#REF!</definedName>
    <definedName name="_4050_n">#REF!</definedName>
    <definedName name="_4052_00">#REF!</definedName>
    <definedName name="_4052_01">#REF!</definedName>
    <definedName name="_4052_n">#REF!</definedName>
    <definedName name="_4100_00">#REF!</definedName>
    <definedName name="_4100_01">#REF!</definedName>
    <definedName name="_4100_n">#REF!</definedName>
    <definedName name="_4101_00">#REF!</definedName>
    <definedName name="_4101_01">#REF!</definedName>
    <definedName name="_4101_n">#REF!</definedName>
    <definedName name="_4150_00">#REF!</definedName>
    <definedName name="_4150_01">#REF!</definedName>
    <definedName name="_4150_n">#REF!</definedName>
    <definedName name="_4151_00">'[11]A-20'!$C$149</definedName>
    <definedName name="_4151_01">'[11]A-20'!$E$149</definedName>
    <definedName name="_4151_n">#REF!</definedName>
    <definedName name="_4152_00">'[11]A-20'!$C$150</definedName>
    <definedName name="_4152_01">'[11]A-20'!$E$150</definedName>
    <definedName name="_4152_n">#REF!</definedName>
    <definedName name="_4155_00">'[11]A-20'!$C$151</definedName>
    <definedName name="_4155_01">'[11]A-20'!$E$151</definedName>
    <definedName name="_4155_n">'[11]A-20'!$B$151</definedName>
    <definedName name="_4250_00">#REF!</definedName>
    <definedName name="_4250_01">#REF!</definedName>
    <definedName name="_4250_n">#REF!</definedName>
    <definedName name="_4252_00">#REF!</definedName>
    <definedName name="_4252_01">#REF!</definedName>
    <definedName name="_4252_n">#REF!</definedName>
    <definedName name="_4253_00">#REF!</definedName>
    <definedName name="_4253_01">#REF!</definedName>
    <definedName name="_4253_n">#REF!</definedName>
    <definedName name="_4300_n">#REF!</definedName>
    <definedName name="_4302_00">#REF!</definedName>
    <definedName name="_4302_01">#REF!</definedName>
    <definedName name="_4302_n">#REF!</definedName>
    <definedName name="_4400_n">#REF!</definedName>
    <definedName name="_4401_00">#REF!</definedName>
    <definedName name="_4401_01">#REF!</definedName>
    <definedName name="_4401_n">#REF!</definedName>
    <definedName name="_4405_00">#REF!</definedName>
    <definedName name="_4405_01">#REF!</definedName>
    <definedName name="_4405_n">#REF!</definedName>
    <definedName name="_4411_00">#REF!</definedName>
    <definedName name="_4411_01">#REF!</definedName>
    <definedName name="_4411_n">#REF!</definedName>
    <definedName name="_4414_00">#REF!</definedName>
    <definedName name="_4414_01">#REF!</definedName>
    <definedName name="_4414_n">#REF!</definedName>
    <definedName name="_4417_00">#REF!</definedName>
    <definedName name="_4417_01">#REF!</definedName>
    <definedName name="_4417_n">#REF!</definedName>
    <definedName name="_4420_00">#REF!</definedName>
    <definedName name="_4420_01">#REF!</definedName>
    <definedName name="_4420_n">#REF!</definedName>
    <definedName name="_4424_00">#REF!</definedName>
    <definedName name="_4424_01">#REF!</definedName>
    <definedName name="_4424_n">#REF!</definedName>
    <definedName name="_4449_00">#REF!</definedName>
    <definedName name="_4449_01">#REF!</definedName>
    <definedName name="_4449_n">#REF!</definedName>
    <definedName name="_4450_00">'[11]A-20'!$C$170</definedName>
    <definedName name="_4450_01">'[11]A-20'!$E$170</definedName>
    <definedName name="_4450_n">'[11]A-20'!$B$170</definedName>
    <definedName name="_4490_n">#REF!</definedName>
    <definedName name="_4491_00">'[11]A-20'!$C$173</definedName>
    <definedName name="_4491_01">'[11]A-20'!$E$173</definedName>
    <definedName name="_4491_n">'[11]A-20'!$B$173</definedName>
    <definedName name="_4500_n">#REF!</definedName>
    <definedName name="_4510_00">'[11]A-20'!$C$176</definedName>
    <definedName name="_4510_01">'[11]A-20'!$E$176</definedName>
    <definedName name="_4510_n">'[11]A-20'!$B$176</definedName>
    <definedName name="_4530_00">'[11]A-20'!$C$177</definedName>
    <definedName name="_4530_01">'[11]A-20'!$E$177</definedName>
    <definedName name="_4530_n">'[11]A-20'!$B$177</definedName>
    <definedName name="_4600_n">#REF!</definedName>
    <definedName name="_4601_00">#REF!</definedName>
    <definedName name="_4601_01">#REF!</definedName>
    <definedName name="_4601_n">#REF!</definedName>
    <definedName name="_4603_00">'[11]A-20'!$C$181</definedName>
    <definedName name="_4603_01">'[11]A-20'!$E$181</definedName>
    <definedName name="_4603_n">'[11]A-20'!$B$181</definedName>
    <definedName name="_4604_00">'[11]A-20'!$C$182</definedName>
    <definedName name="_4604_01">'[11]A-20'!$E$182</definedName>
    <definedName name="_4604_n">'[11]A-20'!$B$182</definedName>
    <definedName name="_4606_00">'[11]A-20'!$C$183</definedName>
    <definedName name="_4606_01">'[11]A-20'!$E$183</definedName>
    <definedName name="_4606_n">'[11]A-20'!$B$183</definedName>
    <definedName name="_4607_00">#REF!</definedName>
    <definedName name="_4607_01">#REF!</definedName>
    <definedName name="_4607_n">#REF!</definedName>
    <definedName name="_4608_00">#REF!</definedName>
    <definedName name="_4608_01">#REF!</definedName>
    <definedName name="_4608_n">#REF!</definedName>
    <definedName name="_4700_n">#REF!</definedName>
    <definedName name="_4703_00">'[11]A-20'!$C$188</definedName>
    <definedName name="_4703_01">'[11]A-20'!$E$188</definedName>
    <definedName name="_4703_n">'[11]A-20'!$B$188</definedName>
    <definedName name="_4706_00">#REF!</definedName>
    <definedName name="_4706_01">#REF!</definedName>
    <definedName name="_4706_n">#REF!</definedName>
    <definedName name="_4800_n">#REF!</definedName>
    <definedName name="_4801">#REF!</definedName>
    <definedName name="_4801_00">#REF!</definedName>
    <definedName name="_4801_01">#REF!</definedName>
    <definedName name="_4801_n">#REF!</definedName>
    <definedName name="_4802_00">#REF!</definedName>
    <definedName name="_4802_01">#REF!</definedName>
    <definedName name="_4802_n">#REF!</definedName>
    <definedName name="_4850_00">#REF!</definedName>
    <definedName name="_4850_01">#REF!</definedName>
    <definedName name="_4850_n">#REF!</definedName>
    <definedName name="_4852_00">#REF!</definedName>
    <definedName name="_4852_01">#REF!</definedName>
    <definedName name="_4852_n">#REF!</definedName>
    <definedName name="_4853_00">#REF!</definedName>
    <definedName name="_4853_01">#REF!</definedName>
    <definedName name="_4853_n">#REF!</definedName>
    <definedName name="_4900_00">#REF!</definedName>
    <definedName name="_4900_01">#REF!</definedName>
    <definedName name="_4900_n">#REF!</definedName>
    <definedName name="_4902_00">#REF!</definedName>
    <definedName name="_4920_00">#REF!</definedName>
    <definedName name="_4920_01">#REF!</definedName>
    <definedName name="_4920_n">#REF!</definedName>
    <definedName name="_4921_00">#REF!</definedName>
    <definedName name="_4921_01">#REF!</definedName>
    <definedName name="_4921_n">#REF!</definedName>
    <definedName name="_4922_00">#REF!</definedName>
    <definedName name="_4922_01">#REF!</definedName>
    <definedName name="_4922_n">#REF!</definedName>
    <definedName name="_4940_00">#REF!</definedName>
    <definedName name="_4940_01">#REF!</definedName>
    <definedName name="_4940_n">#REF!</definedName>
    <definedName name="_4942_00">#REF!</definedName>
    <definedName name="_4942_01">#REF!</definedName>
    <definedName name="_4942_99" localSheetId="0">[12]B1.2!#REF!</definedName>
    <definedName name="_4942_99">[12]B1.2!#REF!</definedName>
    <definedName name="_4942_n">#REF!</definedName>
    <definedName name="_5000" localSheetId="0">#REF!</definedName>
    <definedName name="_5000">#REF!</definedName>
    <definedName name="_5000_00">#REF!</definedName>
    <definedName name="_5000_01">#REF!</definedName>
    <definedName name="_5000_n">#REF!</definedName>
    <definedName name="_5023_00">#REF!</definedName>
    <definedName name="_5023_01">#REF!</definedName>
    <definedName name="_5023_n">#REF!</definedName>
    <definedName name="_5054_00">#REF!</definedName>
    <definedName name="_5054_01">#REF!</definedName>
    <definedName name="_5054_n">#REF!</definedName>
    <definedName name="_5113_00">#REF!</definedName>
    <definedName name="_5113_01">#REF!</definedName>
    <definedName name="_5113_n">#REF!</definedName>
    <definedName name="_5120_00">#REF!</definedName>
    <definedName name="_5120_01">#REF!</definedName>
    <definedName name="_5120_n">#REF!</definedName>
    <definedName name="_5120n">#REF!</definedName>
    <definedName name="_5123_00">#REF!</definedName>
    <definedName name="_5123_01">#REF!</definedName>
    <definedName name="_5123_n">#REF!</definedName>
    <definedName name="_5124_00">#REF!</definedName>
    <definedName name="_5124_01">#REF!</definedName>
    <definedName name="_5124_n">#REF!</definedName>
    <definedName name="_5200_00">#REF!</definedName>
    <definedName name="_5200_01">#REF!</definedName>
    <definedName name="_5200_n">#REF!</definedName>
    <definedName name="_5203_00">#REF!</definedName>
    <definedName name="_5203_01">#REF!</definedName>
    <definedName name="_5203_n">#REF!</definedName>
    <definedName name="_5211_00">#REF!</definedName>
    <definedName name="_5211_01">#REF!</definedName>
    <definedName name="_5211_n">#REF!</definedName>
    <definedName name="_5215_00">#REF!</definedName>
    <definedName name="_5215_01">#REF!</definedName>
    <definedName name="_5215_n">#REF!</definedName>
    <definedName name="_5217_00">#REF!</definedName>
    <definedName name="_5217_01">#REF!</definedName>
    <definedName name="_5217_n">#REF!</definedName>
    <definedName name="_5221_00">#REF!</definedName>
    <definedName name="_5221_01">#REF!</definedName>
    <definedName name="_5221_n">#REF!</definedName>
    <definedName name="_5223_00">#REF!</definedName>
    <definedName name="_5223_01">#REF!</definedName>
    <definedName name="_5223_n">#REF!</definedName>
    <definedName name="_5229_00">#REF!</definedName>
    <definedName name="_5229_01">#REF!</definedName>
    <definedName name="_5229_n">#REF!</definedName>
    <definedName name="_5302_00">'[11]A-20'!$C$27</definedName>
    <definedName name="_5302_01">'[11]A-20'!$E$27</definedName>
    <definedName name="_5302_n">'[11]A-20'!$B$27</definedName>
    <definedName name="_5400_00">#REF!</definedName>
    <definedName name="_5400_01">#REF!</definedName>
    <definedName name="_5400_n">#REF!</definedName>
    <definedName name="_5402_00">#REF!</definedName>
    <definedName name="_5402_01">#REF!</definedName>
    <definedName name="_5402_n">#REF!</definedName>
    <definedName name="_5450_00">#REF!</definedName>
    <definedName name="_5450_01">#REF!</definedName>
    <definedName name="_5450_n">#REF!</definedName>
    <definedName name="_5451_00">#REF!</definedName>
    <definedName name="_5451_01">#REF!</definedName>
    <definedName name="_5451_n">#REF!</definedName>
    <definedName name="_5452_00">#REF!</definedName>
    <definedName name="_5452_01">#REF!</definedName>
    <definedName name="_5452_n">#REF!</definedName>
    <definedName name="_5455_00">#REF!</definedName>
    <definedName name="_5455_01">#REF!</definedName>
    <definedName name="_5455_n">#REF!</definedName>
    <definedName name="_5456_00">#REF!</definedName>
    <definedName name="_5456_01">#REF!</definedName>
    <definedName name="_5456_n">#REF!</definedName>
    <definedName name="_5458_00">#REF!</definedName>
    <definedName name="_5458_01">#REF!</definedName>
    <definedName name="_5458_n">#REF!</definedName>
    <definedName name="_5459_00">#REF!</definedName>
    <definedName name="_5459_01">#REF!</definedName>
    <definedName name="_5459_n">#REF!</definedName>
    <definedName name="_5500">#REF!</definedName>
    <definedName name="_5500_00">#REF!</definedName>
    <definedName name="_5500_01">#REF!</definedName>
    <definedName name="_5510_00">'[11]A-20'!$C$41</definedName>
    <definedName name="_5510_01">'[11]A-20'!$E$41</definedName>
    <definedName name="_5510_n">'[11]A-20'!$B$41</definedName>
    <definedName name="_5530_00">'[11]A-20'!$C$42</definedName>
    <definedName name="_5530_01">'[11]A-20'!$E$42</definedName>
    <definedName name="_5530_n">'[11]A-20'!$B$42</definedName>
    <definedName name="_5600" localSheetId="0">#REF!</definedName>
    <definedName name="_5600">#REF!</definedName>
    <definedName name="_5600_00">#REF!</definedName>
    <definedName name="_5600_01">#REF!</definedName>
    <definedName name="_5600_n">#REF!</definedName>
    <definedName name="_5601_00">#REF!</definedName>
    <definedName name="_5601_01">#REF!</definedName>
    <definedName name="_5601_n">#REF!</definedName>
    <definedName name="_5602_00">'[11]A-20'!$C$46</definedName>
    <definedName name="_5602_01">'[11]A-20'!$E$46</definedName>
    <definedName name="_5602_n">#REF!</definedName>
    <definedName name="_5603_00">'[11]A-20'!$C$47</definedName>
    <definedName name="_5603_01">'[11]A-20'!$E$47</definedName>
    <definedName name="_5603_n">'[11]A-20'!$B$47</definedName>
    <definedName name="_5604_00">'[11]A-20'!$C$48</definedName>
    <definedName name="_5604_01">'[11]A-20'!$E$48</definedName>
    <definedName name="_5604_n">'[11]A-20'!$B$48</definedName>
    <definedName name="_5607_00">#REF!</definedName>
    <definedName name="_5607_01">#REF!</definedName>
    <definedName name="_5607_n">#REF!</definedName>
    <definedName name="_5608_00">#REF!</definedName>
    <definedName name="_5608_01">#REF!</definedName>
    <definedName name="_5608_n">#REF!</definedName>
    <definedName name="_5700_00">#REF!</definedName>
    <definedName name="_5700_01">#REF!</definedName>
    <definedName name="_5700_n">#REF!</definedName>
    <definedName name="_5703_00">'[11]A-20'!$C$53</definedName>
    <definedName name="_5703_01">'[11]A-20'!$E$53</definedName>
    <definedName name="_5703_n">'[11]A-20'!$B$53</definedName>
    <definedName name="_5706_00">#REF!</definedName>
    <definedName name="_5706_01">#REF!</definedName>
    <definedName name="_5706_n">#REF!</definedName>
    <definedName name="_5720_00">#REF!</definedName>
    <definedName name="_5720_01">#REF!</definedName>
    <definedName name="_5720_n">#REF!</definedName>
    <definedName name="_5721_00">#REF!</definedName>
    <definedName name="_5721_01">#REF!</definedName>
    <definedName name="_5721_n">#REF!</definedName>
    <definedName name="_5722_00">#REF!</definedName>
    <definedName name="_5722_01">#REF!</definedName>
    <definedName name="_5722_n">#REF!</definedName>
    <definedName name="_5723_00">#REF!</definedName>
    <definedName name="_5723_01">#REF!</definedName>
    <definedName name="_5723_n">#REF!</definedName>
    <definedName name="_5724_00">#REF!</definedName>
    <definedName name="_5724_01">#REF!</definedName>
    <definedName name="_5724_n">#REF!</definedName>
    <definedName name="_5725_00">#REF!</definedName>
    <definedName name="_5725_01">#REF!</definedName>
    <definedName name="_5725_n">#REF!</definedName>
    <definedName name="_5726_00">#REF!</definedName>
    <definedName name="_5726_01">#REF!</definedName>
    <definedName name="_5726_n">#REF!</definedName>
    <definedName name="_5727_00">#REF!</definedName>
    <definedName name="_5727_01">#REF!</definedName>
    <definedName name="_5727_n">#REF!</definedName>
    <definedName name="_5728_00">#REF!</definedName>
    <definedName name="_5728_01">#REF!</definedName>
    <definedName name="_5728_n">#REF!</definedName>
    <definedName name="_5729_00">#REF!</definedName>
    <definedName name="_5729_01">#REF!</definedName>
    <definedName name="_5729_n">#REF!</definedName>
    <definedName name="_5740_00">#REF!</definedName>
    <definedName name="_5740_01">#REF!</definedName>
    <definedName name="_5740_n">#REF!</definedName>
    <definedName name="_5741_00">#REF!</definedName>
    <definedName name="_5741_01">#REF!</definedName>
    <definedName name="_5741_n">#REF!</definedName>
    <definedName name="_5742_00">#REF!</definedName>
    <definedName name="_5742_01">#REF!</definedName>
    <definedName name="_5742_n">#REF!</definedName>
    <definedName name="_5743_00">#REF!</definedName>
    <definedName name="_5743_01">#REF!</definedName>
    <definedName name="_5743_n">#REF!</definedName>
    <definedName name="_5744_00">#REF!</definedName>
    <definedName name="_5744_01">#REF!</definedName>
    <definedName name="_5744_n">#REF!</definedName>
    <definedName name="_5745_00">#REF!</definedName>
    <definedName name="_5745_01">#REF!</definedName>
    <definedName name="_5745_n">#REF!</definedName>
    <definedName name="_5746_00">#REF!</definedName>
    <definedName name="_5746_01">#REF!</definedName>
    <definedName name="_5746_n">#REF!</definedName>
    <definedName name="_5747_00">#REF!</definedName>
    <definedName name="_5747_01">#REF!</definedName>
    <definedName name="_5747_n">#REF!</definedName>
    <definedName name="_5748_00">#REF!</definedName>
    <definedName name="_5748_01">#REF!</definedName>
    <definedName name="_5748_n">#REF!</definedName>
    <definedName name="_5760_00">#REF!</definedName>
    <definedName name="_5760_01">#REF!</definedName>
    <definedName name="_5760_n">#REF!</definedName>
    <definedName name="_5761_00">#REF!</definedName>
    <definedName name="_5761_01">#REF!</definedName>
    <definedName name="_5761_n">#REF!</definedName>
    <definedName name="_5762_00">#REF!</definedName>
    <definedName name="_5762_01">#REF!</definedName>
    <definedName name="_5762_n">#REF!</definedName>
    <definedName name="_5763_00">#REF!</definedName>
    <definedName name="_5763_01">#REF!</definedName>
    <definedName name="_5763_n">#REF!</definedName>
    <definedName name="_5764_00">#REF!</definedName>
    <definedName name="_5764_01">#REF!</definedName>
    <definedName name="_5764_n">#REF!</definedName>
    <definedName name="_5765_00">#REF!</definedName>
    <definedName name="_5765_01">#REF!</definedName>
    <definedName name="_5765_n">#REF!</definedName>
    <definedName name="_5766_00">#REF!</definedName>
    <definedName name="_5766_01">#REF!</definedName>
    <definedName name="_5766_n">#REF!</definedName>
    <definedName name="_5767_00">#REF!</definedName>
    <definedName name="_5767_01">#REF!</definedName>
    <definedName name="_5767_n">#REF!</definedName>
    <definedName name="_5768_00">#REF!</definedName>
    <definedName name="_5768_01">#REF!</definedName>
    <definedName name="_5768_n">#REF!</definedName>
    <definedName name="_5769_00">#REF!</definedName>
    <definedName name="_5769_01">#REF!</definedName>
    <definedName name="_5769_n">#REF!</definedName>
    <definedName name="_5780_00">#REF!</definedName>
    <definedName name="_5780_01">#REF!</definedName>
    <definedName name="_5780_n">#REF!</definedName>
    <definedName name="_5781_00">#REF!</definedName>
    <definedName name="_5781_01">#REF!</definedName>
    <definedName name="_5781_n">#REF!</definedName>
    <definedName name="_5782_00">#REF!</definedName>
    <definedName name="_5782_01">#REF!</definedName>
    <definedName name="_5782_n">#REF!</definedName>
    <definedName name="_5783_00">#REF!</definedName>
    <definedName name="_5783_01">#REF!</definedName>
    <definedName name="_5783_n">#REF!</definedName>
    <definedName name="_5787_00">#REF!</definedName>
    <definedName name="_5787_01">#REF!</definedName>
    <definedName name="_5787_n">#REF!</definedName>
    <definedName name="_5788_00">#REF!</definedName>
    <definedName name="_5788_01">#REF!</definedName>
    <definedName name="_5788_n">#REF!</definedName>
    <definedName name="_5800_00">#REF!</definedName>
    <definedName name="_5800_01">#REF!</definedName>
    <definedName name="_5800_n">#REF!</definedName>
    <definedName name="_5801_00">#REF!</definedName>
    <definedName name="_5801_01">#REF!</definedName>
    <definedName name="_5801_n">#REF!</definedName>
    <definedName name="_5802_00">#REF!</definedName>
    <definedName name="_5802_01">#REF!</definedName>
    <definedName name="_5802_n">#REF!</definedName>
    <definedName name="_5850_00">#REF!</definedName>
    <definedName name="_5850_01">#REF!</definedName>
    <definedName name="_5850_n">#REF!</definedName>
    <definedName name="_5852_00">#REF!</definedName>
    <definedName name="_5852_01">#REF!</definedName>
    <definedName name="_5852_n">#REF!</definedName>
    <definedName name="_5900_00">#REF!</definedName>
    <definedName name="_5900_01">#REF!</definedName>
    <definedName name="_5900_n">#REF!</definedName>
    <definedName name="_5920_00">#REF!</definedName>
    <definedName name="_5920_01">#REF!</definedName>
    <definedName name="_5920_n">#REF!</definedName>
    <definedName name="_5921_00">#REF!</definedName>
    <definedName name="_5921_01">#REF!</definedName>
    <definedName name="_5921_n">#REF!</definedName>
    <definedName name="_5922_00">#REF!</definedName>
    <definedName name="_5922_01">#REF!</definedName>
    <definedName name="_5922_n">#REF!</definedName>
    <definedName name="_5940_00">#REF!</definedName>
    <definedName name="_5940_01">#REF!</definedName>
    <definedName name="_5940_n">#REF!</definedName>
    <definedName name="_5942_00">#REF!</definedName>
    <definedName name="_5942_01">#REF!</definedName>
    <definedName name="_5942_n">#REF!</definedName>
    <definedName name="_5999_00" localSheetId="0">#REF!</definedName>
    <definedName name="_5999_00">#REF!</definedName>
    <definedName name="_5999_01" localSheetId="0">#REF!</definedName>
    <definedName name="_5999_01">#REF!</definedName>
    <definedName name="_5999_n">#REF!</definedName>
    <definedName name="_a">#REF!</definedName>
    <definedName name="_a_">#REF!</definedName>
    <definedName name="_A70000" localSheetId="0">'[2]B-4'!#REF!</definedName>
    <definedName name="_A70000">'[13]B-4'!#REF!</definedName>
    <definedName name="_A80000" localSheetId="0">'[2]B-4'!#REF!</definedName>
    <definedName name="_A80000">'[13]B-4'!#REF!</definedName>
    <definedName name="_b">#REF!</definedName>
    <definedName name="_b_">#REF!</definedName>
    <definedName name="_h">#REF!</definedName>
    <definedName name="_IV65900">#REF!</definedName>
    <definedName name="_IV66000">#REF!</definedName>
    <definedName name="_IV69000">#REF!</definedName>
    <definedName name="_IV70000">#REF!</definedName>
    <definedName name="_JA1">#REF!</definedName>
    <definedName name="_KA1">#REF!</definedName>
    <definedName name="_LA1">#REF!</definedName>
    <definedName name="_MIF1">[14]Расчет_Ин!$H$8</definedName>
    <definedName name="_MIF2" localSheetId="0">#REF!</definedName>
    <definedName name="_MIF2">#REF!</definedName>
    <definedName name="_RA1">#REF!</definedName>
    <definedName name="_sh1" localSheetId="0">'[4]I-Index'!#REF!</definedName>
    <definedName name="_sh1">'[15]I-Index'!#REF!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a">#REF!</definedName>
    <definedName name="a_">#REF!</definedName>
    <definedName name="ARA_Threshold" localSheetId="0">'[13]Bal Sheet'!#REF!</definedName>
    <definedName name="ARA_Threshold">'[13]Bal Sheet'!#REF!</definedName>
    <definedName name="ARP_Threshold" localSheetId="0">'[13]Bal Sheet'!#REF!</definedName>
    <definedName name="ARP_Threshold">'[13]Bal Sheet'!#REF!</definedName>
    <definedName name="as">[16]Dictionaries!$C$2:$C$5</definedName>
    <definedName name="AS2DocOpenMode" hidden="1">"AS2DocumentEdit"</definedName>
    <definedName name="AS2HasNoAutoHeaderFooter">"OFF"</definedName>
    <definedName name="assel">#REF!</definedName>
    <definedName name="b">#REF!</definedName>
    <definedName name="b_">#REF!</definedName>
    <definedName name="bcm">'[10]CamKum Prod'!$H$11</definedName>
    <definedName name="BS">'[17]B-1.7'!$A$1:$D$65536</definedName>
    <definedName name="Capital">#REF!</definedName>
    <definedName name="CASHCVNMAY">'[18]Cash CCI Detail'!$G$28+'[18]Cash CCI Detail'!$K$107</definedName>
    <definedName name="cellIsStratified">#REF!</definedName>
    <definedName name="cellProjectedMisstatementWarning">#REF!</definedName>
    <definedName name="cellSampleSize">#REF!</definedName>
    <definedName name="cellSampleSizeWarning">#REF!</definedName>
    <definedName name="cellSSF">#REF!</definedName>
    <definedName name="cf">#REF!</definedName>
    <definedName name="cf_03">#REF!</definedName>
    <definedName name="CF_2003">#REF!</definedName>
    <definedName name="CF_AccruedExpenses">#REF!</definedName>
    <definedName name="CF_Cash">#REF!</definedName>
    <definedName name="CF_CurrentLTDebit">#REF!</definedName>
    <definedName name="CF_DeferredTax" localSheetId="0">#REF!</definedName>
    <definedName name="CF_DeferredTax">#REF!</definedName>
    <definedName name="CF_Dividends" localSheetId="0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 localSheetId="0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 localSheetId="0">#REF!</definedName>
    <definedName name="CF_Shares">#REF!</definedName>
    <definedName name="CF_Taxation">#REF!</definedName>
    <definedName name="CFSTATEMENT">#REF!</definedName>
    <definedName name="ClDate">[19]Info!$G$6</definedName>
    <definedName name="Code">#REF!</definedName>
    <definedName name="CompOt">'[20]5R'!CompOt</definedName>
    <definedName name="CompRas">'[20]5R'!CompRas</definedName>
    <definedName name="Current">#REF!</definedName>
    <definedName name="CY_Administration" localSheetId="0">'[13]Income Statement'!#REF!</definedName>
    <definedName name="CY_Administration">'[13]Income Statement'!#REF!</definedName>
    <definedName name="CY_Cost_of_Sales" localSheetId="0">'[13]Income Statement'!#REF!</definedName>
    <definedName name="CY_Cost_of_Sales">'[13]Income Statement'!#REF!</definedName>
    <definedName name="CY_Current_Liabilities" localSheetId="0">'[13]Bal Sheet'!#REF!</definedName>
    <definedName name="CY_Current_Liabilities">'[13]Bal Sheet'!#REF!</definedName>
    <definedName name="CY_Depreciation" localSheetId="0">'[13]Income Statement'!#REF!</definedName>
    <definedName name="CY_Depreciation">'[13]Income Statement'!#REF!</definedName>
    <definedName name="CY_Gross_Profit" localSheetId="0">'[13]Income Statement'!#REF!</definedName>
    <definedName name="CY_Gross_Profit">'[13]Income Statement'!#REF!</definedName>
    <definedName name="CY_Interest_Expense" localSheetId="0">'[13]Income Statement'!#REF!</definedName>
    <definedName name="CY_Interest_Expense">'[13]Income Statement'!#REF!</definedName>
    <definedName name="CY_Market_Value_of_Equity" localSheetId="0">'[13]Income Statement'!#REF!</definedName>
    <definedName name="CY_Market_Value_of_Equity">'[13]Income Statement'!#REF!</definedName>
    <definedName name="CY_Marketable_Sec" localSheetId="0">'[13]Bal Sheet'!#REF!</definedName>
    <definedName name="CY_Marketable_Sec">'[13]Bal Sheet'!#REF!</definedName>
    <definedName name="CY_NET_PROFIT" localSheetId="0">'[13]Income Statement'!#REF!</definedName>
    <definedName name="CY_NET_PROFIT">'[13]Income Statement'!#REF!</definedName>
    <definedName name="CY_Operating_Income" localSheetId="0">'[13]Income Statement'!#REF!</definedName>
    <definedName name="CY_Operating_Income">'[13]Income Statement'!#REF!</definedName>
    <definedName name="CY_Other" localSheetId="0">'[13]Income Statement'!#REF!</definedName>
    <definedName name="CY_Other">'[13]Income Statement'!#REF!</definedName>
    <definedName name="CY_Other_LT_Assets" localSheetId="0">'[13]Bal Sheet'!#REF!</definedName>
    <definedName name="CY_Other_LT_Assets">'[13]Bal Sheet'!#REF!</definedName>
    <definedName name="CY_Preferred_Stock" localSheetId="0">'[13]Bal Sheet'!#REF!</definedName>
    <definedName name="CY_Preferred_Stock">'[13]Bal Sheet'!#REF!</definedName>
    <definedName name="CY_Selling" localSheetId="0">'[13]Income Statement'!#REF!</definedName>
    <definedName name="CY_Selling">'[13]Income Statement'!#REF!</definedName>
    <definedName name="CY_Tangible_Net_Worth" localSheetId="0">'[13]Income Statement'!#REF!</definedName>
    <definedName name="CY_Tangible_Net_Worth">'[13]Income Statement'!#REF!</definedName>
    <definedName name="CY_Taxes" localSheetId="0">'[13]Income Statement'!#REF!</definedName>
    <definedName name="CY_Taxes">'[13]Income Statement'!#REF!</definedName>
    <definedName name="CY_Working_Capital" localSheetId="0">'[13]Income Statement'!#REF!</definedName>
    <definedName name="CY_Working_Capital">'[13]Income Statement'!#REF!</definedName>
    <definedName name="dItemsToTest">#REF!</definedName>
    <definedName name="dPlanningMateriality">[21]Sheet1!$B$45</definedName>
    <definedName name="dSampleSize">#REF!</definedName>
    <definedName name="dTotalPopulationBookValue">#REF!</definedName>
    <definedName name="dTotalProjectedBookValue">#REF!</definedName>
    <definedName name="dTotalProjectedNumbersOfItems">#REF!</definedName>
    <definedName name="EV__LASTREFTIME__" hidden="1">"(GMT+06:00)28.02.2011 18:52:23"</definedName>
    <definedName name="ew">'[20]5R'!ew</definedName>
    <definedName name="Excel_BuiltIn__FilterDatabase_1">NA()</definedName>
    <definedName name="Excel_BuiltIn_Database">#REF!</definedName>
    <definedName name="Excel_BuiltIn_Print_Area_1">NA()</definedName>
    <definedName name="Excel_BuiltIn_Print_Titles_1">NA()</definedName>
    <definedName name="Excel_BuiltIn_Print_Titles_10" localSheetId="0">'[22]новая _5'!#REF!</definedName>
    <definedName name="Excel_BuiltIn_Print_Titles_10">'[22]новая _5'!#REF!</definedName>
    <definedName name="Expense">#REF!</definedName>
    <definedName name="fg">'[20]5R'!fg</definedName>
    <definedName name="FISCAL_YEARS">#REF!</definedName>
    <definedName name="G_70">#REF!</definedName>
    <definedName name="grp" localSheetId="0">#REF!</definedName>
    <definedName name="grp">#REF!</definedName>
    <definedName name="h">#REF!</definedName>
    <definedName name="hghg">#REF!</definedName>
    <definedName name="hj">[0]!hj</definedName>
    <definedName name="IAS_BS1998">#REF!</definedName>
    <definedName name="IAS_IS1998">#REF!</definedName>
    <definedName name="INV">#REF!</definedName>
    <definedName name="item">[23]Статьи!$A$3:$B$55</definedName>
    <definedName name="itemm">[24]Статьи!$A$3:$B$42</definedName>
    <definedName name="k">'[20]5R'!k</definedName>
    <definedName name="kjj" hidden="1">'[10]Prelim Cost'!$B$31:$L$31</definedName>
    <definedName name="kto">[25]Форма2!$C$19:$C$24,[25]Форма2!$E$19:$F$24,[25]Форма2!$D$26:$F$31,[25]Форма2!$C$33:$C$38,[25]Форма2!$E$33:$F$38,[25]Форма2!$D$40:$F$43,[25]Форма2!$C$45:$C$48,[25]Форма2!$E$45:$F$48,[25]Форма2!$C$19</definedName>
    <definedName name="L_Adjust">[26]Links!$H$1:$H$65536</definedName>
    <definedName name="L_AJE_Tot">[26]Links!$G$1:$G$65536</definedName>
    <definedName name="L_CY_Beg">[26]Links!$F$1:$F$65536</definedName>
    <definedName name="L_CY_End">[26]Links!$J$1:$J$65536</definedName>
    <definedName name="L_PY_End">[26]Links!$K$1:$K$65536</definedName>
    <definedName name="L_RJE_Tot">[26]Links!$I$1:$I$65536</definedName>
    <definedName name="m_2005">'[27]1NK'!$R$10:$R$1877</definedName>
    <definedName name="m_2006">'[27]1NK'!$S$10:$S$1838</definedName>
    <definedName name="m_2007">'[27]1NK'!$T$10:$T$1838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OTM2005">'[28]2.2 ОтклОТМ'!$G$1:$G$65536</definedName>
    <definedName name="m_OTM2006">'[28]2.2 ОтклОТМ'!$J$1:$J$65536</definedName>
    <definedName name="m_OTM2007">'[28]2.2 ОтклОТМ'!$M$1:$M$65536</definedName>
    <definedName name="m_OTM2008">'[28]2.2 ОтклОТМ'!$P$1:$P$65536</definedName>
    <definedName name="m_OTM2009">'[28]2.2 ОтклОТМ'!$S$1:$S$65536</definedName>
    <definedName name="m_OTM2010">'[28]2.2 ОтклОТМ'!$V$1:$V$65536</definedName>
    <definedName name="m_OTMizm">'[28]1.3.2 ОТМ'!$K$1:$K$65536</definedName>
    <definedName name="m_OTMkod">'[28]1.3.2 ОТМ'!$A$1:$A$65536</definedName>
    <definedName name="m_OTMnomer">'[28]1.3.2 ОТМ'!$H$1:$H$65536</definedName>
    <definedName name="m_OTMpokaz">'[28]1.3.2 ОТМ'!$I$1:$I$65536</definedName>
    <definedName name="m_p2003">#REF!</definedName>
    <definedName name="m_Predpr_I">[28]Предпр!$C$3:$C$29</definedName>
    <definedName name="m_Predpr_N">[28]Предпр!$D$3:$D$29</definedName>
    <definedName name="m_Zatrat">[28]ЦентрЗатр!$A$2:$G$71</definedName>
    <definedName name="m_Zatrat_Ed">[28]ЦентрЗатр!$E$2:$E$71</definedName>
    <definedName name="m_Zatrat_K">[28]ЦентрЗатр!$F$2:$F$71</definedName>
    <definedName name="m_Zatrat_N">[28]ЦентрЗатр!$G$2:$G$71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IF" localSheetId="0">'[29]PIT&amp;PP(2)'!#REF!</definedName>
    <definedName name="MIF">'[29]PIT&amp;PP(2)'!#REF!</definedName>
    <definedName name="MIN_SALARY">#REF!</definedName>
    <definedName name="MINED">'[10]CamKum Prod'!$H$17</definedName>
    <definedName name="mrp" localSheetId="0">#REF!</definedName>
    <definedName name="mrp">#REF!</definedName>
    <definedName name="net">#REF!</definedName>
    <definedName name="oikjlkj">#REF!</definedName>
    <definedName name="OpDate">[19]Info!$G$5</definedName>
    <definedName name="po">#REF!</definedName>
    <definedName name="POURED">'[10]CamKum Prod'!$H$28</definedName>
    <definedName name="price" localSheetId="0">#REF!</definedName>
    <definedName name="price">#REF!</definedName>
    <definedName name="Prior">#REF!</definedName>
    <definedName name="PY_Administration" localSheetId="0">'[13]Income Statement'!#REF!</definedName>
    <definedName name="PY_Administration">'[13]Income Statement'!#REF!</definedName>
    <definedName name="PY_Cost_of_Sales" localSheetId="0">'[13]Income Statement'!#REF!</definedName>
    <definedName name="PY_Cost_of_Sales">'[13]Income Statement'!#REF!</definedName>
    <definedName name="PY_Current_Liabilities" localSheetId="0">'[13]Bal Sheet'!#REF!</definedName>
    <definedName name="PY_Current_Liabilities">'[13]Bal Sheet'!#REF!</definedName>
    <definedName name="PY_Depreciation" localSheetId="0">'[13]Income Statement'!#REF!</definedName>
    <definedName name="PY_Depreciation">'[13]Income Statement'!#REF!</definedName>
    <definedName name="PY_Gross_Profit" localSheetId="0">'[13]Income Statement'!#REF!</definedName>
    <definedName name="PY_Gross_Profit">'[13]Income Statement'!#REF!</definedName>
    <definedName name="PY_Interest_Expense" localSheetId="0">'[13]Income Statement'!#REF!</definedName>
    <definedName name="PY_Interest_Expense">'[13]Income Statement'!#REF!</definedName>
    <definedName name="PY_Market_Value_of_Equity" localSheetId="0">'[13]Income Statement'!#REF!</definedName>
    <definedName name="PY_Market_Value_of_Equity">'[13]Income Statement'!#REF!</definedName>
    <definedName name="PY_Marketable_Sec" localSheetId="0">'[13]Bal Sheet'!#REF!</definedName>
    <definedName name="PY_Marketable_Sec">'[13]Bal Sheet'!#REF!</definedName>
    <definedName name="PY_NET_PROFIT" localSheetId="0">'[13]Income Statement'!#REF!</definedName>
    <definedName name="PY_NET_PROFIT">'[13]Income Statement'!#REF!</definedName>
    <definedName name="PY_Operating_Inc" localSheetId="0">'[13]Income Statement'!#REF!</definedName>
    <definedName name="PY_Operating_Inc">'[13]Income Statement'!#REF!</definedName>
    <definedName name="PY_Operating_Income" localSheetId="0">'[13]Income Statement'!#REF!</definedName>
    <definedName name="PY_Operating_Income">'[13]Income Statement'!#REF!</definedName>
    <definedName name="PY_Other_Exp" localSheetId="0">'[13]Income Statement'!#REF!</definedName>
    <definedName name="PY_Other_Exp">'[13]Income Statement'!#REF!</definedName>
    <definedName name="PY_Other_LT_Assets" localSheetId="0">'[13]Bal Sheet'!#REF!</definedName>
    <definedName name="PY_Other_LT_Assets">'[13]Bal Sheet'!#REF!</definedName>
    <definedName name="PY_Preferred_Stock" localSheetId="0">'[13]Bal Sheet'!#REF!</definedName>
    <definedName name="PY_Preferred_Stock">'[13]Bal Sheet'!#REF!</definedName>
    <definedName name="PY_Selling" localSheetId="0">'[13]Income Statement'!#REF!</definedName>
    <definedName name="PY_Selling">'[13]Income Statement'!#REF!</definedName>
    <definedName name="PY_Tangible_Net_Worth" localSheetId="0">'[13]Income Statement'!#REF!</definedName>
    <definedName name="PY_Tangible_Net_Worth">'[13]Income Statement'!#REF!</definedName>
    <definedName name="PY_Taxes" localSheetId="0">'[13]Income Statement'!#REF!</definedName>
    <definedName name="PY_Taxes">'[13]Income Statement'!#REF!</definedName>
    <definedName name="PY_Working_Capital" localSheetId="0">'[13]Income Statement'!#REF!</definedName>
    <definedName name="PY_Working_Capital">'[13]Income Statement'!#REF!</definedName>
    <definedName name="PY2_Administration" localSheetId="0">'[13]Income Statement'!#REF!</definedName>
    <definedName name="PY2_Administration">'[13]Income Statement'!#REF!</definedName>
    <definedName name="PY2_Cost_of_Sales" localSheetId="0">'[13]Income Statement'!#REF!</definedName>
    <definedName name="PY2_Cost_of_Sales">'[13]Income Statement'!#REF!</definedName>
    <definedName name="PY2_Current_Liabilities" localSheetId="0">'[13]Bal Sheet'!#REF!</definedName>
    <definedName name="PY2_Current_Liabilities">'[13]Bal Sheet'!#REF!</definedName>
    <definedName name="PY2_Depreciation" localSheetId="0">'[13]Income Statement'!#REF!</definedName>
    <definedName name="PY2_Depreciation">'[13]Income Statement'!#REF!</definedName>
    <definedName name="PY2_Gross_Profit" localSheetId="0">'[13]Income Statement'!#REF!</definedName>
    <definedName name="PY2_Gross_Profit">'[13]Income Statement'!#REF!</definedName>
    <definedName name="PY2_Interest_Expense" localSheetId="0">'[13]Income Statement'!#REF!</definedName>
    <definedName name="PY2_Interest_Expense">'[13]Income Statement'!#REF!</definedName>
    <definedName name="PY2_Marketable_Sec" localSheetId="0">'[13]Bal Sheet'!#REF!</definedName>
    <definedName name="PY2_Marketable_Sec">'[13]Bal Sheet'!#REF!</definedName>
    <definedName name="PY2_NET_PROFIT" localSheetId="0">'[13]Income Statement'!#REF!</definedName>
    <definedName name="PY2_NET_PROFIT">'[13]Income Statement'!#REF!</definedName>
    <definedName name="PY2_Operating_Inc" localSheetId="0">'[13]Income Statement'!#REF!</definedName>
    <definedName name="PY2_Operating_Inc">'[13]Income Statement'!#REF!</definedName>
    <definedName name="PY2_Operating_Income" localSheetId="0">'[13]Income Statement'!#REF!</definedName>
    <definedName name="PY2_Operating_Income">'[13]Income Statement'!#REF!</definedName>
    <definedName name="PY2_Other_Exp." localSheetId="0">'[13]Income Statement'!#REF!</definedName>
    <definedName name="PY2_Other_Exp.">'[13]Income Statement'!#REF!</definedName>
    <definedName name="PY2_Other_LT_Assets" localSheetId="0">'[13]Bal Sheet'!#REF!</definedName>
    <definedName name="PY2_Other_LT_Assets">'[13]Bal Sheet'!#REF!</definedName>
    <definedName name="PY2_Preferred_Stock" localSheetId="0">'[13]Bal Sheet'!#REF!</definedName>
    <definedName name="PY2_Preferred_Stock">'[13]Bal Sheet'!#REF!</definedName>
    <definedName name="PY2_Selling" localSheetId="0">'[13]Income Statement'!#REF!</definedName>
    <definedName name="PY2_Selling">'[13]Income Statement'!#REF!</definedName>
    <definedName name="PY2_Tangible_Net_Worth" localSheetId="0">'[13]Income Statement'!#REF!</definedName>
    <definedName name="PY2_Tangible_Net_Worth">'[13]Income Statement'!#REF!</definedName>
    <definedName name="PY2_Taxes" localSheetId="0">'[13]Income Statement'!#REF!</definedName>
    <definedName name="PY2_Taxes">'[13]Income Statement'!#REF!</definedName>
    <definedName name="PY2_Working_Capital" localSheetId="0">'[13]Income Statement'!#REF!</definedName>
    <definedName name="PY2_Working_Capital">'[13]Income Statement'!#REF!</definedName>
    <definedName name="qq">#REF!</definedName>
    <definedName name="qqq">#REF!</definedName>
    <definedName name="qwe">[30]Форма2!$C$19:$C$24,[30]Форма2!$E$19:$F$24,[30]Форма2!$D$26:$F$31,[30]Форма2!$C$33:$C$38,[30]Форма2!$E$33:$F$38,[30]Форма2!$D$40:$F$43,[30]Форма2!$C$45:$C$48,[30]Форма2!$E$45:$F$48,[30]Форма2!$C$19</definedName>
    <definedName name="rashod" hidden="1">{#N/A,#N/A,FALSE,"Aging Summary";#N/A,#N/A,FALSE,"Ratio Analysis";#N/A,#N/A,FALSE,"Test 120 Day Accts";#N/A,#N/A,FALSE,"Tickmarks"}</definedName>
    <definedName name="RE">#REF!</definedName>
    <definedName name="RESİNEX_GT_RESİNEXB8_Listele">#REF!</definedName>
    <definedName name="rett">[31]Статьи!$A$3:$B$55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tt" hidden="1">{#N/A,#N/A,TRUE,"Лист1";#N/A,#N/A,TRUE,"Лист2";#N/A,#N/A,TRUE,"Лист3"}</definedName>
    <definedName name="s">#REF!</definedName>
    <definedName name="S_Adjust_Data">[26]Lead!$I$1:$I$55</definedName>
    <definedName name="S_AJE_Tot_Data">[26]Lead!$H$1:$H$55</definedName>
    <definedName name="S_CY_Beg_Data">[26]Lead!$F$1:$F$55</definedName>
    <definedName name="S_CY_End_Data">[26]Lead!$K$1:$K$55</definedName>
    <definedName name="S_PY_End_Data">[26]Lead!$M$1:$M$55</definedName>
    <definedName name="S_RJE_Tot_Data">[26]Lead!$J$1:$J$55</definedName>
    <definedName name="S1_">#REF!</definedName>
    <definedName name="s1_0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ss" hidden="1">'[10]Prelim Cost'!$B$31:$L$31</definedName>
    <definedName name="ssss" hidden="1">'[10]Prelim Cost'!$B$33:$L$33</definedName>
    <definedName name="ssssss" hidden="1">'[10]Prelim Cost'!$B$36:$L$36</definedName>
    <definedName name="t_4_b" localSheetId="0">#REF!</definedName>
    <definedName name="t_4_b">#REF!</definedName>
    <definedName name="t1b00">#REF!</definedName>
    <definedName name="t1b01">#REF!</definedName>
    <definedName name="t1c00">#REF!</definedName>
    <definedName name="t1c01">#REF!</definedName>
    <definedName name="t1d00">#REF!</definedName>
    <definedName name="t1d01">#REF!</definedName>
    <definedName name="t1e01" localSheetId="0">#REF!</definedName>
    <definedName name="t1e01">#REF!</definedName>
    <definedName name="t1f00">#REF!</definedName>
    <definedName name="t1f01">#REF!</definedName>
    <definedName name="t1g00">#REF!</definedName>
    <definedName name="t1g01">#REF!</definedName>
    <definedName name="t1i00">#REF!</definedName>
    <definedName name="t1i01">#REF!</definedName>
    <definedName name="t1k00">#REF!</definedName>
    <definedName name="t1k01">#REF!</definedName>
    <definedName name="t2c00">#REF!</definedName>
    <definedName name="t2c01">#REF!</definedName>
    <definedName name="t2d00">#REF!</definedName>
    <definedName name="t2d01">#REF!</definedName>
    <definedName name="t2f00">#REF!</definedName>
    <definedName name="t2f01">#REF!</definedName>
    <definedName name="t2g00">#REF!</definedName>
    <definedName name="t2g01">#REF!</definedName>
    <definedName name="t2h00">#REF!</definedName>
    <definedName name="t2h01">#REF!</definedName>
    <definedName name="t2i00">#REF!</definedName>
    <definedName name="t2i01">#REF!</definedName>
    <definedName name="t2k00">#REF!</definedName>
    <definedName name="t2k01">#REF!</definedName>
    <definedName name="t3h00">#REF!</definedName>
    <definedName name="t3h01">#REF!</definedName>
    <definedName name="t4b" localSheetId="0">#REF!</definedName>
    <definedName name="t4b">#REF!</definedName>
    <definedName name="t4b00">#REF!</definedName>
    <definedName name="t4b01">#REF!</definedName>
    <definedName name="t4c00">#REF!</definedName>
    <definedName name="t4c01">#REF!</definedName>
    <definedName name="t4d00">#REF!</definedName>
    <definedName name="t4d01">#REF!</definedName>
    <definedName name="t4f00">#REF!</definedName>
    <definedName name="t4f01">#REF!</definedName>
    <definedName name="t4g00">#REF!</definedName>
    <definedName name="t4g01">#REF!</definedName>
    <definedName name="t4h00">#REF!</definedName>
    <definedName name="t4h01">#REF!</definedName>
    <definedName name="t4i00">#REF!</definedName>
    <definedName name="t4i01">#REF!</definedName>
    <definedName name="t4k00">#REF!</definedName>
    <definedName name="t4k01">#REF!</definedName>
    <definedName name="t5b" localSheetId="0">#REF!</definedName>
    <definedName name="t5b">#REF!</definedName>
    <definedName name="t5b00">#REF!</definedName>
    <definedName name="t5b01">#REF!</definedName>
    <definedName name="t5c00">#REF!</definedName>
    <definedName name="t5c01">#REF!</definedName>
    <definedName name="t5d00">#REF!</definedName>
    <definedName name="t5d01">#REF!</definedName>
    <definedName name="t5f00">#REF!</definedName>
    <definedName name="t5f01">#REF!</definedName>
    <definedName name="t5g00">#REF!</definedName>
    <definedName name="t5g01">#REF!</definedName>
    <definedName name="t5h00">#REF!</definedName>
    <definedName name="t5h01">#REF!</definedName>
    <definedName name="t5i00">#REF!</definedName>
    <definedName name="t5i01">#REF!</definedName>
    <definedName name="t5k00">#REF!</definedName>
    <definedName name="t5k01">#REF!</definedName>
    <definedName name="Table10">'[32]Intercompany transactions'!$A$264:$X$290</definedName>
    <definedName name="Table13">'[32]Intercompany transactions'!$A$345:$AB$372</definedName>
    <definedName name="Table14">'[32]Intercompany transactions'!$A$373:$X$398</definedName>
    <definedName name="Table19">'[32]Intercompany transactions'!$A$505:$X$531</definedName>
    <definedName name="Table20">'[32]Intercompany transactions'!$A$532:$X$558</definedName>
    <definedName name="Table21">'[32]Intercompany transactions'!$A$559:$Y$585</definedName>
    <definedName name="Table22">'[32]Intercompany transactions'!$A$586:$X$612</definedName>
    <definedName name="Table7">'[32]Intercompany transactions'!$A$183:$X$209</definedName>
    <definedName name="Table8">'[32]Intercompany transactions'!$A$210:$X$236</definedName>
    <definedName name="Table9">'[32]Intercompany transactions'!$A$237:$X$263</definedName>
    <definedName name="taxrate">#REF!</definedName>
    <definedName name="TextRefCopy1" localSheetId="0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2" localSheetId="0">#REF!</definedName>
    <definedName name="TextRefCopy2">#REF!</definedName>
    <definedName name="TextRefCopy3" localSheetId="0">#REF!</definedName>
    <definedName name="TextRefCopy3">#REF!</definedName>
    <definedName name="TextRefCopy4" localSheetId="0">#REF!</definedName>
    <definedName name="TextRefCopy4">#REF!</definedName>
    <definedName name="TextRefCopy5" localSheetId="0">#REF!</definedName>
    <definedName name="TextRefCopy5">#REF!</definedName>
    <definedName name="TextRefCopy6" localSheetId="0">#REF!</definedName>
    <definedName name="TextRefCopy6">#REF!</definedName>
    <definedName name="TextRefCopy63">'[33]PP&amp;E mvt for 2003'!$R$18</definedName>
    <definedName name="TextRefCopy7">#REF!</definedName>
    <definedName name="TextRefCopy8">#REF!</definedName>
    <definedName name="TextRefCopy88">'[33]PP&amp;E mvt for 2003'!$P$19</definedName>
    <definedName name="TextRefCopy89">'[33]PP&amp;E mvt for 2003'!$P$46</definedName>
    <definedName name="TextRefCopy9">#REF!</definedName>
    <definedName name="TextRefCopy90">'[33]PP&amp;E mvt for 2003'!$P$25</definedName>
    <definedName name="TextRefCopy92">'[33]PP&amp;E mvt for 2003'!$P$26</definedName>
    <definedName name="TextRefCopy94">'[33]PP&amp;E mvt for 2003'!$P$52</definedName>
    <definedName name="TextRefCopy95">'[33]PP&amp;E mvt for 2003'!$P$53</definedName>
    <definedName name="TextRefCopyRangeCount" hidden="1">19</definedName>
    <definedName name="TONMILL">'[10]CamKum Prod'!$H$21</definedName>
    <definedName name="TONMIN">'[10]CamKum Prod'!$H$15</definedName>
    <definedName name="total_1" localSheetId="0">#REF!</definedName>
    <definedName name="total_1">#REF!</definedName>
    <definedName name="total1" localSheetId="0">'[34]F100-Trial BS'!#REF!</definedName>
    <definedName name="total1">'[34]F100-Trial BS'!#REF!</definedName>
    <definedName name="total1_0">'[34]F100-Trial BS'!$B$78</definedName>
    <definedName name="total1_00">#REF!</definedName>
    <definedName name="total1_01">#REF!</definedName>
    <definedName name="total2_00">#REF!</definedName>
    <definedName name="total2_01">#REF!</definedName>
    <definedName name="total3_00">#REF!</definedName>
    <definedName name="total3_01">#REF!</definedName>
    <definedName name="total4_00" localSheetId="0">#REF!</definedName>
    <definedName name="total4_00">#REF!</definedName>
    <definedName name="total4_01" localSheetId="0">#REF!</definedName>
    <definedName name="total4_01">#REF!</definedName>
    <definedName name="total5_00" localSheetId="0">#REF!</definedName>
    <definedName name="total5_00">#REF!</definedName>
    <definedName name="total5_01" localSheetId="0">#REF!</definedName>
    <definedName name="total5_01">#REF!</definedName>
    <definedName name="unhide">#REF!</definedName>
    <definedName name="version">[35]INSTRUCTIONS!$D$110</definedName>
    <definedName name="version_43">[36]INSTRUCTIONS!$D$110</definedName>
    <definedName name="version_44">[36]INSTRUCTIONS!$D$110</definedName>
    <definedName name="version_45">[36]INSTRUCTIONS!$D$110</definedName>
    <definedName name="vfhn" localSheetId="0">[37]Апрель!#REF!</definedName>
    <definedName name="vfhn">[37]Апрель!#REF!</definedName>
    <definedName name="vfhn02u" localSheetId="0">[38]Март!#REF!</definedName>
    <definedName name="vfhn02u">[38]Март!#REF!</definedName>
    <definedName name="W">#REF!</definedName>
    <definedName name="wer">'[34]F100-Trial BS'!$G$167</definedName>
    <definedName name="WIDTH" localSheetId="0">#REF!</definedName>
    <definedName name="WIDTH">#REF!</definedName>
    <definedName name="working">#REF!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Сравнение._.с._.отраслями." hidden="1">{#N/A,#N/A,TRUE,"Лист1";#N/A,#N/A,TRUE,"Лист2";#N/A,#N/A,TRUE,"Лист3"}</definedName>
    <definedName name="Z_740C00C7_C349_4344_A06A_3169E2191FA6_.wvu.Cols" localSheetId="1" hidden="1">Ф2!$C:$C</definedName>
    <definedName name="Z_C37E65A7_9893_435E_9759_72E0D8A5DD87_.wvu.PrintTitles" hidden="1">#REF!</definedName>
    <definedName name="А2">#REF!</definedName>
    <definedName name="ааа" hidden="1">{#N/A,#N/A,TRUE,"Лист1";#N/A,#N/A,TRUE,"Лист2";#N/A,#N/A,TRUE,"Лист3"}</definedName>
    <definedName name="АААААААА">'[20]5R'!АААААААА</definedName>
    <definedName name="Август" localSheetId="0">#REF!</definedName>
    <definedName name="Август">#REF!</definedName>
    <definedName name="август2002г" localSheetId="0">[38]Сентябрь!#REF!</definedName>
    <definedName name="август2002г">[38]Сентябрь!#REF!</definedName>
    <definedName name="авррпеворпао">'[13]Bal Sheet'!#REF!</definedName>
    <definedName name="ап">'[20]5R'!ап</definedName>
    <definedName name="апвп">[39]Форма2!$C$19:$C$24,[39]Форма2!$E$19:$F$24,[39]Форма2!$D$26:$F$31,[39]Форма2!$C$33:$C$38,[39]Форма2!$E$33:$F$38,[39]Форма2!$D$40:$F$43,[39]Форма2!$C$45:$C$48,[39]Форма2!$E$45:$F$48,[39]Форма2!$C$19</definedName>
    <definedName name="апр">[0]!апр</definedName>
    <definedName name="Апрель" localSheetId="0">[37]Апрель!#REF!</definedName>
    <definedName name="Апрель">[37]Апрель!#REF!</definedName>
    <definedName name="апрель2000" localSheetId="0">[38]Квартал!#REF!</definedName>
    <definedName name="апрель2000">[38]Квартал!#REF!</definedName>
    <definedName name="_xlnm.Database">#REF!</definedName>
    <definedName name="Бери">[40]Форма2!$D$129:$F$132,[40]Форма2!$D$134:$F$135,[40]Форма2!$D$137:$F$140,[40]Форма2!$D$142:$F$144,[40]Форма2!$D$146:$F$150,[40]Форма2!$D$152:$F$154,[40]Форма2!$D$156:$F$162,[40]Форма2!$D$129</definedName>
    <definedName name="Берик">[40]Форма2!$C$70:$C$72,[40]Форма2!$D$73:$F$73,[40]Форма2!$E$70:$F$72,[40]Форма2!$C$75:$C$77,[40]Форма2!$E$75:$F$77,[40]Форма2!$C$79:$C$82,[40]Форма2!$E$79:$F$82,[40]Форма2!$C$84:$C$86,[40]Форма2!$E$84:$F$86,[40]Форма2!$C$88:$C$89,[40]Форма2!$E$88:$F$89,[40]Форма2!$C$70</definedName>
    <definedName name="биржа">[41]База!$A$1:$T$65536</definedName>
    <definedName name="биржа1">[41]База!$B$1:$T$65536</definedName>
    <definedName name="БЛРаздел1">[42]Форма2!$C$19:$C$24,[42]Форма2!$E$19:$F$24,[42]Форма2!$D$26:$F$31,[42]Форма2!$C$33:$C$38,[42]Форма2!$E$33:$F$38,[42]Форма2!$D$40:$F$43,[42]Форма2!$C$45:$C$48,[42]Форма2!$E$45:$F$48,[42]Форма2!$C$19</definedName>
    <definedName name="БЛРаздел2">[42]Форма2!$C$51:$C$58,[42]Форма2!$E$51:$F$58,[42]Форма2!$C$60:$C$62,[42]Форма2!$E$60:$F$62,[42]Форма2!$C$64:$C$66,[42]Форма2!$E$64:$F$66,[42]Форма2!$C$51</definedName>
    <definedName name="БЛРаздел3">[42]Форма2!$C$69:$C$71,[42]Форма2!$D$72:$F$72,[42]Форма2!$E$69:$F$71,[42]Форма2!$C$74:$C$76,[42]Форма2!$E$74:$F$76,[42]Форма2!$C$78:$C$81,[42]Форма2!$E$78:$F$81,[42]Форма2!$C$83:$C$85,[42]Форма2!$E$83:$F$85,[42]Форма2!$C$87:$C$88,[42]Форма2!$E$87:$F$88,[42]Форма2!$C$69</definedName>
    <definedName name="БЛРаздел4">[42]Форма2!$E$106:$F$107,[42]Форма2!$C$106:$C$107,[42]Форма2!$E$102:$F$104,[42]Форма2!$C$102:$C$104,[42]Форма2!$C$97:$C$100,[42]Форма2!$E$97:$F$100,[42]Форма2!$E$92:$F$95,[42]Форма2!$C$92:$C$95,[42]Форма2!$C$92</definedName>
    <definedName name="БЛРаздел5">[42]Форма2!$C$113:$C$114,[42]Форма2!$D$110:$F$112,[42]Форма2!$E$113:$F$114,[42]Форма2!$D$115:$F$115,[42]Форма2!$D$117:$F$119,[42]Форма2!$D$121:$F$122,[42]Форма2!$D$124:$F$126,[42]Форма2!$D$110</definedName>
    <definedName name="БЛРаздел6">[42]Форма2!$D$129:$F$132,[42]Форма2!$D$134:$F$135,[42]Форма2!$D$138:$F$141,[42]Форма2!$D$148:$F$150,[42]Форма2!$D$152:$F$153,[42]Форма2!$D$155:$F$158,[42]Форма2!$D$161:$F$167,[42]Форма2!$D$129</definedName>
    <definedName name="блраздел66">[43]Форма2!$D$129:$F$132,[43]Форма2!$D$134:$F$135,[43]Форма2!$D$138:$F$141,[43]Форма2!$D$148:$F$150,[43]Форма2!$D$152:$F$153,[43]Форма2!$D$155:$F$158,[43]Форма2!$D$161:$F$167,[43]Форма2!$D$129</definedName>
    <definedName name="БЛРаздел7">[42]Форма2!$D$176:$F$182,[42]Форма2!$D$172:$F$174,[42]Форма2!$D$170:$F$170,[42]Форма2!$D$170</definedName>
    <definedName name="БЛРаздел8">[42]Форма2!$E$190:$F$201,[42]Форма2!$C$190:$C$201,[42]Форма2!$E$186:$F$188,[42]Форма2!$C$186:$C$188,[42]Форма2!$E$185:$F$185,[42]Форма2!$C$185</definedName>
    <definedName name="БЛРаздел9" localSheetId="0">[42]Форма2!#REF!,[42]Форма2!#REF!,[42]Форма2!$E$223:$F$230,[42]Форма2!$C$223:$C$230,[42]Форма2!$E$222:$F$222,[42]Форма2!$C$222,[42]Форма2!$E$216:$F$220,[42]Форма2!$C$216:$C$220,[42]Форма2!$E$205:$F$209,[42]Форма2!$C$205:$C$209,[42]Форма2!#REF!</definedName>
    <definedName name="БЛРаздел9">[42]Форма2!#REF!,[42]Форма2!#REF!,[42]Форма2!$E$223:$F$230,[42]Форма2!$C$223:$C$230,[42]Форма2!$E$222:$F$222,[42]Форма2!$C$222,[42]Форма2!$E$216:$F$220,[42]Форма2!$C$216:$C$220,[42]Форма2!$E$205:$F$209,[42]Форма2!$C$205:$C$209,[42]Форма2!#REF!</definedName>
    <definedName name="БПДанные">#REF!,#REF!,#REF!</definedName>
    <definedName name="Бюджет__по__подразд__2003__года_Лист1_Таблица">[44]ОТиТБ!#REF!</definedName>
    <definedName name="в23ё">'[20]5R'!в23ё</definedName>
    <definedName name="В32">#REF!</definedName>
    <definedName name="вб">[45]Пр2!#REF!</definedName>
    <definedName name="вв">'[20]5R'!вв</definedName>
    <definedName name="Всего">#REF!</definedName>
    <definedName name="второй">#REF!</definedName>
    <definedName name="вуув" hidden="1">{#N/A,#N/A,TRUE,"Лист1";#N/A,#N/A,TRUE,"Лист2";#N/A,#N/A,TRUE,"Лист3"}</definedName>
    <definedName name="выпуск" localSheetId="0">[37]Январь!#REF!</definedName>
    <definedName name="выпуск">[37]Январь!#REF!</definedName>
    <definedName name="грп">#REF!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1">#REF!</definedName>
    <definedName name="д2">#REF!</definedName>
    <definedName name="д3">#REF!</definedName>
    <definedName name="д4">#REF!</definedName>
    <definedName name="дебит">'[46]из сем'!$A$2:$B$362</definedName>
    <definedName name="дек02" localSheetId="0">[38]Сентябрь!#REF!</definedName>
    <definedName name="дек02">[38]Сентябрь!#REF!</definedName>
    <definedName name="дек2002год" localSheetId="0">[37]Сентябрь!#REF!</definedName>
    <definedName name="дек2002год">[37]Сентябрь!#REF!</definedName>
    <definedName name="Декабрь" localSheetId="0">[37]Декабрь!#REF!</definedName>
    <definedName name="Декабрь">[37]Декабрь!#REF!</definedName>
    <definedName name="декабрь2002" localSheetId="0">[37]Ноябрь!#REF!</definedName>
    <definedName name="декабрь2002">[37]Ноябрь!#REF!</definedName>
    <definedName name="Добыча">'[47]Добыча нефти4'!$F$11:$Q$12</definedName>
    <definedName name="Доз5">#REF!</definedName>
    <definedName name="доз6">#REF!</definedName>
    <definedName name="е" hidden="1">'[48]Prelim Cost'!$B$31:$L$31</definedName>
    <definedName name="ЕдИзм">[28]ЕдИзм!$A$1:$D$25</definedName>
    <definedName name="за2002" localSheetId="0">[37]Январь!#REF!</definedName>
    <definedName name="за2002">[37]Январь!#REF!</definedName>
    <definedName name="за4мес" localSheetId="0">[37]Квартал!#REF!</definedName>
    <definedName name="за4мес">[37]Квартал!#REF!</definedName>
    <definedName name="Зарплата">#REF!</definedName>
    <definedName name="зквартал" localSheetId="0">[38]Январь!#REF!</definedName>
    <definedName name="зквартал">[38]Январь!#REF!</definedName>
    <definedName name="импорт">#REF!</definedName>
    <definedName name="индплан">#REF!</definedName>
    <definedName name="индцкавг98" hidden="1">{#N/A,#N/A,TRUE,"Лист1";#N/A,#N/A,TRUE,"Лист2";#N/A,#N/A,TRUE,"Лист3"}</definedName>
    <definedName name="Июль" localSheetId="0">[37]Июль!#REF!</definedName>
    <definedName name="Июль">[37]Июль!#REF!</definedName>
    <definedName name="июль2002" localSheetId="0">[38]Декабрь!#REF!</definedName>
    <definedName name="июль2002">[38]Декабрь!#REF!</definedName>
    <definedName name="Июнь" localSheetId="0">[37]Июнь!#REF!</definedName>
    <definedName name="Июнь">[37]Июнь!#REF!</definedName>
    <definedName name="й">'[20]5R'!й</definedName>
    <definedName name="йй">'[20]5R'!йй</definedName>
    <definedName name="к" hidden="1">'[48]Prelim Cost'!$B$33:$L$33</definedName>
    <definedName name="Квартал1" localSheetId="0">[37]Квартал!#REF!</definedName>
    <definedName name="Квартал1">[37]Квартал!#REF!</definedName>
    <definedName name="Квартал2" localSheetId="0">#REF!</definedName>
    <definedName name="Квартал2">#REF!</definedName>
    <definedName name="Квартал3" localSheetId="0">#REF!</definedName>
    <definedName name="Квартал3">#REF!</definedName>
    <definedName name="Квартал4" localSheetId="0">#REF!</definedName>
    <definedName name="Квартал4">#REF!</definedName>
    <definedName name="ке">'[20]5R'!ке</definedName>
    <definedName name="Кегок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урс_2005">#REF!</definedName>
    <definedName name="курс_200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ддлд">#REF!</definedName>
    <definedName name="лист1">#REF!</definedName>
    <definedName name="Май" localSheetId="0">#REF!</definedName>
    <definedName name="Май">#REF!</definedName>
    <definedName name="Макрос1" localSheetId="1">Ф2!Макрос1</definedName>
    <definedName name="Макрос1">[0]!Макрос1</definedName>
    <definedName name="Март" localSheetId="0">[37]Март!#REF!</definedName>
    <definedName name="Март">[37]Март!#REF!</definedName>
    <definedName name="март02г" localSheetId="0">[37]Январь!#REF!</definedName>
    <definedName name="март02г">[37]Январь!#REF!</definedName>
    <definedName name="март2002" localSheetId="0">[37]Июль!#REF!</definedName>
    <definedName name="март2002">[37]Июль!#REF!</definedName>
    <definedName name="мбр">[45]Пр2!#REF!</definedName>
    <definedName name="ммм">#REF!</definedName>
    <definedName name="мрп">[49]справка!$A$4:$B$15</definedName>
    <definedName name="мым">'[20]5R'!мым</definedName>
    <definedName name="Ноябрь" localSheetId="0">[37]Ноябрь!#REF!</definedName>
    <definedName name="Ноябрь">[37]Ноябрь!#REF!</definedName>
    <definedName name="_xlnm.Print_Area">#REF!</definedName>
    <definedName name="окт" localSheetId="0">[37]Март!#REF!</definedName>
    <definedName name="окт">[37]Март!#REF!</definedName>
    <definedName name="Октябрь" localSheetId="0">#REF!</definedName>
    <definedName name="Октябрь">#REF!</definedName>
    <definedName name="октябрь2002" localSheetId="0">[37]Январь!#REF!</definedName>
    <definedName name="октябрь2002">[37]Январь!#REF!</definedName>
    <definedName name="октябрьуслуги" localSheetId="0">[37]Сентябрь!#REF!</definedName>
    <definedName name="октябрьуслуги">[37]Сентябрь!#REF!</definedName>
    <definedName name="Ора">'[50]поставка сравн13'!$A$1:$Q$30</definedName>
    <definedName name="Ораз">[40]Форма2!$D$179:$F$185,[40]Форма2!$D$175:$F$177,[40]Форма2!$D$165:$F$173,[40]Форма2!$D$165</definedName>
    <definedName name="первый">#REF!</definedName>
    <definedName name="Подготовка_к_печати_и_сохранение0710" localSheetId="1">Ф2!Подготовка_к_печати_и_сохранение0710</definedName>
    <definedName name="Подготовка_к_печати_и_сохранение0710">[0]!Подготовка_к_печати_и_сохранение0710</definedName>
    <definedName name="Предприятия">'[51]#ССЫЛКА'!$A$1:$D$64</definedName>
    <definedName name="прибыль3" hidden="1">{#N/A,#N/A,TRUE,"Лист1";#N/A,#N/A,TRUE,"Лист2";#N/A,#N/A,TRUE,"Лист3"}</definedName>
    <definedName name="Прог">#REF!</definedName>
    <definedName name="Прогрес">#REF!,#REF!,#REF!,#REF!,#REF!,#REF!,#REF!,#REF!</definedName>
    <definedName name="пррррр">#REF!</definedName>
    <definedName name="прррррр">#REF!</definedName>
    <definedName name="расходы">[52]Форма2!$C$51:$C$58,[52]Форма2!$E$51:$F$58,[52]Форма2!$C$60:$C$63,[52]Форма2!$E$60:$F$63,[52]Форма2!$C$65:$C$67,[52]Форма2!$E$65:$F$67,[52]Форма2!$C$51</definedName>
    <definedName name="Расшифр">[0]!Расшифр</definedName>
    <definedName name="_xlnm.Recorder">#REF!</definedName>
    <definedName name="рис1" hidden="1">{#N/A,#N/A,TRUE,"Лист1";#N/A,#N/A,TRUE,"Лист2";#N/A,#N/A,TRUE,"Лист3"}</definedName>
    <definedName name="с">'[20]5R'!с</definedName>
    <definedName name="Сводный_баланс_н_п_с" localSheetId="1">Ф2!Сводный_баланс_н_п_с</definedName>
    <definedName name="Сводный_баланс_н_п_с">[0]!Сводный_баланс_н_п_с</definedName>
    <definedName name="сектор">[28]Предпр!$L$3:$L$9</definedName>
    <definedName name="сент" localSheetId="0">[37]Июнь!#REF!</definedName>
    <definedName name="сент">[37]Июнь!#REF!</definedName>
    <definedName name="сент2002" localSheetId="0">[38]Январь!#REF!</definedName>
    <definedName name="сент2002">[38]Январь!#REF!</definedName>
    <definedName name="Сентябрь" localSheetId="0">[37]Сентябрь!#REF!</definedName>
    <definedName name="Сентябрь">[37]Сентябрь!#REF!</definedName>
    <definedName name="сентябрь2000год" localSheetId="0">[38]Март!#REF!</definedName>
    <definedName name="сентябрь2000год">[38]Март!#REF!</definedName>
    <definedName name="СписокТЭП">[53]СписокТЭП!$A$1:$C$40</definedName>
    <definedName name="сс">'[20]5R'!сс</definedName>
    <definedName name="сссс">'[20]5R'!сссс</definedName>
    <definedName name="ссы">'[20]5R'!ссы</definedName>
    <definedName name="СТРОИТЕЛЬСТВО">#REF!</definedName>
    <definedName name="счет221" localSheetId="0">[37]Март!#REF!</definedName>
    <definedName name="счет221">[37]Март!#REF!</definedName>
    <definedName name="титэк">#REF!</definedName>
    <definedName name="титэк1">#REF!</definedName>
    <definedName name="титэмба">#REF!</definedName>
    <definedName name="тов6м" localSheetId="0">[37]Июль!#REF!</definedName>
    <definedName name="тов6м">[37]Июль!#REF!</definedName>
    <definedName name="тп" hidden="1">{#N/A,#N/A,TRUE,"Лист1";#N/A,#N/A,TRUE,"Лист2";#N/A,#N/A,TRUE,"Лист3"}</definedName>
    <definedName name="третий">#REF!</definedName>
    <definedName name="у">'[20]5R'!у</definedName>
    <definedName name="ук">'[20]5R'!ук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орядочить_по_областям" localSheetId="0">[54]!Упорядочить_по_областям</definedName>
    <definedName name="Упорядочить_по_областям">[54]!Упорядочить_по_областям</definedName>
    <definedName name="усл" localSheetId="0">[37]Сентябрь!#REF!</definedName>
    <definedName name="усл">[37]Сентябрь!#REF!</definedName>
    <definedName name="усл2002" localSheetId="0">[37]Январь!#REF!</definedName>
    <definedName name="усл2002">[37]Январь!#REF!</definedName>
    <definedName name="услуги" localSheetId="0">[37]Сентябрь!#REF!</definedName>
    <definedName name="услуги">[37]Сентябрь!#REF!</definedName>
    <definedName name="фев02г" localSheetId="0">[38]Ноябрь!#REF!</definedName>
    <definedName name="фев02г">[38]Ноябрь!#REF!</definedName>
    <definedName name="февр" localSheetId="0">[37]Июнь!#REF!</definedName>
    <definedName name="февр">[37]Июнь!#REF!</definedName>
    <definedName name="Февраль" localSheetId="0">#REF!</definedName>
    <definedName name="Февраль">#REF!</definedName>
    <definedName name="форма">[43]Форма2!$C$51:$C$58,[43]Форма2!$E$51:$F$58,[43]Форма2!$C$60:$C$62,[43]Форма2!$E$60:$F$62,[43]Форма2!$C$64:$C$66,[43]Форма2!$E$64:$F$66,[43]Форма2!$C$51</definedName>
    <definedName name="форма6">#REF!</definedName>
    <definedName name="ц">'[20]5R'!ц</definedName>
    <definedName name="Цена_переработки">#REF!</definedName>
    <definedName name="цу">'[20]5R'!цу</definedName>
    <definedName name="цц">'[20]5R'!цц</definedName>
    <definedName name="четвертый">#REF!</definedName>
    <definedName name="щ">'[20]5R'!щ</definedName>
    <definedName name="ы">'[55]5'!#REF!</definedName>
    <definedName name="ыв">'[20]5R'!ыв</definedName>
    <definedName name="ыва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'[20]5R'!ыыыы</definedName>
    <definedName name="Экспорт_Объемы_добычи">#REF!</definedName>
    <definedName name="Экспорт_Поставки_нефти">'[47]поставка сравн13'!$A$1:$Q$30</definedName>
    <definedName name="ээ">#REF!</definedName>
    <definedName name="юю">#REF!</definedName>
    <definedName name="явп">#REF!</definedName>
    <definedName name="Январь" localSheetId="0">[37]Январь!#REF!</definedName>
    <definedName name="Январь">[37]Январь!#REF!</definedName>
    <definedName name="январь2002" localSheetId="0">[38]Ноябрь!#REF!</definedName>
    <definedName name="январь2002">[38]Ноябрь!#REF!</definedName>
    <definedName name="ЯнварьАвгуст" localSheetId="0">#REF!</definedName>
    <definedName name="ЯнварьАвгуст">#REF!</definedName>
    <definedName name="ЯнварьАпрель" localSheetId="0">#REF!</definedName>
    <definedName name="ЯнварьАпрель">#REF!</definedName>
    <definedName name="ЯнварьДекабрь" localSheetId="0">#REF!</definedName>
    <definedName name="ЯнварьДекабрь">#REF!</definedName>
    <definedName name="ЯнварьИюль" localSheetId="0">#REF!</definedName>
    <definedName name="ЯнварьИюль">#REF!</definedName>
    <definedName name="ЯнварьИюнь" localSheetId="0">#REF!</definedName>
    <definedName name="ЯнварьИюнь">#REF!</definedName>
    <definedName name="ЯнварьМай" localSheetId="0">#REF!</definedName>
    <definedName name="ЯнварьМай">#REF!</definedName>
    <definedName name="ЯнварьНоябрь" localSheetId="0">#REF!</definedName>
    <definedName name="ЯнварьНоябрь">#REF!</definedName>
    <definedName name="ЯнварьОктябрь" localSheetId="0">#REF!</definedName>
    <definedName name="ЯнварьОктябрь">#REF!</definedName>
    <definedName name="ЯнварьСентябрь" localSheetId="0">#REF!</definedName>
    <definedName name="ЯнварьСентябрь">#REF!</definedName>
    <definedName name="ЯнварьФевраль" localSheetId="0">#REF!</definedName>
    <definedName name="ЯнварьФевраль">#REF!</definedName>
  </definedNames>
  <calcPr calcId="145621"/>
</workbook>
</file>

<file path=xl/calcChain.xml><?xml version="1.0" encoding="utf-8"?>
<calcChain xmlns="http://schemas.openxmlformats.org/spreadsheetml/2006/main">
  <c r="C64" i="2"/>
  <c r="C61"/>
  <c r="C34"/>
  <c r="C29"/>
  <c r="C31" s="1"/>
  <c r="C47" s="1"/>
  <c r="C28"/>
  <c r="C26"/>
  <c r="C25"/>
  <c r="C23"/>
  <c r="C22"/>
  <c r="C18"/>
  <c r="C17"/>
  <c r="C15"/>
  <c r="C14"/>
  <c r="C16" s="1"/>
  <c r="C21" s="1"/>
  <c r="C27" s="1"/>
  <c r="A16" i="1"/>
  <c r="B11"/>
</calcChain>
</file>

<file path=xl/sharedStrings.xml><?xml version="1.0" encoding="utf-8"?>
<sst xmlns="http://schemas.openxmlformats.org/spreadsheetml/2006/main" count="245" uniqueCount="201">
  <si>
    <t>Приложение 2</t>
  </si>
  <si>
    <t>к приказу Министра финансов</t>
  </si>
  <si>
    <t xml:space="preserve">       Республики Казахстан</t>
  </si>
  <si>
    <t>от 20 августа 2010 года № 422</t>
  </si>
  <si>
    <t>Форма 1</t>
  </si>
  <si>
    <t xml:space="preserve">Наименование организации </t>
  </si>
  <si>
    <t>АО НАК "Казатомпром"</t>
  </si>
  <si>
    <t>Сведения о реорганизации:</t>
  </si>
  <si>
    <r>
      <t>Вид деятельности</t>
    </r>
    <r>
      <rPr>
        <b/>
        <sz val="12"/>
        <rFont val="Times New Roman"/>
        <family val="1"/>
        <charset val="204"/>
      </rPr>
      <t xml:space="preserve"> </t>
    </r>
  </si>
  <si>
    <t>любая не противоречащая законодательству</t>
  </si>
  <si>
    <t xml:space="preserve">Организационно-правовая форма </t>
  </si>
  <si>
    <t>акционерное общество</t>
  </si>
  <si>
    <r>
      <t xml:space="preserve">Форма отчетности: </t>
    </r>
    <r>
      <rPr>
        <strike/>
        <sz val="12"/>
        <rFont val="Times New Roman"/>
        <family val="1"/>
        <charset val="204"/>
      </rPr>
      <t/>
    </r>
  </si>
  <si>
    <t>Неконсолидированная</t>
  </si>
  <si>
    <t xml:space="preserve">Среднегодовая численность работников </t>
  </si>
  <si>
    <t>чел</t>
  </si>
  <si>
    <r>
      <t>Субъект предпринимательства</t>
    </r>
    <r>
      <rPr>
        <b/>
        <sz val="12"/>
        <rFont val="Times New Roman"/>
        <family val="1"/>
        <charset val="204"/>
      </rPr>
      <t xml:space="preserve">           </t>
    </r>
  </si>
  <si>
    <t>крупный бизнес</t>
  </si>
  <si>
    <t xml:space="preserve">Юридический адрес организации </t>
  </si>
  <si>
    <t>Республика Казахстан, г.Астана, ул.Кунаева, 10</t>
  </si>
  <si>
    <t>Бухгалтерский баланс
(в валюте презентации)</t>
  </si>
  <si>
    <t>тыс.тенге</t>
  </si>
  <si>
    <t>Активы</t>
  </si>
  <si>
    <t>Код                   стр.</t>
  </si>
  <si>
    <t>На конец отчетного периода</t>
  </si>
  <si>
    <t xml:space="preserve">На начало отчетного периода </t>
  </si>
  <si>
    <t>I. Краткосрочные активы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</si>
  <si>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</si>
  <si>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</si>
  <si>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</si>
  <si>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</si>
  <si>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</si>
  <si>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</si>
  <si>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</si>
  <si>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</si>
  <si>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</si>
  <si>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</si>
  <si>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</si>
  <si>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</si>
  <si>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</si>
  <si>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</si>
  <si>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</si>
  <si>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</si>
  <si>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</si>
  <si>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</si>
  <si>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</si>
  <si>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</si>
  <si>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</si>
  <si>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100</t>
  </si>
  <si>
    <t>Активы (или выбывающие группы), предназначенные для продажи</t>
  </si>
  <si>
    <t>101</t>
  </si>
  <si>
    <t>II. Долгосрочные активы</t>
  </si>
  <si>
    <t>110</t>
  </si>
  <si>
    <t>111</t>
  </si>
  <si>
    <t>112</t>
  </si>
  <si>
    <t>113</t>
  </si>
  <si>
    <t>Прочие долгосрочные финансовые активы</t>
  </si>
  <si>
    <t>114</t>
  </si>
  <si>
    <t>Долгосрочная торговая и прочая дебиторская задолженность</t>
  </si>
  <si>
    <t>115</t>
  </si>
  <si>
    <t>Инвестиции, учитываемые методом долевого участия</t>
  </si>
  <si>
    <t>116</t>
  </si>
  <si>
    <t>Инвестиционное имущество</t>
  </si>
  <si>
    <t>117</t>
  </si>
  <si>
    <t>Основные средства</t>
  </si>
  <si>
    <t>118</t>
  </si>
  <si>
    <t>Биологические активы</t>
  </si>
  <si>
    <t>119</t>
  </si>
  <si>
    <t>Разведочные и оценочные активы</t>
  </si>
  <si>
    <t>120</t>
  </si>
  <si>
    <t>Нематериальные активы</t>
  </si>
  <si>
    <t>121</t>
  </si>
  <si>
    <t>Отложенные налоговые активы</t>
  </si>
  <si>
    <t>122</t>
  </si>
  <si>
    <t>Прочие долгосрочные активы</t>
  </si>
  <si>
    <t>123</t>
  </si>
  <si>
    <t>Итого долгосрочных активов (сумма строк со 110 по 123)</t>
  </si>
  <si>
    <t>200</t>
  </si>
  <si>
    <t>Баланс (стр.100+стр.101+стр.200)</t>
  </si>
  <si>
    <t>Обязательства и капитал</t>
  </si>
  <si>
    <t>Код         стр.</t>
  </si>
  <si>
    <t xml:space="preserve">III. Краткосрочные обязательства </t>
  </si>
  <si>
    <t>Займы</t>
  </si>
  <si>
    <t>210</t>
  </si>
  <si>
    <t>211</t>
  </si>
  <si>
    <t>Прочие краткосрочные финансовые обязательства</t>
  </si>
  <si>
    <t>212</t>
  </si>
  <si>
    <t>Краткосрочная торговая и прочая кредиторская задолженность</t>
  </si>
  <si>
    <t>213</t>
  </si>
  <si>
    <t>Краткосрочные резервы</t>
  </si>
  <si>
    <t>214</t>
  </si>
  <si>
    <t>Текущие налоговые обязательства по подоходному налогу</t>
  </si>
  <si>
    <t>215</t>
  </si>
  <si>
    <t>Вознаграждения работникам</t>
  </si>
  <si>
    <t>216</t>
  </si>
  <si>
    <t>Прочие краткосрочные обязательства</t>
  </si>
  <si>
    <t>217</t>
  </si>
  <si>
    <t>Итого краткосрочных обязательств (сумма строк с 210 по 217)</t>
  </si>
  <si>
    <t>300</t>
  </si>
  <si>
    <t>Обязательства выбывающих групп, предназначенных для продажи</t>
  </si>
  <si>
    <t>301</t>
  </si>
  <si>
    <t>IV. Долгосрочные обязательства</t>
  </si>
  <si>
    <t>310</t>
  </si>
  <si>
    <t>311</t>
  </si>
  <si>
    <t>Прочие долгосрочные финансовые обязательства</t>
  </si>
  <si>
    <t>312</t>
  </si>
  <si>
    <t>Долгосрочная торговая и прочая кредиторская задолженность</t>
  </si>
  <si>
    <t>313</t>
  </si>
  <si>
    <t>Долгосрочные резервы</t>
  </si>
  <si>
    <t>314</t>
  </si>
  <si>
    <t>Отложенные налоговые обязательства</t>
  </si>
  <si>
    <t>315</t>
  </si>
  <si>
    <t>Прочие долгосрочные обязательства</t>
  </si>
  <si>
    <t>316</t>
  </si>
  <si>
    <t>Итого долгосрочных обязательств (сумма строк с 310 по 316)</t>
  </si>
  <si>
    <t>400</t>
  </si>
  <si>
    <t>V. Капитал</t>
  </si>
  <si>
    <t>Уставный (акционерный) капитал</t>
  </si>
  <si>
    <t>410</t>
  </si>
  <si>
    <t>Эмиссионный доход</t>
  </si>
  <si>
    <t>411</t>
  </si>
  <si>
    <t>Выкупленные собственные долевые инструменты</t>
  </si>
  <si>
    <t>412</t>
  </si>
  <si>
    <t>Резервы</t>
  </si>
  <si>
    <t>413</t>
  </si>
  <si>
    <t xml:space="preserve">Нераспределенная прибыль (непокрытый убыток) </t>
  </si>
  <si>
    <t>414</t>
  </si>
  <si>
    <t>Итого капитал, относимый на собственников материнской организации (сумма строк с 410 по 414)</t>
  </si>
  <si>
    <t>420</t>
  </si>
  <si>
    <t>Доля неконтролирующих собственников</t>
  </si>
  <si>
    <t>421</t>
  </si>
  <si>
    <t>Всего капитал (строка 420+/- строка 421)</t>
  </si>
  <si>
    <t>500</t>
  </si>
  <si>
    <t>Баланс (стр.300+стр.301+стр.400+стр.500)</t>
  </si>
  <si>
    <t xml:space="preserve">Руководитель </t>
  </si>
  <si>
    <t>(подпись)</t>
  </si>
  <si>
    <t>Главный бухгалтер</t>
  </si>
  <si>
    <t xml:space="preserve">                        Место печати</t>
  </si>
  <si>
    <t>Приложение 3</t>
  </si>
  <si>
    <t>Форма 2</t>
  </si>
  <si>
    <t>Отчет о прибылях и убытках</t>
  </si>
  <si>
    <t>за год, закончившийся 30 декабря 2013 года</t>
  </si>
  <si>
    <r>
      <t xml:space="preserve">Наименование организации        </t>
    </r>
    <r>
      <rPr>
        <b/>
        <sz val="12"/>
        <rFont val="Times New Roman"/>
        <family val="1"/>
        <charset val="204"/>
      </rPr>
      <t>АО НАК "Казатомпром"</t>
    </r>
  </si>
  <si>
    <t>Наименование показателей</t>
  </si>
  <si>
    <t>план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</si>
  <si>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</si>
  <si>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</si>
  <si>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</si>
  <si>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</si>
  <si>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(стр.010-стр.011)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</si>
  <si>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</si>
  <si>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</si>
  <si>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</si>
  <si>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</si>
  <si>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</si>
  <si>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</si>
  <si>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от финансирования</t>
  </si>
  <si>
    <t>021</t>
  </si>
  <si>
    <t>Расходы на финансирование</t>
  </si>
  <si>
    <t>022</t>
  </si>
  <si>
    <t>Доля организации в прибыли/убытке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</si>
  <si>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</si>
  <si>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</si>
  <si>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</si>
  <si>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</si>
  <si>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</si>
  <si>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</si>
  <si>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</si>
  <si>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100 - строка 101)</t>
  </si>
  <si>
    <t>Прибыль (убыток) после налогообложения от прекращенной деятельности</t>
  </si>
  <si>
    <t>201</t>
  </si>
  <si>
    <t>Прибыль (убыток) за период (стр.200+стр.201) относимая на:</t>
  </si>
  <si>
    <t>собственников материнской организации</t>
  </si>
  <si>
    <t>долю неконтролируемых собственников</t>
  </si>
  <si>
    <t>Прочая совокупная прибыль, всего (сумма строк с 410 по 420)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</si>
  <si>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</si>
  <si>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</si>
  <si>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</si>
  <si>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прибыли/убытке ассоциированных организаций и совместной деятельности, учитываемых по методу долевого участия</t>
  </si>
  <si>
    <t>Актуарные прибыли/убытки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</si>
  <si>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</si>
  <si>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средств</t>
  </si>
  <si>
    <t>415</t>
  </si>
  <si>
    <t>Курсовая разница по инвестициям в зарубежные организации</t>
  </si>
  <si>
    <t>416</t>
  </si>
  <si>
    <t>Хеджирование чистых инвестиций в зарубежные операции</t>
  </si>
  <si>
    <t>417</t>
  </si>
  <si>
    <t>Прочие компоненты прочей совокупной прибыли</t>
  </si>
  <si>
    <t>418</t>
  </si>
  <si>
    <t>Корректировка при реклассификации в составе прибыли/убытка</t>
  </si>
  <si>
    <t>419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</si>
  <si>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</si>
  <si>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</si>
  <si>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</si>
  <si>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Прибыль на акцию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</si>
  <si>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</si>
  <si>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</si>
  <si>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</si>
  <si>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</si>
  <si>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А.А.Арифханов</t>
  </si>
  <si>
    <t>З.Г.Калиева</t>
  </si>
</sst>
</file>

<file path=xl/styles.xml><?xml version="1.0" encoding="utf-8"?>
<styleSheet xmlns="http://schemas.openxmlformats.org/spreadsheetml/2006/main">
  <numFmts count="68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_);_(* \(#,##0.00\);_(* &quot;-&quot;??_);_(@_)"/>
    <numFmt numFmtId="165" formatCode="General_)"/>
    <numFmt numFmtId="166" formatCode="#,##0.0_);\(#,##0.0\)"/>
    <numFmt numFmtId="167" formatCode="0.000"/>
    <numFmt numFmtId="168" formatCode="&quot;$&quot;#,##0.0_);[Red]\(&quot;$&quot;#,##0.0\)"/>
    <numFmt numFmtId="169" formatCode="#\ ##0_.\ &quot;zі&quot;\ 00\ &quot;gr&quot;;\(#\ ##0.00\z\і\)"/>
    <numFmt numFmtId="170" formatCode="#,##0.000_);\(#,##0.000\)"/>
    <numFmt numFmtId="171" formatCode="#\ ##0&quot;zі&quot;00&quot;gr&quot;;\(#\ ##0.00\z\і\)"/>
    <numFmt numFmtId="172" formatCode="_-&quot;$&quot;* #,##0.00_-;\-&quot;$&quot;* #,##0.00_-;_-&quot;$&quot;* &quot;-&quot;??_-;_-@_-"/>
    <numFmt numFmtId="173" formatCode="&quot;$&quot;#,\);\(&quot;$&quot;#,##0\)"/>
    <numFmt numFmtId="174" formatCode="0.0%;\(0.0%\)"/>
    <numFmt numFmtId="175" formatCode="_(* #,##0_);_(* \(#,##0\);_(* &quot;-&quot;_);_(@_)"/>
    <numFmt numFmtId="176" formatCode="#,##0_)_%;\(#,##0\)_%;"/>
    <numFmt numFmtId="177" formatCode="_._.* #,##0.0_)_%;_._.* \(#,##0.0\)_%"/>
    <numFmt numFmtId="178" formatCode="#,##0.0_)_%;\(#,##0.0\)_%;\ \ .0_)_%"/>
    <numFmt numFmtId="179" formatCode="_._.* #,##0.00_)_%;_._.* \(#,##0.00\)_%"/>
    <numFmt numFmtId="180" formatCode="#,##0.00_)_%;\(#,##0.00\)_%;\ \ .00_)_%"/>
    <numFmt numFmtId="181" formatCode="_._.* #,##0.000_)_%;_._.* \(#,##0.000\)_%"/>
    <numFmt numFmtId="182" formatCode="#,##0.000_)_%;\(#,##0.000\)_%;\ \ .000_)_%"/>
    <numFmt numFmtId="183" formatCode="_(* #,##0.00_);_(* \(#,##0.00\);_(* &quot;-&quot;??_);_(@_)"/>
    <numFmt numFmtId="184" formatCode="_._.* \(#,##0\)_%;_._.* #,##0_)_%;_._.* 0_)_%;_._.@_)_%"/>
    <numFmt numFmtId="185" formatCode="_._.&quot;$&quot;* \(#,##0\)_%;_._.&quot;$&quot;* #,##0_)_%;_._.&quot;$&quot;* 0_)_%;_._.@_)_%"/>
    <numFmt numFmtId="186" formatCode="* \(#,##0\);* #,##0_);&quot;-&quot;??_);@"/>
    <numFmt numFmtId="187" formatCode="&quot;$&quot;* #,##0_)_%;&quot;$&quot;* \(#,##0\)_%;&quot;$&quot;* &quot;-&quot;??_)_%;@_)_%"/>
    <numFmt numFmtId="188" formatCode="_._.&quot;$&quot;* #,##0.0_)_%;_._.&quot;$&quot;* \(#,##0.0\)_%"/>
    <numFmt numFmtId="189" formatCode="&quot;$&quot;* #,##0.0_)_%;&quot;$&quot;* \(#,##0.0\)_%;&quot;$&quot;* \ .0_)_%"/>
    <numFmt numFmtId="190" formatCode="_._.&quot;$&quot;* #,##0.00_)_%;_._.&quot;$&quot;* \(#,##0.00\)_%"/>
    <numFmt numFmtId="191" formatCode="&quot;$&quot;* #,##0.00_)_%;&quot;$&quot;* \(#,##0.00\)_%;&quot;$&quot;* \ .00_)_%"/>
    <numFmt numFmtId="192" formatCode="_._.&quot;$&quot;* #,##0.000_)_%;_._.&quot;$&quot;* \(#,##0.000\)_%"/>
    <numFmt numFmtId="193" formatCode="&quot;$&quot;* #,##0.000_)_%;&quot;$&quot;* \(#,##0.000\)_%;&quot;$&quot;* \ .000_)_%"/>
    <numFmt numFmtId="194" formatCode="mmmm\ d\,\ yyyy"/>
    <numFmt numFmtId="195" formatCode="[$-409]d\-mmm\-yy;@"/>
    <numFmt numFmtId="196" formatCode="[$-409]d\-mmm;@"/>
    <numFmt numFmtId="197" formatCode="* #,##0_);* \(#,##0\);&quot;-&quot;??_);@"/>
    <numFmt numFmtId="198" formatCode="_([$€-2]* #,##0.00_);_([$€-2]* \(#,##0.00\);_([$€-2]* &quot;-&quot;??_)"/>
    <numFmt numFmtId="199" formatCode="#,##0\ \ ;\(#,##0\)\ ;\—\ \ \ \ "/>
    <numFmt numFmtId="200" formatCode="_(#,##0;\(#,##0\);\-;&quot;  &quot;@"/>
    <numFmt numFmtId="201" formatCode="&quot;$&quot;#,##0\ ;\-&quot;$&quot;#,##0"/>
    <numFmt numFmtId="202" formatCode="&quot;$&quot;#,##0.00\ ;\(&quot;$&quot;#,##0.00\)"/>
    <numFmt numFmtId="203" formatCode="#,##0.00&quot; $&quot;;[Red]\-#,##0.00&quot; $&quot;"/>
    <numFmt numFmtId="204" formatCode="_(* #,##0,_);_(* \(#,##0,\);_(* &quot;-&quot;_);_(@_)"/>
    <numFmt numFmtId="205" formatCode="0_)%;\(0\)%"/>
    <numFmt numFmtId="206" formatCode="_._._(* 0_)%;_._.* \(0\)%"/>
    <numFmt numFmtId="207" formatCode="_(0_)%;\(0\)%"/>
    <numFmt numFmtId="208" formatCode="0%_);\(0%\)"/>
    <numFmt numFmtId="209" formatCode="\60\4\7\:"/>
    <numFmt numFmtId="210" formatCode="_-* #,##0\ _$_-;\-* #,##0\ _$_-;_-* &quot;-&quot;\ _$_-;_-@_-"/>
    <numFmt numFmtId="211" formatCode="_(0.0_)%;\(0.0\)%"/>
    <numFmt numFmtId="212" formatCode="_._._(* 0.0_)%;_._.* \(0.0\)%"/>
    <numFmt numFmtId="213" formatCode="_(0.00_)%;\(0.00\)%"/>
    <numFmt numFmtId="214" formatCode="_._._(* 0.00_)%;_._.* \(0.00\)%"/>
    <numFmt numFmtId="215" formatCode="_(0.000_)%;\(0.000\)%"/>
    <numFmt numFmtId="216" formatCode="_._._(* 0.000_)%;_._.* \(0.000\)%"/>
    <numFmt numFmtId="217" formatCode="\+0.0;\-0.0"/>
    <numFmt numFmtId="218" formatCode="\+0.0%;\-0.0%"/>
    <numFmt numFmtId="219" formatCode="mm/dd/yy"/>
    <numFmt numFmtId="220" formatCode="&quot;$&quot;#,##0"/>
    <numFmt numFmtId="221" formatCode="&quot;$&quot;#,\);\(&quot;$&quot;#,\)"/>
    <numFmt numFmtId="222" formatCode="#\ ##0&quot;zі&quot;_.00&quot;gr&quot;;\(#\ ##0.00\z\і\)"/>
    <numFmt numFmtId="223" formatCode="&quot;$&quot;#,;\(&quot;$&quot;#,\)"/>
    <numFmt numFmtId="224" formatCode="#\ ##0&quot;zі&quot;.00&quot;gr&quot;;\(#\ ##0&quot;zі&quot;.00&quot;gr&quot;\)"/>
    <numFmt numFmtId="225" formatCode="_-* #,##0.00\ _T_L_-;\-* #,##0.00\ _T_L_-;_-* &quot;-&quot;??\ _T_L_-;_-@_-"/>
    <numFmt numFmtId="226" formatCode="#,##0;[Red]\-#,##0"/>
    <numFmt numFmtId="227" formatCode="_-* #,##0.00\ _р_._-;\-* #,##0.00\ _р_._-;_-* &quot;-&quot;??\ _р_._-;_-@_-"/>
    <numFmt numFmtId="228" formatCode="_-* #,##0.00_-;\-* #,##0.00_-;_-* &quot;-&quot;??_-;_-@_-"/>
  </numFmts>
  <fonts count="10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trike/>
      <sz val="12"/>
      <name val="Times New Roman"/>
      <family val="1"/>
      <charset val="204"/>
    </font>
    <font>
      <sz val="10"/>
      <name val="Helv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b/>
      <sz val="11"/>
      <color theme="1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name val="NTTimes/Cyrillic"/>
    </font>
    <font>
      <sz val="10"/>
      <name val="Arial Cyr"/>
      <family val="2"/>
      <charset val="204"/>
    </font>
    <font>
      <sz val="10"/>
      <name val="Helv"/>
      <charset val="204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name val="Tms Rmn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Courier"/>
      <family val="1"/>
      <charset val="204"/>
    </font>
    <font>
      <sz val="10"/>
      <name val="Pragmatica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  <charset val="204"/>
    </font>
    <font>
      <sz val="10"/>
      <name val="Palatino Linotype"/>
      <family val="1"/>
      <charset val="204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name val="Palatino Linotype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0"/>
      <name val="MS Serif"/>
      <family val="2"/>
      <charset val="204"/>
    </font>
    <font>
      <sz val="10"/>
      <name val="MS Serif"/>
      <family val="1"/>
      <charset val="20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2"/>
      <name val="Helv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0"/>
      <color indexed="16"/>
      <name val="MS Serif"/>
      <family val="1"/>
      <charset val="204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24"/>
      <name val="Arial"/>
      <family val="2"/>
      <charset val="204"/>
    </font>
    <font>
      <b/>
      <sz val="15"/>
      <color indexed="56"/>
      <name val="Calibri"/>
      <family val="2"/>
    </font>
    <font>
      <b/>
      <sz val="12"/>
      <color indexed="24"/>
      <name val="Arial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/>
      <sz val="9"/>
      <name val="Times New Roman"/>
      <family val="1"/>
    </font>
    <font>
      <u/>
      <sz val="10"/>
      <color indexed="12"/>
      <name val="Arial Cyr"/>
      <charset val="204"/>
    </font>
    <font>
      <sz val="11"/>
      <name val="Times New Roman CYR"/>
      <charset val="204"/>
    </font>
    <font>
      <sz val="10"/>
      <color indexed="14"/>
      <name val="Times New Roman"/>
      <family val="1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52"/>
      <name val="Calibri"/>
      <family val="2"/>
    </font>
    <font>
      <sz val="10"/>
      <name val="Arial Cyr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</font>
    <font>
      <b/>
      <i/>
      <sz val="16"/>
      <name val="Helv"/>
    </font>
    <font>
      <sz val="8"/>
      <name val="Helv"/>
      <charset val="204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Geneva"/>
    </font>
    <font>
      <sz val="8"/>
      <name val="Helv"/>
    </font>
    <font>
      <sz val="10"/>
      <name val="NTHelvetica/Cyrillic"/>
      <charset val="204"/>
    </font>
    <font>
      <b/>
      <sz val="8"/>
      <color indexed="8"/>
      <name val="Helv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1"/>
      <color indexed="8"/>
      <name val="Calibri"/>
      <family val="2"/>
    </font>
    <font>
      <sz val="10"/>
      <name val="Times New Roman"/>
      <family val="1"/>
      <charset val="204"/>
    </font>
    <font>
      <sz val="11"/>
      <color indexed="10"/>
      <name val="Calibri"/>
      <family val="2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410">
    <xf numFmtId="0" fontId="0" fillId="0" borderId="0"/>
    <xf numFmtId="0" fontId="14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17" fillId="0" borderId="0"/>
    <xf numFmtId="0" fontId="18" fillId="0" borderId="0"/>
    <xf numFmtId="0" fontId="6" fillId="0" borderId="0"/>
    <xf numFmtId="0" fontId="14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6" fillId="0" borderId="0"/>
    <xf numFmtId="44" fontId="19" fillId="0" borderId="0">
      <protection locked="0"/>
    </xf>
    <xf numFmtId="44" fontId="20" fillId="0" borderId="0">
      <protection locked="0"/>
    </xf>
    <xf numFmtId="44" fontId="19" fillId="0" borderId="0">
      <protection locked="0"/>
    </xf>
    <xf numFmtId="44" fontId="20" fillId="0" borderId="0">
      <protection locked="0"/>
    </xf>
    <xf numFmtId="44" fontId="19" fillId="0" borderId="0">
      <protection locked="0"/>
    </xf>
    <xf numFmtId="44" fontId="20" fillId="0" borderId="0">
      <protection locked="0"/>
    </xf>
    <xf numFmtId="0" fontId="21" fillId="0" borderId="0">
      <protection locked="0"/>
    </xf>
    <xf numFmtId="0" fontId="22" fillId="0" borderId="0">
      <protection locked="0"/>
    </xf>
    <xf numFmtId="0" fontId="21" fillId="0" borderId="0">
      <protection locked="0"/>
    </xf>
    <xf numFmtId="0" fontId="22" fillId="0" borderId="0">
      <protection locked="0"/>
    </xf>
    <xf numFmtId="0" fontId="23" fillId="0" borderId="0"/>
    <xf numFmtId="0" fontId="19" fillId="0" borderId="25">
      <protection locked="0"/>
    </xf>
    <xf numFmtId="0" fontId="20" fillId="0" borderId="25">
      <protection locked="0"/>
    </xf>
    <xf numFmtId="0" fontId="24" fillId="0" borderId="0"/>
    <xf numFmtId="2" fontId="25" fillId="0" borderId="0" applyNumberFormat="0" applyFill="0" applyBorder="0" applyAlignment="0" applyProtection="0"/>
    <xf numFmtId="2" fontId="26" fillId="0" borderId="0" applyNumberFormat="0" applyFill="0" applyBorder="0" applyAlignment="0" applyProtection="0"/>
    <xf numFmtId="0" fontId="27" fillId="6" borderId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164" fontId="32" fillId="0" borderId="0" applyFill="0" applyBorder="0" applyAlignment="0"/>
    <xf numFmtId="0" fontId="33" fillId="0" borderId="0" applyFill="0" applyBorder="0" applyAlignment="0"/>
    <xf numFmtId="165" fontId="32" fillId="0" borderId="0" applyFill="0" applyBorder="0" applyAlignment="0"/>
    <xf numFmtId="166" fontId="6" fillId="0" borderId="0" applyFill="0" applyBorder="0" applyAlignment="0"/>
    <xf numFmtId="167" fontId="32" fillId="0" borderId="0" applyFill="0" applyBorder="0" applyAlignment="0"/>
    <xf numFmtId="168" fontId="14" fillId="0" borderId="0" applyFill="0" applyBorder="0" applyAlignment="0"/>
    <xf numFmtId="166" fontId="34" fillId="0" borderId="0" applyFill="0" applyBorder="0" applyAlignment="0"/>
    <xf numFmtId="169" fontId="35" fillId="0" borderId="0" applyFill="0" applyBorder="0" applyAlignment="0"/>
    <xf numFmtId="166" fontId="36" fillId="0" borderId="0" applyFill="0" applyBorder="0" applyAlignment="0"/>
    <xf numFmtId="170" fontId="34" fillId="0" borderId="0" applyFill="0" applyBorder="0" applyAlignment="0"/>
    <xf numFmtId="171" fontId="35" fillId="0" borderId="0" applyFill="0" applyBorder="0" applyAlignment="0"/>
    <xf numFmtId="170" fontId="36" fillId="0" borderId="0" applyFill="0" applyBorder="0" applyAlignment="0"/>
    <xf numFmtId="164" fontId="32" fillId="0" borderId="0" applyFill="0" applyBorder="0" applyAlignment="0"/>
    <xf numFmtId="172" fontId="6" fillId="0" borderId="0" applyFill="0" applyBorder="0" applyAlignment="0"/>
    <xf numFmtId="173" fontId="34" fillId="0" borderId="0" applyFill="0" applyBorder="0" applyAlignment="0"/>
    <xf numFmtId="174" fontId="6" fillId="0" borderId="0" applyFill="0" applyBorder="0" applyAlignment="0"/>
    <xf numFmtId="173" fontId="36" fillId="0" borderId="0" applyFill="0" applyBorder="0" applyAlignment="0"/>
    <xf numFmtId="165" fontId="32" fillId="0" borderId="0" applyFill="0" applyBorder="0" applyAlignment="0"/>
    <xf numFmtId="166" fontId="6" fillId="0" borderId="0" applyFill="0" applyBorder="0" applyAlignment="0"/>
    <xf numFmtId="0" fontId="37" fillId="25" borderId="26" applyNumberFormat="0" applyAlignment="0" applyProtection="0"/>
    <xf numFmtId="0" fontId="37" fillId="25" borderId="26" applyNumberFormat="0" applyAlignment="0" applyProtection="0"/>
    <xf numFmtId="0" fontId="38" fillId="0" borderId="0" applyFill="0" applyBorder="0" applyProtection="0">
      <alignment horizontal="center"/>
      <protection locked="0"/>
    </xf>
    <xf numFmtId="175" fontId="17" fillId="26" borderId="18">
      <alignment vertical="center"/>
    </xf>
    <xf numFmtId="0" fontId="39" fillId="27" borderId="27" applyNumberFormat="0" applyAlignment="0" applyProtection="0"/>
    <xf numFmtId="0" fontId="39" fillId="27" borderId="27" applyNumberFormat="0" applyAlignment="0" applyProtection="0"/>
    <xf numFmtId="0" fontId="40" fillId="0" borderId="10">
      <alignment horizontal="center"/>
    </xf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1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6" fillId="0" borderId="0" applyFont="0" applyFill="0" applyBorder="0" applyAlignment="0" applyProtection="0"/>
    <xf numFmtId="177" fontId="42" fillId="0" borderId="0" applyFont="0" applyFill="0" applyBorder="0" applyAlignment="0" applyProtection="0"/>
    <xf numFmtId="178" fontId="43" fillId="0" borderId="0" applyFont="0" applyFill="0" applyBorder="0" applyAlignment="0" applyProtection="0"/>
    <xf numFmtId="179" fontId="44" fillId="0" borderId="0" applyFont="0" applyFill="0" applyBorder="0" applyAlignment="0" applyProtection="0"/>
    <xf numFmtId="180" fontId="43" fillId="0" borderId="0" applyFont="0" applyFill="0" applyBorder="0" applyAlignment="0" applyProtection="0"/>
    <xf numFmtId="181" fontId="44" fillId="0" borderId="0" applyFont="0" applyFill="0" applyBorder="0" applyAlignment="0" applyProtection="0"/>
    <xf numFmtId="182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83" fontId="14" fillId="0" borderId="0" applyFont="0" applyFill="0" applyBorder="0" applyAlignment="0" applyProtection="0"/>
    <xf numFmtId="3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Alignment="0">
      <alignment horizontal="left"/>
    </xf>
    <xf numFmtId="0" fontId="49" fillId="0" borderId="0" applyNumberFormat="0" applyAlignment="0">
      <alignment horizontal="left"/>
    </xf>
    <xf numFmtId="184" fontId="50" fillId="0" borderId="0" applyFill="0" applyBorder="0" applyProtection="0"/>
    <xf numFmtId="185" fontId="42" fillId="0" borderId="0" applyFont="0" applyFill="0" applyBorder="0" applyAlignment="0" applyProtection="0"/>
    <xf numFmtId="186" fontId="51" fillId="0" borderId="0" applyFill="0" applyBorder="0" applyProtection="0"/>
    <xf numFmtId="186" fontId="51" fillId="0" borderId="28" applyFill="0" applyProtection="0"/>
    <xf numFmtId="186" fontId="51" fillId="0" borderId="25" applyFill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6" fillId="0" borderId="0" applyFont="0" applyFill="0" applyBorder="0" applyAlignment="0" applyProtection="0"/>
    <xf numFmtId="188" fontId="44" fillId="0" borderId="0" applyFont="0" applyFill="0" applyBorder="0" applyAlignment="0" applyProtection="0"/>
    <xf numFmtId="189" fontId="43" fillId="0" borderId="0" applyFont="0" applyFill="0" applyBorder="0" applyAlignment="0" applyProtection="0"/>
    <xf numFmtId="190" fontId="44" fillId="0" borderId="0" applyFont="0" applyFill="0" applyBorder="0" applyAlignment="0" applyProtection="0"/>
    <xf numFmtId="191" fontId="43" fillId="0" borderId="0" applyFont="0" applyFill="0" applyBorder="0" applyAlignment="0" applyProtection="0"/>
    <xf numFmtId="192" fontId="44" fillId="0" borderId="0" applyFont="0" applyFill="0" applyBorder="0" applyAlignment="0" applyProtection="0"/>
    <xf numFmtId="193" fontId="4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2" fillId="0" borderId="0" applyFont="0" applyFill="0" applyBorder="0" applyAlignment="0" applyProtection="0"/>
    <xf numFmtId="194" fontId="14" fillId="0" borderId="0" applyFont="0" applyFill="0" applyBorder="0" applyAlignment="0" applyProtection="0"/>
    <xf numFmtId="195" fontId="14" fillId="28" borderId="0" applyFont="0" applyFill="0" applyBorder="0" applyAlignment="0" applyProtection="0"/>
    <xf numFmtId="194" fontId="14" fillId="0" borderId="0" applyFont="0" applyFill="0" applyBorder="0" applyAlignment="0" applyProtection="0"/>
    <xf numFmtId="14" fontId="33" fillId="0" borderId="0" applyFill="0" applyBorder="0" applyAlignment="0"/>
    <xf numFmtId="196" fontId="14" fillId="28" borderId="0" applyFont="0" applyFill="0" applyBorder="0" applyAlignment="0" applyProtection="0"/>
    <xf numFmtId="194" fontId="14" fillId="0" borderId="0" applyFont="0" applyFill="0" applyBorder="0" applyAlignment="0" applyProtection="0"/>
    <xf numFmtId="197" fontId="51" fillId="0" borderId="0" applyFill="0" applyBorder="0" applyProtection="0"/>
    <xf numFmtId="197" fontId="51" fillId="0" borderId="28" applyFill="0" applyProtection="0"/>
    <xf numFmtId="197" fontId="51" fillId="0" borderId="25" applyFill="0" applyProtection="0"/>
    <xf numFmtId="38" fontId="27" fillId="0" borderId="29">
      <alignment vertical="center"/>
    </xf>
    <xf numFmtId="0" fontId="53" fillId="0" borderId="0" applyNumberFormat="0" applyFill="0" applyBorder="0" applyAlignment="0" applyProtection="0"/>
    <xf numFmtId="164" fontId="32" fillId="0" borderId="0" applyFill="0" applyBorder="0" applyAlignment="0"/>
    <xf numFmtId="172" fontId="6" fillId="0" borderId="0" applyFill="0" applyBorder="0" applyAlignment="0"/>
    <xf numFmtId="165" fontId="32" fillId="0" borderId="0" applyFill="0" applyBorder="0" applyAlignment="0"/>
    <xf numFmtId="166" fontId="6" fillId="0" borderId="0" applyFill="0" applyBorder="0" applyAlignment="0"/>
    <xf numFmtId="164" fontId="32" fillId="0" borderId="0" applyFill="0" applyBorder="0" applyAlignment="0"/>
    <xf numFmtId="172" fontId="6" fillId="0" borderId="0" applyFill="0" applyBorder="0" applyAlignment="0"/>
    <xf numFmtId="173" fontId="34" fillId="0" borderId="0" applyFill="0" applyBorder="0" applyAlignment="0"/>
    <xf numFmtId="174" fontId="6" fillId="0" borderId="0" applyFill="0" applyBorder="0" applyAlignment="0"/>
    <xf numFmtId="173" fontId="36" fillId="0" borderId="0" applyFill="0" applyBorder="0" applyAlignment="0"/>
    <xf numFmtId="165" fontId="32" fillId="0" borderId="0" applyFill="0" applyBorder="0" applyAlignment="0"/>
    <xf numFmtId="166" fontId="6" fillId="0" borderId="0" applyFill="0" applyBorder="0" applyAlignment="0"/>
    <xf numFmtId="0" fontId="54" fillId="0" borderId="0" applyNumberFormat="0" applyAlignment="0">
      <alignment horizontal="left"/>
    </xf>
    <xf numFmtId="0" fontId="55" fillId="0" borderId="0" applyNumberFormat="0" applyAlignment="0">
      <alignment horizontal="left"/>
    </xf>
    <xf numFmtId="198" fontId="7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2" fontId="46" fillId="0" borderId="0" applyFont="0" applyFill="0" applyBorder="0" applyAlignment="0" applyProtection="0"/>
    <xf numFmtId="199" fontId="7" fillId="0" borderId="0">
      <alignment horizontal="right"/>
    </xf>
    <xf numFmtId="10" fontId="57" fillId="29" borderId="5" applyNumberFormat="0" applyFill="0" applyBorder="0" applyAlignment="0" applyProtection="0">
      <protection locked="0"/>
    </xf>
    <xf numFmtId="0" fontId="58" fillId="0" borderId="0" applyNumberFormat="0" applyFont="0" applyBorder="0" applyAlignment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38" fontId="60" fillId="30" borderId="0" applyNumberFormat="0" applyBorder="0" applyAlignment="0" applyProtection="0"/>
    <xf numFmtId="0" fontId="61" fillId="0" borderId="30" applyNumberFormat="0" applyAlignment="0" applyProtection="0">
      <alignment horizontal="left" vertical="center"/>
    </xf>
    <xf numFmtId="0" fontId="62" fillId="0" borderId="30" applyNumberFormat="0" applyAlignment="0" applyProtection="0">
      <alignment horizontal="left" vertical="center"/>
    </xf>
    <xf numFmtId="0" fontId="61" fillId="0" borderId="31">
      <alignment horizontal="left" vertical="center"/>
    </xf>
    <xf numFmtId="0" fontId="62" fillId="0" borderId="31">
      <alignment horizontal="left" vertical="center"/>
    </xf>
    <xf numFmtId="14" fontId="63" fillId="31" borderId="32">
      <alignment horizontal="center" vertical="center" wrapText="1"/>
    </xf>
    <xf numFmtId="0" fontId="64" fillId="0" borderId="0" applyNumberFormat="0" applyFill="0" applyBorder="0" applyAlignment="0" applyProtection="0"/>
    <xf numFmtId="0" fontId="65" fillId="0" borderId="33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34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0" applyFill="0" applyAlignment="0" applyProtection="0">
      <protection locked="0"/>
    </xf>
    <xf numFmtId="0" fontId="38" fillId="0" borderId="15" applyFill="0" applyAlignment="0" applyProtection="0">
      <protection locked="0"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/>
    <xf numFmtId="200" fontId="14" fillId="32" borderId="5" applyNumberFormat="0" applyFont="0" applyAlignment="0">
      <protection locked="0"/>
    </xf>
    <xf numFmtId="10" fontId="60" fillId="33" borderId="5" applyNumberFormat="0" applyBorder="0" applyAlignment="0" applyProtection="0"/>
    <xf numFmtId="200" fontId="14" fillId="32" borderId="5" applyNumberFormat="0" applyFont="0" applyAlignment="0">
      <protection locked="0"/>
    </xf>
    <xf numFmtId="200" fontId="14" fillId="32" borderId="5" applyNumberFormat="0" applyFont="0" applyAlignment="0">
      <protection locked="0"/>
    </xf>
    <xf numFmtId="200" fontId="14" fillId="32" borderId="5" applyNumberFormat="0" applyFont="0" applyAlignment="0">
      <protection locked="0"/>
    </xf>
    <xf numFmtId="0" fontId="72" fillId="0" borderId="5"/>
    <xf numFmtId="175" fontId="17" fillId="34" borderId="5" applyBorder="0">
      <alignment horizontal="center" vertical="center"/>
      <protection locked="0"/>
    </xf>
    <xf numFmtId="40" fontId="73" fillId="0" borderId="0">
      <protection locked="0"/>
    </xf>
    <xf numFmtId="1" fontId="74" fillId="0" borderId="0">
      <alignment horizontal="center"/>
      <protection locked="0"/>
    </xf>
    <xf numFmtId="201" fontId="75" fillId="0" borderId="0" applyFont="0" applyFill="0" applyBorder="0" applyAlignment="0" applyProtection="0"/>
    <xf numFmtId="202" fontId="76" fillId="0" borderId="0" applyFont="0" applyFill="0" applyBorder="0" applyAlignment="0" applyProtection="0"/>
    <xf numFmtId="38" fontId="77" fillId="0" borderId="0"/>
    <xf numFmtId="38" fontId="78" fillId="0" borderId="0"/>
    <xf numFmtId="38" fontId="79" fillId="0" borderId="0"/>
    <xf numFmtId="38" fontId="80" fillId="0" borderId="0"/>
    <xf numFmtId="0" fontId="42" fillId="0" borderId="0"/>
    <xf numFmtId="0" fontId="42" fillId="0" borderId="0"/>
    <xf numFmtId="0" fontId="7" fillId="0" borderId="0"/>
    <xf numFmtId="164" fontId="32" fillId="0" borderId="0" applyFill="0" applyBorder="0" applyAlignment="0"/>
    <xf numFmtId="172" fontId="6" fillId="0" borderId="0" applyFill="0" applyBorder="0" applyAlignment="0"/>
    <xf numFmtId="165" fontId="32" fillId="0" borderId="0" applyFill="0" applyBorder="0" applyAlignment="0"/>
    <xf numFmtId="166" fontId="6" fillId="0" borderId="0" applyFill="0" applyBorder="0" applyAlignment="0"/>
    <xf numFmtId="164" fontId="32" fillId="0" borderId="0" applyFill="0" applyBorder="0" applyAlignment="0"/>
    <xf numFmtId="172" fontId="6" fillId="0" borderId="0" applyFill="0" applyBorder="0" applyAlignment="0"/>
    <xf numFmtId="173" fontId="34" fillId="0" borderId="0" applyFill="0" applyBorder="0" applyAlignment="0"/>
    <xf numFmtId="174" fontId="6" fillId="0" borderId="0" applyFill="0" applyBorder="0" applyAlignment="0"/>
    <xf numFmtId="173" fontId="36" fillId="0" borderId="0" applyFill="0" applyBorder="0" applyAlignment="0"/>
    <xf numFmtId="165" fontId="32" fillId="0" borderId="0" applyFill="0" applyBorder="0" applyAlignment="0"/>
    <xf numFmtId="166" fontId="6" fillId="0" borderId="0" applyFill="0" applyBorder="0" applyAlignment="0"/>
    <xf numFmtId="0" fontId="81" fillId="0" borderId="36" applyNumberFormat="0" applyFill="0" applyAlignment="0" applyProtection="0"/>
    <xf numFmtId="0" fontId="81" fillId="0" borderId="36" applyNumberFormat="0" applyFill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>
      <protection locked="0"/>
    </xf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27" fillId="0" borderId="37"/>
    <xf numFmtId="0" fontId="85" fillId="0" borderId="0"/>
    <xf numFmtId="203" fontId="14" fillId="0" borderId="0"/>
    <xf numFmtId="0" fontId="2" fillId="0" borderId="0"/>
    <xf numFmtId="0" fontId="41" fillId="0" borderId="0"/>
    <xf numFmtId="0" fontId="41" fillId="0" borderId="0"/>
    <xf numFmtId="0" fontId="2" fillId="0" borderId="0"/>
    <xf numFmtId="19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41" fillId="0" borderId="0"/>
    <xf numFmtId="0" fontId="14" fillId="0" borderId="0"/>
    <xf numFmtId="0" fontId="86" fillId="0" borderId="0"/>
    <xf numFmtId="0" fontId="6" fillId="0" borderId="0"/>
    <xf numFmtId="0" fontId="28" fillId="36" borderId="38" applyNumberFormat="0" applyFont="0" applyAlignment="0" applyProtection="0"/>
    <xf numFmtId="0" fontId="28" fillId="36" borderId="38" applyNumberFormat="0" applyFont="0" applyAlignment="0" applyProtection="0"/>
    <xf numFmtId="204" fontId="14" fillId="28" borderId="0"/>
    <xf numFmtId="175" fontId="71" fillId="0" borderId="0" applyFont="0" applyFill="0" applyBorder="0" applyAlignment="0" applyProtection="0"/>
    <xf numFmtId="183" fontId="71" fillId="0" borderId="0" applyFont="0" applyFill="0" applyBorder="0" applyAlignment="0" applyProtection="0"/>
    <xf numFmtId="0" fontId="87" fillId="25" borderId="39" applyNumberFormat="0" applyAlignment="0" applyProtection="0"/>
    <xf numFmtId="0" fontId="87" fillId="25" borderId="39" applyNumberFormat="0" applyAlignment="0" applyProtection="0"/>
    <xf numFmtId="0" fontId="88" fillId="28" borderId="0"/>
    <xf numFmtId="205" fontId="38" fillId="0" borderId="0" applyFont="0" applyFill="0" applyBorder="0" applyAlignment="0" applyProtection="0"/>
    <xf numFmtId="206" fontId="42" fillId="0" borderId="0" applyFont="0" applyFill="0" applyBorder="0" applyAlignment="0" applyProtection="0"/>
    <xf numFmtId="207" fontId="44" fillId="0" borderId="0" applyFont="0" applyFill="0" applyBorder="0" applyAlignment="0" applyProtection="0"/>
    <xf numFmtId="208" fontId="14" fillId="0" borderId="0" applyFont="0" applyFill="0" applyBorder="0" applyAlignment="0" applyProtection="0"/>
    <xf numFmtId="208" fontId="14" fillId="0" borderId="0" applyFont="0" applyFill="0" applyBorder="0" applyAlignment="0" applyProtection="0"/>
    <xf numFmtId="170" fontId="34" fillId="0" borderId="0" applyFont="0" applyFill="0" applyBorder="0" applyAlignment="0" applyProtection="0"/>
    <xf numFmtId="171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209" fontId="32" fillId="0" borderId="0" applyFont="0" applyFill="0" applyBorder="0" applyAlignment="0" applyProtection="0"/>
    <xf numFmtId="210" fontId="35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211" fontId="44" fillId="0" borderId="0" applyFont="0" applyFill="0" applyBorder="0" applyAlignment="0" applyProtection="0"/>
    <xf numFmtId="212" fontId="42" fillId="0" borderId="0" applyFont="0" applyFill="0" applyBorder="0" applyAlignment="0" applyProtection="0"/>
    <xf numFmtId="213" fontId="44" fillId="0" borderId="0" applyFont="0" applyFill="0" applyBorder="0" applyAlignment="0" applyProtection="0"/>
    <xf numFmtId="214" fontId="42" fillId="0" borderId="0" applyFont="0" applyFill="0" applyBorder="0" applyAlignment="0" applyProtection="0"/>
    <xf numFmtId="10" fontId="89" fillId="0" borderId="0"/>
    <xf numFmtId="215" fontId="44" fillId="0" borderId="0" applyFont="0" applyFill="0" applyBorder="0" applyAlignment="0" applyProtection="0"/>
    <xf numFmtId="216" fontId="4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" fillId="0" borderId="0" applyFont="0" applyFill="0" applyBorder="0" applyAlignment="0" applyProtection="0"/>
    <xf numFmtId="217" fontId="6" fillId="0" borderId="0"/>
    <xf numFmtId="218" fontId="6" fillId="0" borderId="0"/>
    <xf numFmtId="164" fontId="32" fillId="0" borderId="0" applyFill="0" applyBorder="0" applyAlignment="0"/>
    <xf numFmtId="172" fontId="6" fillId="0" borderId="0" applyFill="0" applyBorder="0" applyAlignment="0"/>
    <xf numFmtId="165" fontId="32" fillId="0" borderId="0" applyFill="0" applyBorder="0" applyAlignment="0"/>
    <xf numFmtId="166" fontId="6" fillId="0" borderId="0" applyFill="0" applyBorder="0" applyAlignment="0"/>
    <xf numFmtId="164" fontId="32" fillId="0" borderId="0" applyFill="0" applyBorder="0" applyAlignment="0"/>
    <xf numFmtId="172" fontId="6" fillId="0" borderId="0" applyFill="0" applyBorder="0" applyAlignment="0"/>
    <xf numFmtId="173" fontId="34" fillId="0" borderId="0" applyFill="0" applyBorder="0" applyAlignment="0"/>
    <xf numFmtId="174" fontId="6" fillId="0" borderId="0" applyFill="0" applyBorder="0" applyAlignment="0"/>
    <xf numFmtId="173" fontId="36" fillId="0" borderId="0" applyFill="0" applyBorder="0" applyAlignment="0"/>
    <xf numFmtId="165" fontId="32" fillId="0" borderId="0" applyFill="0" applyBorder="0" applyAlignment="0"/>
    <xf numFmtId="166" fontId="6" fillId="0" borderId="0" applyFill="0" applyBorder="0" applyAlignment="0"/>
    <xf numFmtId="0" fontId="90" fillId="0" borderId="0" applyNumberFormat="0">
      <alignment horizontal="left"/>
    </xf>
    <xf numFmtId="219" fontId="90" fillId="0" borderId="0" applyNumberFormat="0" applyFill="0" applyBorder="0" applyAlignment="0" applyProtection="0">
      <alignment horizontal="left"/>
    </xf>
    <xf numFmtId="3" fontId="17" fillId="0" borderId="0" applyFont="0" applyFill="0" applyBorder="0" applyAlignment="0"/>
    <xf numFmtId="0" fontId="90" fillId="0" borderId="0" applyNumberFormat="0" applyFill="0" applyBorder="0" applyAlignment="0" applyProtection="0">
      <alignment horizontal="center"/>
    </xf>
    <xf numFmtId="220" fontId="91" fillId="0" borderId="5">
      <alignment horizontal="left" vertical="center"/>
      <protection locked="0"/>
    </xf>
    <xf numFmtId="0" fontId="14" fillId="0" borderId="0"/>
    <xf numFmtId="0" fontId="6" fillId="0" borderId="0"/>
    <xf numFmtId="40" fontId="92" fillId="0" borderId="0" applyBorder="0">
      <alignment horizontal="right"/>
    </xf>
    <xf numFmtId="49" fontId="33" fillId="0" borderId="0" applyFill="0" applyBorder="0" applyAlignment="0"/>
    <xf numFmtId="221" fontId="34" fillId="0" borderId="0" applyFill="0" applyBorder="0" applyAlignment="0"/>
    <xf numFmtId="222" fontId="35" fillId="0" borderId="0" applyFill="0" applyBorder="0" applyAlignment="0"/>
    <xf numFmtId="221" fontId="36" fillId="0" borderId="0" applyFill="0" applyBorder="0" applyAlignment="0"/>
    <xf numFmtId="223" fontId="34" fillId="0" borderId="0" applyFill="0" applyBorder="0" applyAlignment="0"/>
    <xf numFmtId="224" fontId="35" fillId="0" borderId="0" applyFill="0" applyBorder="0" applyAlignment="0"/>
    <xf numFmtId="223" fontId="36" fillId="0" borderId="0" applyFill="0" applyBorder="0" applyAlignment="0"/>
    <xf numFmtId="0" fontId="93" fillId="0" borderId="0" applyFill="0" applyBorder="0" applyProtection="0">
      <alignment horizontal="left" vertical="top"/>
    </xf>
    <xf numFmtId="0" fontId="94" fillId="0" borderId="0" applyNumberFormat="0" applyFill="0" applyBorder="0" applyAlignment="0" applyProtection="0"/>
    <xf numFmtId="0" fontId="95" fillId="0" borderId="0"/>
    <xf numFmtId="0" fontId="96" fillId="0" borderId="0"/>
    <xf numFmtId="0" fontId="97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6" fillId="0" borderId="40" applyNumberFormat="0" applyFont="0" applyFill="0" applyAlignment="0" applyProtection="0"/>
    <xf numFmtId="0" fontId="98" fillId="0" borderId="41" applyNumberFormat="0" applyFill="0" applyAlignment="0" applyProtection="0"/>
    <xf numFmtId="225" fontId="99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5" fontId="17" fillId="0" borderId="42"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101" fillId="30" borderId="18"/>
    <xf numFmtId="14" fontId="17" fillId="0" borderId="0">
      <alignment horizontal="right"/>
    </xf>
    <xf numFmtId="165" fontId="102" fillId="31" borderId="42"/>
    <xf numFmtId="0" fontId="14" fillId="0" borderId="5">
      <alignment horizontal="right"/>
    </xf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60" fillId="0" borderId="0"/>
    <xf numFmtId="0" fontId="2" fillId="0" borderId="0"/>
    <xf numFmtId="0" fontId="14" fillId="0" borderId="0"/>
    <xf numFmtId="0" fontId="14" fillId="0" borderId="0"/>
    <xf numFmtId="198" fontId="2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103" fillId="0" borderId="0"/>
    <xf numFmtId="0" fontId="17" fillId="0" borderId="0"/>
    <xf numFmtId="0" fontId="1" fillId="0" borderId="0"/>
    <xf numFmtId="0" fontId="1" fillId="0" borderId="0"/>
    <xf numFmtId="0" fontId="2" fillId="0" borderId="0"/>
    <xf numFmtId="198" fontId="2" fillId="0" borderId="0"/>
    <xf numFmtId="198" fontId="1" fillId="0" borderId="0"/>
    <xf numFmtId="0" fontId="1" fillId="0" borderId="0"/>
    <xf numFmtId="0" fontId="104" fillId="0" borderId="0"/>
    <xf numFmtId="0" fontId="60" fillId="0" borderId="0">
      <alignment horizontal="left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27" fillId="0" borderId="0" applyNumberFormat="0" applyFont="0" applyFill="0" applyBorder="0" applyAlignment="0" applyProtection="0">
      <alignment vertical="top"/>
    </xf>
    <xf numFmtId="0" fontId="27" fillId="0" borderId="0" applyNumberFormat="0" applyFont="0" applyFill="0" applyBorder="0" applyAlignment="0" applyProtection="0">
      <alignment vertical="top"/>
    </xf>
    <xf numFmtId="0" fontId="2" fillId="0" borderId="0">
      <alignment vertical="justify"/>
    </xf>
    <xf numFmtId="49" fontId="17" fillId="0" borderId="0"/>
    <xf numFmtId="226" fontId="2" fillId="0" borderId="0" applyFont="0" applyFill="0" applyBorder="0" applyAlignment="0" applyProtection="0"/>
    <xf numFmtId="227" fontId="8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228" fontId="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4" fillId="0" borderId="0" applyFont="0" applyFill="0" applyBorder="0" applyAlignment="0" applyProtection="0"/>
    <xf numFmtId="4" fontId="14" fillId="0" borderId="5"/>
    <xf numFmtId="37" fontId="2" fillId="0" borderId="0" applyFont="0" applyBorder="0" applyAlignment="0" applyProtection="0"/>
    <xf numFmtId="44" fontId="19" fillId="0" borderId="0">
      <protection locked="0"/>
    </xf>
    <xf numFmtId="44" fontId="20" fillId="0" borderId="0">
      <protection locked="0"/>
    </xf>
    <xf numFmtId="0" fontId="106" fillId="0" borderId="0"/>
  </cellStyleXfs>
  <cellXfs count="92">
    <xf numFmtId="0" fontId="0" fillId="0" borderId="0" xfId="0"/>
    <xf numFmtId="0" fontId="3" fillId="0" borderId="0" xfId="0" applyFont="1" applyFill="1"/>
    <xf numFmtId="0" fontId="0" fillId="0" borderId="0" xfId="0" applyFill="1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4" fillId="2" borderId="0" xfId="0" applyFont="1" applyFill="1"/>
    <xf numFmtId="0" fontId="6" fillId="0" borderId="0" xfId="0" applyFont="1" applyFill="1"/>
    <xf numFmtId="0" fontId="7" fillId="0" borderId="0" xfId="0" applyFont="1" applyFill="1" applyAlignment="1"/>
    <xf numFmtId="0" fontId="8" fillId="0" borderId="0" xfId="0" applyFont="1" applyFill="1" applyAlignment="1"/>
    <xf numFmtId="0" fontId="7" fillId="0" borderId="0" xfId="0" applyFont="1" applyFill="1" applyAlignment="1">
      <alignment horizontal="left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4" fillId="0" borderId="4" xfId="0" applyFont="1" applyFill="1" applyBorder="1" applyAlignment="1">
      <alignment wrapText="1"/>
    </xf>
    <xf numFmtId="49" fontId="3" fillId="0" borderId="5" xfId="0" applyNumberFormat="1" applyFont="1" applyFill="1" applyBorder="1" applyAlignment="1">
      <alignment horizontal="center"/>
    </xf>
    <xf numFmtId="41" fontId="3" fillId="0" borderId="5" xfId="0" applyNumberFormat="1" applyFont="1" applyFill="1" applyBorder="1"/>
    <xf numFmtId="41" fontId="3" fillId="0" borderId="6" xfId="0" applyNumberFormat="1" applyFont="1" applyFill="1" applyBorder="1"/>
    <xf numFmtId="0" fontId="3" fillId="0" borderId="4" xfId="0" applyFont="1" applyFill="1" applyBorder="1" applyAlignment="1">
      <alignment wrapText="1"/>
    </xf>
    <xf numFmtId="49" fontId="4" fillId="0" borderId="5" xfId="0" applyNumberFormat="1" applyFont="1" applyFill="1" applyBorder="1" applyAlignment="1">
      <alignment horizontal="center"/>
    </xf>
    <xf numFmtId="41" fontId="4" fillId="0" borderId="5" xfId="0" applyNumberFormat="1" applyFont="1" applyFill="1" applyBorder="1"/>
    <xf numFmtId="41" fontId="4" fillId="0" borderId="6" xfId="0" applyNumberFormat="1" applyFont="1" applyFill="1" applyBorder="1"/>
    <xf numFmtId="0" fontId="0" fillId="0" borderId="0" xfId="0" applyFont="1" applyFill="1"/>
    <xf numFmtId="0" fontId="4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10" fillId="0" borderId="7" xfId="0" applyFont="1" applyFill="1" applyBorder="1" applyAlignment="1">
      <alignment wrapText="1"/>
    </xf>
    <xf numFmtId="0" fontId="10" fillId="0" borderId="0" xfId="0" applyFont="1" applyFill="1" applyBorder="1"/>
    <xf numFmtId="41" fontId="10" fillId="0" borderId="0" xfId="0" applyNumberFormat="1" applyFont="1" applyFill="1" applyBorder="1"/>
    <xf numFmtId="41" fontId="10" fillId="0" borderId="8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41" fontId="4" fillId="0" borderId="10" xfId="0" applyNumberFormat="1" applyFont="1" applyFill="1" applyBorder="1"/>
    <xf numFmtId="41" fontId="4" fillId="0" borderId="11" xfId="0" applyNumberFormat="1" applyFont="1" applyFill="1" applyBorder="1"/>
    <xf numFmtId="0" fontId="4" fillId="0" borderId="12" xfId="0" applyFont="1" applyFill="1" applyBorder="1" applyAlignment="1">
      <alignment wrapText="1"/>
    </xf>
    <xf numFmtId="49" fontId="4" fillId="0" borderId="13" xfId="0" applyNumberFormat="1" applyFont="1" applyFill="1" applyBorder="1" applyAlignment="1">
      <alignment horizontal="center"/>
    </xf>
    <xf numFmtId="41" fontId="4" fillId="0" borderId="13" xfId="0" applyNumberFormat="1" applyFont="1" applyFill="1" applyBorder="1"/>
    <xf numFmtId="41" fontId="4" fillId="0" borderId="14" xfId="0" applyNumberFormat="1" applyFont="1" applyFill="1" applyBorder="1"/>
    <xf numFmtId="41" fontId="0" fillId="0" borderId="0" xfId="0" applyNumberFormat="1" applyFill="1"/>
    <xf numFmtId="0" fontId="0" fillId="0" borderId="15" xfId="0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Alignment="1">
      <alignment horizontal="center"/>
    </xf>
    <xf numFmtId="0" fontId="11" fillId="0" borderId="0" xfId="0" applyFont="1" applyFill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wrapText="1"/>
    </xf>
    <xf numFmtId="49" fontId="3" fillId="0" borderId="21" xfId="0" applyNumberFormat="1" applyFont="1" applyBorder="1" applyAlignment="1">
      <alignment horizontal="center"/>
    </xf>
    <xf numFmtId="3" fontId="3" fillId="3" borderId="21" xfId="0" applyNumberFormat="1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0" fillId="0" borderId="0" xfId="0" applyNumberFormat="1"/>
    <xf numFmtId="0" fontId="3" fillId="0" borderId="4" xfId="0" applyFont="1" applyBorder="1" applyAlignment="1">
      <alignment wrapText="1"/>
    </xf>
    <xf numFmtId="49" fontId="3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0" fontId="4" fillId="0" borderId="4" xfId="0" applyFont="1" applyBorder="1" applyAlignment="1">
      <alignment wrapText="1"/>
    </xf>
    <xf numFmtId="49" fontId="4" fillId="0" borderId="5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0" fontId="4" fillId="4" borderId="4" xfId="0" applyFont="1" applyFill="1" applyBorder="1" applyAlignment="1">
      <alignment wrapText="1"/>
    </xf>
    <xf numFmtId="49" fontId="4" fillId="4" borderId="5" xfId="0" applyNumberFormat="1" applyFont="1" applyFill="1" applyBorder="1" applyAlignment="1">
      <alignment horizontal="center"/>
    </xf>
    <xf numFmtId="3" fontId="4" fillId="4" borderId="5" xfId="0" applyNumberFormat="1" applyFont="1" applyFill="1" applyBorder="1" applyAlignment="1">
      <alignment horizontal="right"/>
    </xf>
    <xf numFmtId="3" fontId="4" fillId="4" borderId="23" xfId="0" applyNumberFormat="1" applyFont="1" applyFill="1" applyBorder="1" applyAlignment="1">
      <alignment horizontal="right"/>
    </xf>
    <xf numFmtId="0" fontId="4" fillId="4" borderId="4" xfId="0" applyFont="1" applyFill="1" applyBorder="1" applyAlignment="1">
      <alignment vertical="top" wrapText="1"/>
    </xf>
    <xf numFmtId="3" fontId="3" fillId="0" borderId="5" xfId="0" applyNumberFormat="1" applyFont="1" applyFill="1" applyBorder="1" applyAlignment="1">
      <alignment horizontal="right"/>
    </xf>
    <xf numFmtId="3" fontId="3" fillId="0" borderId="23" xfId="0" applyNumberFormat="1" applyFont="1" applyFill="1" applyBorder="1" applyAlignment="1">
      <alignment horizontal="right"/>
    </xf>
    <xf numFmtId="0" fontId="4" fillId="5" borderId="4" xfId="0" applyFont="1" applyFill="1" applyBorder="1" applyAlignment="1">
      <alignment wrapText="1"/>
    </xf>
    <xf numFmtId="49" fontId="4" fillId="5" borderId="5" xfId="0" applyNumberFormat="1" applyFont="1" applyFill="1" applyBorder="1" applyAlignment="1">
      <alignment horizontal="center"/>
    </xf>
    <xf numFmtId="3" fontId="4" fillId="5" borderId="5" xfId="0" applyNumberFormat="1" applyFont="1" applyFill="1" applyBorder="1" applyAlignment="1">
      <alignment horizontal="right"/>
    </xf>
    <xf numFmtId="3" fontId="4" fillId="5" borderId="23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 horizontal="right"/>
    </xf>
    <xf numFmtId="0" fontId="3" fillId="0" borderId="12" xfId="0" applyFont="1" applyBorder="1" applyAlignment="1">
      <alignment wrapText="1"/>
    </xf>
    <xf numFmtId="49" fontId="3" fillId="0" borderId="13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3" fontId="3" fillId="0" borderId="0" xfId="0" applyNumberFormat="1" applyFont="1"/>
    <xf numFmtId="3" fontId="13" fillId="0" borderId="0" xfId="0" applyNumberFormat="1" applyFont="1"/>
    <xf numFmtId="0" fontId="0" fillId="0" borderId="0" xfId="0" applyFill="1" applyBorder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10">
    <cellStyle name="_x0005__x001c_" xfId="1"/>
    <cellStyle name="_x000d__x000a_JournalTemplate=C:\COMFO\CTALK\JOURSTD.TPL_x000d__x000a_LbStateAddress=3 3 0 251 1 89 2 311_x000d__x000a_LbStateJou" xfId="2"/>
    <cellStyle name="???????_Income Statement" xfId="3"/>
    <cellStyle name="_`KAP NAC_05_F-2_Trial balance 31 12 05_16.09.06" xfId="4"/>
    <cellStyle name="_37" xfId="5"/>
    <cellStyle name="_Book1" xfId="6"/>
    <cellStyle name="_Book3" xfId="7"/>
    <cellStyle name="_Disclosures_EE_Min rights" xfId="8"/>
    <cellStyle name="_Dsclosures_IK" xfId="9"/>
    <cellStyle name="_Inv WAC(COGS)_USD" xfId="10"/>
    <cellStyle name="_KAP NAK_06_reporting table_rus_28.09" xfId="11"/>
    <cellStyle name="_NAC KAP_06_Inventory_IK (Kurmanova, Indira_Almaty_KPMG-STAFF_CIS's Copy)" xfId="12"/>
    <cellStyle name="_NAC_06_reporting tables" xfId="13"/>
    <cellStyle name="_PRICE_1C" xfId="14"/>
    <cellStyle name="_Salary" xfId="15"/>
    <cellStyle name="_Segment reporting_disclosure" xfId="16"/>
    <cellStyle name="_Книга1" xfId="17"/>
    <cellStyle name="_мебель, оборудование инвентарь1207" xfId="18"/>
    <cellStyle name="_ОТЧЕТ для ДКФ    06 04 05  (6)" xfId="19"/>
    <cellStyle name="_Перевод в функц. вал. доллар 2 этап за 2006 год" xfId="20"/>
    <cellStyle name="_План развития ПТС на 2005-2010 (связи станционной части)" xfId="21"/>
    <cellStyle name="_произв.цели - приложение к СНР_айгерим_09.11" xfId="22"/>
    <cellStyle name="_Утв СД Бюджет расшиф 29 12 05" xfId="23"/>
    <cellStyle name="’ћѓћ‚›‰" xfId="35"/>
    <cellStyle name="’ћѓћ‚›‰ 2" xfId="36"/>
    <cellStyle name="”ќђќ‘ћ‚›‰" xfId="24"/>
    <cellStyle name="”ќђќ‘ћ‚›‰ 2" xfId="25"/>
    <cellStyle name="”љ‘ђћ‚ђќќ›‰" xfId="26"/>
    <cellStyle name="”љ‘ђћ‚ђќќ›‰ 2" xfId="27"/>
    <cellStyle name="„…ќ…†ќ›‰" xfId="28"/>
    <cellStyle name="„…ќ…†ќ›‰ 2" xfId="29"/>
    <cellStyle name="‡ђѓћ‹ћ‚ћљ1" xfId="30"/>
    <cellStyle name="‡ђѓћ‹ћ‚ћљ1 2" xfId="31"/>
    <cellStyle name="‡ђѓћ‹ћ‚ћљ2" xfId="32"/>
    <cellStyle name="‡ђѓћ‹ћ‚ћљ2 2" xfId="33"/>
    <cellStyle name="•WЏЂ_ЉO‰?—a‹?" xfId="34"/>
    <cellStyle name="1.0 TITLE" xfId="38"/>
    <cellStyle name="1.1 TITLE" xfId="39"/>
    <cellStyle name="1Normal" xfId="40"/>
    <cellStyle name="20% - Accent1" xfId="41"/>
    <cellStyle name="20% - Accent1 2" xfId="42"/>
    <cellStyle name="20% - Accent2" xfId="43"/>
    <cellStyle name="20% - Accent2 2" xfId="44"/>
    <cellStyle name="20% - Accent3" xfId="45"/>
    <cellStyle name="20% - Accent3 2" xfId="46"/>
    <cellStyle name="20% - Accent4" xfId="47"/>
    <cellStyle name="20% - Accent4 2" xfId="48"/>
    <cellStyle name="20% - Accent5" xfId="49"/>
    <cellStyle name="20% - Accent5 2" xfId="50"/>
    <cellStyle name="20% - Accent6" xfId="51"/>
    <cellStyle name="20% - Accent6 2" xfId="52"/>
    <cellStyle name="40% - Accent1" xfId="53"/>
    <cellStyle name="40% - Accent1 2" xfId="54"/>
    <cellStyle name="40% - Accent2" xfId="55"/>
    <cellStyle name="40% - Accent2 2" xfId="56"/>
    <cellStyle name="40% - Accent3" xfId="57"/>
    <cellStyle name="40% - Accent3 2" xfId="58"/>
    <cellStyle name="40% - Accent4" xfId="59"/>
    <cellStyle name="40% - Accent4 2" xfId="60"/>
    <cellStyle name="40% - Accent5" xfId="61"/>
    <cellStyle name="40% - Accent5 2" xfId="62"/>
    <cellStyle name="40% - Accent6" xfId="63"/>
    <cellStyle name="40% - Accent6 2" xfId="64"/>
    <cellStyle name="60% - Accent1" xfId="65"/>
    <cellStyle name="60% - Accent1 2" xfId="66"/>
    <cellStyle name="60% - Accent2" xfId="67"/>
    <cellStyle name="60% - Accent2 2" xfId="68"/>
    <cellStyle name="60% - Accent3" xfId="69"/>
    <cellStyle name="60% - Accent3 2" xfId="70"/>
    <cellStyle name="60% - Accent4" xfId="71"/>
    <cellStyle name="60% - Accent4 2" xfId="72"/>
    <cellStyle name="60% - Accent5" xfId="73"/>
    <cellStyle name="60% - Accent5 2" xfId="74"/>
    <cellStyle name="60% - Accent6" xfId="75"/>
    <cellStyle name="60% - Accent6 2" xfId="76"/>
    <cellStyle name="Accent1" xfId="77"/>
    <cellStyle name="Accent1 2" xfId="78"/>
    <cellStyle name="Accent2" xfId="79"/>
    <cellStyle name="Accent2 2" xfId="80"/>
    <cellStyle name="Accent3" xfId="81"/>
    <cellStyle name="Accent3 2" xfId="82"/>
    <cellStyle name="Accent4" xfId="83"/>
    <cellStyle name="Accent4 2" xfId="84"/>
    <cellStyle name="Accent5" xfId="85"/>
    <cellStyle name="Accent5 2" xfId="86"/>
    <cellStyle name="Accent6" xfId="87"/>
    <cellStyle name="Accent6 2" xfId="88"/>
    <cellStyle name="Bad" xfId="89"/>
    <cellStyle name="Bad 2" xfId="90"/>
    <cellStyle name="Body" xfId="91"/>
    <cellStyle name="Calc Currency (0)" xfId="92"/>
    <cellStyle name="Calc Currency (0) 2" xfId="93"/>
    <cellStyle name="Calc Currency (2)" xfId="94"/>
    <cellStyle name="Calc Currency (2) 2" xfId="95"/>
    <cellStyle name="Calc Percent (0)" xfId="96"/>
    <cellStyle name="Calc Percent (0) 2" xfId="97"/>
    <cellStyle name="Calc Percent (1)" xfId="98"/>
    <cellStyle name="Calc Percent (1) 2" xfId="99"/>
    <cellStyle name="Calc Percent (1) 3" xfId="100"/>
    <cellStyle name="Calc Percent (2)" xfId="101"/>
    <cellStyle name="Calc Percent (2) 2" xfId="102"/>
    <cellStyle name="Calc Percent (2) 3" xfId="103"/>
    <cellStyle name="Calc Units (0)" xfId="104"/>
    <cellStyle name="Calc Units (0) 2" xfId="105"/>
    <cellStyle name="Calc Units (1)" xfId="106"/>
    <cellStyle name="Calc Units (1) 2" xfId="107"/>
    <cellStyle name="Calc Units (1) 3" xfId="108"/>
    <cellStyle name="Calc Units (2)" xfId="109"/>
    <cellStyle name="Calc Units (2) 2" xfId="110"/>
    <cellStyle name="Calculation" xfId="111"/>
    <cellStyle name="Calculation 2" xfId="112"/>
    <cellStyle name="Centered Heading" xfId="113"/>
    <cellStyle name="Check" xfId="114"/>
    <cellStyle name="Check Cell" xfId="115"/>
    <cellStyle name="Check Cell 2" xfId="116"/>
    <cellStyle name="Column_Title" xfId="117"/>
    <cellStyle name="Comma %" xfId="118"/>
    <cellStyle name="Comma % 2" xfId="119"/>
    <cellStyle name="Comma [0] 2" xfId="120"/>
    <cellStyle name="Comma [0] 3" xfId="121"/>
    <cellStyle name="Comma [00]" xfId="122"/>
    <cellStyle name="Comma [00] 2" xfId="123"/>
    <cellStyle name="Comma 0.0" xfId="124"/>
    <cellStyle name="Comma 0.0%" xfId="125"/>
    <cellStyle name="Comma 0.00" xfId="126"/>
    <cellStyle name="Comma 0.00%" xfId="127"/>
    <cellStyle name="Comma 0.000" xfId="128"/>
    <cellStyle name="Comma 0.000%" xfId="129"/>
    <cellStyle name="Comma 10" xfId="130"/>
    <cellStyle name="Comma 11" xfId="131"/>
    <cellStyle name="Comma 2" xfId="132"/>
    <cellStyle name="Comma 2 2" xfId="133"/>
    <cellStyle name="Comma 3" xfId="134"/>
    <cellStyle name="Comma 4" xfId="135"/>
    <cellStyle name="Comma 5" xfId="136"/>
    <cellStyle name="Comma 6" xfId="137"/>
    <cellStyle name="Comma 7" xfId="138"/>
    <cellStyle name="Comma 8" xfId="139"/>
    <cellStyle name="Comma 9" xfId="140"/>
    <cellStyle name="Comma_1st Investment_2005_A5_Budget_AT Consolidation" xfId="141"/>
    <cellStyle name="Comma0" xfId="142"/>
    <cellStyle name="Company Name" xfId="143"/>
    <cellStyle name="Copied" xfId="144"/>
    <cellStyle name="Copied 2" xfId="145"/>
    <cellStyle name="CR Comma" xfId="146"/>
    <cellStyle name="CR Currency" xfId="147"/>
    <cellStyle name="Credit" xfId="148"/>
    <cellStyle name="Credit subtotal" xfId="149"/>
    <cellStyle name="Credit Total" xfId="150"/>
    <cellStyle name="Currency %" xfId="151"/>
    <cellStyle name="Currency % 2" xfId="152"/>
    <cellStyle name="Currency [00]" xfId="153"/>
    <cellStyle name="Currency [00] 2" xfId="154"/>
    <cellStyle name="Currency 0.0" xfId="155"/>
    <cellStyle name="Currency 0.0%" xfId="156"/>
    <cellStyle name="Currency 0.00" xfId="157"/>
    <cellStyle name="Currency 0.00%" xfId="158"/>
    <cellStyle name="Currency 0.000" xfId="159"/>
    <cellStyle name="Currency 0.000%" xfId="160"/>
    <cellStyle name="Currency 2" xfId="161"/>
    <cellStyle name="Currency 3" xfId="162"/>
    <cellStyle name="Currency 4" xfId="163"/>
    <cellStyle name="Currency0" xfId="164"/>
    <cellStyle name="Date" xfId="165"/>
    <cellStyle name="Date 2" xfId="166"/>
    <cellStyle name="Date 3" xfId="167"/>
    <cellStyle name="Date Short" xfId="168"/>
    <cellStyle name="Date without year" xfId="169"/>
    <cellStyle name="Date_Год 2009г. 4 кварт  Консол. пр.3,14,15,20" xfId="170"/>
    <cellStyle name="Debit" xfId="171"/>
    <cellStyle name="Debit subtotal" xfId="172"/>
    <cellStyle name="Debit Total" xfId="173"/>
    <cellStyle name="DELTA" xfId="174"/>
    <cellStyle name="E&amp;Y House" xfId="175"/>
    <cellStyle name="Enter Currency (0)" xfId="176"/>
    <cellStyle name="Enter Currency (0) 2" xfId="177"/>
    <cellStyle name="Enter Currency (2)" xfId="178"/>
    <cellStyle name="Enter Currency (2) 2" xfId="179"/>
    <cellStyle name="Enter Units (0)" xfId="180"/>
    <cellStyle name="Enter Units (0) 2" xfId="181"/>
    <cellStyle name="Enter Units (1)" xfId="182"/>
    <cellStyle name="Enter Units (1) 2" xfId="183"/>
    <cellStyle name="Enter Units (1) 3" xfId="184"/>
    <cellStyle name="Enter Units (2)" xfId="185"/>
    <cellStyle name="Enter Units (2) 2" xfId="186"/>
    <cellStyle name="Entered" xfId="187"/>
    <cellStyle name="Entered 2" xfId="188"/>
    <cellStyle name="Euro" xfId="189"/>
    <cellStyle name="Explanatory Text" xfId="190"/>
    <cellStyle name="Explanatory Text 2" xfId="191"/>
    <cellStyle name="Fixed" xfId="192"/>
    <cellStyle name="Format Number Column" xfId="193"/>
    <cellStyle name="From" xfId="194"/>
    <cellStyle name="general" xfId="195"/>
    <cellStyle name="Good" xfId="196"/>
    <cellStyle name="Good 2" xfId="197"/>
    <cellStyle name="Grey" xfId="198"/>
    <cellStyle name="Header1" xfId="199"/>
    <cellStyle name="Header1 2" xfId="200"/>
    <cellStyle name="Header2" xfId="201"/>
    <cellStyle name="Header2 2" xfId="202"/>
    <cellStyle name="Heading" xfId="203"/>
    <cellStyle name="Heading 1" xfId="204"/>
    <cellStyle name="Heading 1 2" xfId="205"/>
    <cellStyle name="Heading 2" xfId="206"/>
    <cellStyle name="Heading 2 2" xfId="207"/>
    <cellStyle name="Heading 3" xfId="208"/>
    <cellStyle name="Heading 3 2" xfId="209"/>
    <cellStyle name="Heading 4" xfId="210"/>
    <cellStyle name="Heading 4 2" xfId="211"/>
    <cellStyle name="Heading No Underline" xfId="212"/>
    <cellStyle name="Heading With Underline" xfId="213"/>
    <cellStyle name="Heading_5690 Ceiling test for client KZ (1)" xfId="214"/>
    <cellStyle name="Hyperlink 2" xfId="215"/>
    <cellStyle name="Îáû÷íûé_Ëèñò1" xfId="216"/>
    <cellStyle name="Input" xfId="217"/>
    <cellStyle name="Input [yellow]" xfId="218"/>
    <cellStyle name="Input 2" xfId="219"/>
    <cellStyle name="Input 3" xfId="220"/>
    <cellStyle name="Input 4" xfId="221"/>
    <cellStyle name="Input Box" xfId="222"/>
    <cellStyle name="Input_Cell" xfId="223"/>
    <cellStyle name="Inputnumbaccid" xfId="224"/>
    <cellStyle name="Inpyear" xfId="225"/>
    <cellStyle name="International" xfId="226"/>
    <cellStyle name="International1" xfId="227"/>
    <cellStyle name="KPMG Heading 1" xfId="228"/>
    <cellStyle name="KPMG Heading 2" xfId="229"/>
    <cellStyle name="KPMG Heading 3" xfId="230"/>
    <cellStyle name="KPMG Heading 4" xfId="231"/>
    <cellStyle name="KPMG Normal" xfId="232"/>
    <cellStyle name="KPMG Normal Text" xfId="233"/>
    <cellStyle name="KPMG Normal_Cash_flow_consol_05.04" xfId="234"/>
    <cellStyle name="Link Currency (0)" xfId="235"/>
    <cellStyle name="Link Currency (0) 2" xfId="236"/>
    <cellStyle name="Link Currency (2)" xfId="237"/>
    <cellStyle name="Link Currency (2) 2" xfId="238"/>
    <cellStyle name="Link Units (0)" xfId="239"/>
    <cellStyle name="Link Units (0) 2" xfId="240"/>
    <cellStyle name="Link Units (1)" xfId="241"/>
    <cellStyle name="Link Units (1) 2" xfId="242"/>
    <cellStyle name="Link Units (1) 3" xfId="243"/>
    <cellStyle name="Link Units (2)" xfId="244"/>
    <cellStyle name="Link Units (2) 2" xfId="245"/>
    <cellStyle name="Linked Cell" xfId="246"/>
    <cellStyle name="Linked Cell 2" xfId="247"/>
    <cellStyle name="Millares [0]_pldt" xfId="248"/>
    <cellStyle name="Millares_pldt" xfId="249"/>
    <cellStyle name="Milliers [0]_EDYAN" xfId="250"/>
    <cellStyle name="Milliers_EDYAN" xfId="251"/>
    <cellStyle name="Moneda [0]_pldt" xfId="252"/>
    <cellStyle name="Moneda_pldt" xfId="253"/>
    <cellStyle name="Monétaire [0]_EDYAN" xfId="254"/>
    <cellStyle name="Monétaire_EDYAN" xfId="255"/>
    <cellStyle name="Nameenter" xfId="256"/>
    <cellStyle name="Neutral" xfId="257"/>
    <cellStyle name="Neutral 2" xfId="258"/>
    <cellStyle name="Norma11l" xfId="259"/>
    <cellStyle name="Normal - Style1" xfId="260"/>
    <cellStyle name="Normal - Style1 2" xfId="261"/>
    <cellStyle name="Normal 10" xfId="262"/>
    <cellStyle name="Normal 11" xfId="263"/>
    <cellStyle name="Normal 11 2" xfId="264"/>
    <cellStyle name="Normal 2" xfId="265"/>
    <cellStyle name="Normal 2 2" xfId="266"/>
    <cellStyle name="Normal 3" xfId="267"/>
    <cellStyle name="Normal 4" xfId="268"/>
    <cellStyle name="Normal 5" xfId="269"/>
    <cellStyle name="Normal 6" xfId="270"/>
    <cellStyle name="Normal 7" xfId="271"/>
    <cellStyle name="Normal 8" xfId="272"/>
    <cellStyle name="Normal 9" xfId="273"/>
    <cellStyle name="Normal_~8960690" xfId="274"/>
    <cellStyle name="Normal1" xfId="275"/>
    <cellStyle name="normбlnм_laroux" xfId="276"/>
    <cellStyle name="Note" xfId="277"/>
    <cellStyle name="Note 2" xfId="278"/>
    <cellStyle name="numbers" xfId="279"/>
    <cellStyle name="Ôèíàíñîâûé [0]_Ëèñò1" xfId="280"/>
    <cellStyle name="Ôèíàíñîâûé_Ëèñò1" xfId="281"/>
    <cellStyle name="Output" xfId="282"/>
    <cellStyle name="Output 2" xfId="283"/>
    <cellStyle name="paint" xfId="284"/>
    <cellStyle name="Percent %" xfId="285"/>
    <cellStyle name="Percent % Long Underline" xfId="286"/>
    <cellStyle name="Percent %_Worksheet in  US Financial Statements Ref. Workbook - Single Co" xfId="287"/>
    <cellStyle name="Percent (0)" xfId="288"/>
    <cellStyle name="Percent (0) 2" xfId="289"/>
    <cellStyle name="Percent [0]" xfId="290"/>
    <cellStyle name="Percent [0] 2" xfId="291"/>
    <cellStyle name="Percent [0] 3" xfId="292"/>
    <cellStyle name="Percent [00]" xfId="293"/>
    <cellStyle name="Percent [00] 2" xfId="294"/>
    <cellStyle name="Percent [2]" xfId="295"/>
    <cellStyle name="Percent [2] 2" xfId="296"/>
    <cellStyle name="Percent 0.0%" xfId="297"/>
    <cellStyle name="Percent 0.0% Long Underline" xfId="298"/>
    <cellStyle name="Percent 0.00%" xfId="299"/>
    <cellStyle name="Percent 0.00% Long Underline" xfId="300"/>
    <cellStyle name="Percent 0.00%_5690 Ceiling test for client KZ (1)" xfId="301"/>
    <cellStyle name="Percent 0.000%" xfId="302"/>
    <cellStyle name="Percent 0.000% Long Underline" xfId="303"/>
    <cellStyle name="Percent 10" xfId="304"/>
    <cellStyle name="Percent 2" xfId="305"/>
    <cellStyle name="Percent 2 2" xfId="306"/>
    <cellStyle name="Percent 3" xfId="307"/>
    <cellStyle name="Percent 4" xfId="308"/>
    <cellStyle name="Percent 5" xfId="309"/>
    <cellStyle name="Percent 6" xfId="310"/>
    <cellStyle name="Percent 7" xfId="311"/>
    <cellStyle name="Percent 8" xfId="312"/>
    <cellStyle name="Percent 9" xfId="313"/>
    <cellStyle name="piw#" xfId="314"/>
    <cellStyle name="piw%" xfId="315"/>
    <cellStyle name="PrePop Currency (0)" xfId="316"/>
    <cellStyle name="PrePop Currency (0) 2" xfId="317"/>
    <cellStyle name="PrePop Currency (2)" xfId="318"/>
    <cellStyle name="PrePop Currency (2) 2" xfId="319"/>
    <cellStyle name="PrePop Units (0)" xfId="320"/>
    <cellStyle name="PrePop Units (0) 2" xfId="321"/>
    <cellStyle name="PrePop Units (1)" xfId="322"/>
    <cellStyle name="PrePop Units (1) 2" xfId="323"/>
    <cellStyle name="PrePop Units (1) 3" xfId="324"/>
    <cellStyle name="PrePop Units (2)" xfId="325"/>
    <cellStyle name="PrePop Units (2) 2" xfId="326"/>
    <cellStyle name="Price_Body" xfId="327"/>
    <cellStyle name="RevList" xfId="328"/>
    <cellStyle name="Rubles" xfId="329"/>
    <cellStyle name="small" xfId="330"/>
    <cellStyle name="stand_bord" xfId="331"/>
    <cellStyle name="Standard_Adjustments_Consulting_2000" xfId="332"/>
    <cellStyle name="Style 1" xfId="333"/>
    <cellStyle name="Subtotal" xfId="334"/>
    <cellStyle name="Text Indent A" xfId="335"/>
    <cellStyle name="Text Indent B" xfId="336"/>
    <cellStyle name="Text Indent B 2" xfId="337"/>
    <cellStyle name="Text Indent B 3" xfId="338"/>
    <cellStyle name="Text Indent C" xfId="339"/>
    <cellStyle name="Text Indent C 2" xfId="340"/>
    <cellStyle name="Text Indent C 3" xfId="341"/>
    <cellStyle name="Tickmark" xfId="342"/>
    <cellStyle name="Title" xfId="343"/>
    <cellStyle name="Title 1.0" xfId="344"/>
    <cellStyle name="Title 1.1" xfId="345"/>
    <cellStyle name="Title 1.1.1" xfId="346"/>
    <cellStyle name="Title 2" xfId="347"/>
    <cellStyle name="Title 3" xfId="348"/>
    <cellStyle name="Title 4" xfId="349"/>
    <cellStyle name="Total" xfId="350"/>
    <cellStyle name="Total 2" xfId="351"/>
    <cellStyle name="Virgül_BİLANÇO" xfId="352"/>
    <cellStyle name="W_OÝaà" xfId="37"/>
    <cellStyle name="Warning Text" xfId="353"/>
    <cellStyle name="Warning Text 2" xfId="354"/>
    <cellStyle name="Беззащитный" xfId="355"/>
    <cellStyle name="Гиперссылка 2" xfId="356"/>
    <cellStyle name="Группа" xfId="357"/>
    <cellStyle name="Дата" xfId="358"/>
    <cellStyle name="Защитный" xfId="359"/>
    <cellStyle name="Звезды" xfId="360"/>
    <cellStyle name="КАНДАГАЧ тел3-33-96" xfId="361"/>
    <cellStyle name="КАНДАГАЧ тел3-33-96 2" xfId="362"/>
    <cellStyle name="Обычный" xfId="0" builtinId="0"/>
    <cellStyle name="Обычный 10" xfId="363"/>
    <cellStyle name="Обычный 11" xfId="364"/>
    <cellStyle name="Обычный 12" xfId="365"/>
    <cellStyle name="Обычный 2" xfId="366"/>
    <cellStyle name="Обычный 2 2" xfId="367"/>
    <cellStyle name="Обычный 2 2 2" xfId="368"/>
    <cellStyle name="Обычный 2 2 2 2" xfId="369"/>
    <cellStyle name="Обычный 2 2 3" xfId="370"/>
    <cellStyle name="Обычный 2 2 3 2" xfId="371"/>
    <cellStyle name="Обычный 2 2 4" xfId="372"/>
    <cellStyle name="Обычный 2 3" xfId="373"/>
    <cellStyle name="Обычный 3" xfId="374"/>
    <cellStyle name="Обычный 3 2" xfId="375"/>
    <cellStyle name="Обычный 4" xfId="376"/>
    <cellStyle name="Обычный 4 2" xfId="377"/>
    <cellStyle name="Обычный 5" xfId="378"/>
    <cellStyle name="Обычный 5 2" xfId="379"/>
    <cellStyle name="Обычный 6" xfId="380"/>
    <cellStyle name="Обычный 7" xfId="381"/>
    <cellStyle name="Обычный 7 2" xfId="382"/>
    <cellStyle name="Обычный 8" xfId="383"/>
    <cellStyle name="Обычный 9" xfId="384"/>
    <cellStyle name="Процентный 2" xfId="385"/>
    <cellStyle name="Процентный 3" xfId="386"/>
    <cellStyle name="Стиль 1" xfId="387"/>
    <cellStyle name="Стиль 2" xfId="388"/>
    <cellStyle name="Стиль 3" xfId="389"/>
    <cellStyle name="Стиль_названий" xfId="390"/>
    <cellStyle name="Текстовый" xfId="391"/>
    <cellStyle name="Тысячи [0]" xfId="392"/>
    <cellStyle name="Тысячи_010SN05" xfId="393"/>
    <cellStyle name="Финансовый [0] 2" xfId="394"/>
    <cellStyle name="Финансовый 2" xfId="395"/>
    <cellStyle name="Финансовый 2 2" xfId="396"/>
    <cellStyle name="Финансовый 2 3" xfId="397"/>
    <cellStyle name="Финансовый 3" xfId="398"/>
    <cellStyle name="Финансовый 4" xfId="399"/>
    <cellStyle name="Финансовый 4 2" xfId="400"/>
    <cellStyle name="Финансовый 5" xfId="401"/>
    <cellStyle name="Финансовый 6" xfId="402"/>
    <cellStyle name="Финансовый 7" xfId="403"/>
    <cellStyle name="Финансовый 8" xfId="404"/>
    <cellStyle name="Цена" xfId="405"/>
    <cellStyle name="Числовой" xfId="406"/>
    <cellStyle name="Џђћ–…ќ’ќ›‰" xfId="407"/>
    <cellStyle name="Џђћ–…ќ’ќ›‰ 2" xfId="408"/>
    <cellStyle name="常规_Bal0702" xfId="4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61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PD-FIM\PGP_report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EYeguy\LOCALS~1\Temp\PBC-Final%20Kmod8-December-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My%20Documents\0_PROJECTS\5_Apogey_Bank_2001_6\Apogei_2001_6_AP_PAD\Apogei_2001_6_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abaitkhanova\Local%20Settings\Temporary%20Internet%20Files\OLK7\HSBC_2003_Analyt_Final_phas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reliminary%20Analytical%20Procedures%20Workbook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K-PRIMARY01\AlexandraR\TREASURY\Local%20money\Local%20Money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udit\Audit99\Allianz%20Bulgaria%20Holding\auditwork\Consolidation\Consol%20workings%20Allianz%2012m1999%2011.01.%20Victor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PD-FIM\PGP_report\Documents%20and%20Settings\gbooth007\My%20Documents\Clients\Kazyna\03%20Received%20from%20client\Altynkul\&#1055;&#1072;&#1082;&#1077;&#1090;%20&#1085;&#1072;%20&#1087;&#1086;&#1083;&#1091;&#1075;&#1086;&#1076;&#1086;&#1074;&#1086;&#1081;%20&#1086;&#1089;&#1085;&#1086;&#1074;&#1077;%2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nmalyarova\My%20Documents\CLIENTS\AMZ\2004\2004\AMZ\TB_revised\AMZ_2003_TB_%20Report%20Tabl%20after%20Alla%20R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WINDOWS\TEMP\Rar$DI33.587\Updated%20Templates\Business%2021.08.02\2003%20Altai%20-%20bus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to\Asel\FSL%20Asel\KTO_WB_FSL_31.12.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PD-FIM\PGP_report\&#1055;&#1088;&#1086;&#1077;&#1082;&#1090;&#1099;%20&#1087;&#1072;&#1082;&#1077;&#1090;&#1086;&#1074;%20&#1086;&#1090;&#1095;&#1077;&#1090;&#1085;&#1086;&#1089;&#1090;&#1080;%20(&#1057;&#1059;&#1054;)\&#1044;&#1069;&#1055;&#1040;\4.%20&#1055;&#1072;&#1082;&#1077;&#1090;%20&#1085;&#1072;%20&#1087;&#1086;&#1083;&#1091;&#1075;&#1086;&#1076;&#1086;&#1074;&#1086;&#1081;%20&#1086;&#1089;&#1085;&#1086;&#1074;&#1077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OYun\My%20Documents\Projects\Saga%20Creek%20Gold%20Compaly\2004\Procurement\TODD%20SPBhigh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PD-FIM\PGP_report\Documents%20and%20Settings\mzelenskaya\&#1052;&#1086;&#1080;%20&#1076;&#1086;&#1082;&#1091;&#1084;&#1077;&#1085;&#1090;&#1099;\2009%20&#1054;&#1090;&#1095;&#1077;&#1090;\&#1050;&#1086;&#1085;&#1089;&#1086;&#1083;&#1080;&#1076;&#1072;&#1094;&#1080;&#1103;\&#1054;&#1073;&#1085;&#1086;&#1074;&#1083;&#1077;&#1085;&#1085;&#1099;&#1081;%20&#1087;&#1072;&#1082;&#1077;&#1090;%20&#1092;&#1086;&#1088;&#1084;%20&#1092;&#1080;&#1085;&#1072;&#1085;&#1089;&#1086;&#1074;&#1086;&#1081;%20&#1086;&#1090;&#1095;&#1077;&#1090;&#1085;&#1086;&#1089;&#1090;&#1080;%20&#1087;&#1086;%20&#1087;&#1088;%20184%20&#1087;&#1086;&#1089;&#1083;&#1077;&#1076;&#1085;&#1080;&#1081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OTCHET2000\jule-september200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abakineyev\My%20Documents\Damn%20it\Audit%20File\5000%20Sustantive%20testing%20-%20Assets\5012%20FA%20Combined%20Leadsheet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Rajes\Projects\RGS\WF\PIT_2003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RIshakhanov\Desktop\payroll_2003_modifie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AZOIL\Audit%201999-2002%20PIU\pbc\OTCHET1999\april-june99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Audit\Audit99\Allianz%20Bulgaria%20Holding\auditwork\Consolidation\Consol%20workings%20Allianz%2012m1999%2011.01.%20Victor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dementyev\Local%20Settings\Temporary%20Internet%20Files\OLK3\Texaka_TrialFS_2002_LS_31120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rrastogi\Local%20Settings\Temporary%20Internet%20Files\OLK12B\Example%20reporting%20packag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a\&#1040;&#1091;&#1076;&#1080;&#1088;&#1086;&#1074;&#1072;&#1085;&#1085;&#1072;%20&#1086;&#1090;&#1095;&#1077;&#1090;&#1085;&#1086;&#1089;&#1090;&#1100;\Documents%20and%20Settings\rrastogi\Local%20Settings\Temporary%20Internet%20Files\OLK12B\Example%20reporting%20packag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&#1052;&#1086;&#1080;%20&#1076;&#1086;&#1082;&#1091;&#1084;&#1077;&#1085;&#1090;&#1099;\Sebes%20NHZ%202001%20(0var%20&#1086;&#1089;&#1085;&#1086;&#1074;&#1085;&#1086;&#1081;)\tovarNHZ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AliyaTanabergenova\My%20projects\PNKhZ\tovarNHZ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My%20Documents\0_PROJECTS\09_Scala_01_12\2_Scala_01_12_wp\Scala_12_01_WP\Scala_01_12_WP_I-sec_Treas&amp;Propert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41;&#1048;&#1056;&#1046;&#1040;\Gzb_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KOBILK~1\LOCALS~1\Temp\Rar$DI23.5828\135_Forms_ru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KOBILK~1\LOCALS~1\Temp\Rar$DI00.765\135_Forms_rus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PD-FIM\PGP_report\Documents%20and%20Settings\saurambayeva\My%20Documents\Clients\kto\Asel\FSL%20Asel\OTHER%20WP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AKurmangaliyeva\Desktop\Projects\Audit\FM\AP\&#1088;&#1072;&#1089;&#1095;&#1077;&#1090;%20634.1\&#1058;&#1072;&#1083;&#1075;&#1072;&#1090;\&#1056;&#1072;&#1089;&#1095;&#1077;&#1090;&#1085;&#1099;&#1077;%20&#1074;&#1077;&#1076;&#1086;&#1084;&#1086;&#1089;&#1090;&#1080;\&#1088;&#1072;&#1089;&#1095;&#1077;&#1090;%20&#1079;&#1072;&#1088;&#1087;&#1083;&#1072;&#1090;&#109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PD-FIM\PGP_report\Users\lpavlova.SERVERS\AppData\Local\Microsoft\Windows\Temporary%20Internet%20Files\Content.Outlook\DLDDI2BJ\2012%201%20&#1082;&#1074;%20&#1060;&#1054;%20&#1053;&#1040;&#1050;%20(&#1055;&#1051;&#1040;&#1053;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-Abilov\Local%20Settings\Temporary%20Internet%20Files\OLK12E\&#1060;&#1086;&#1088;&#1084;&#1072;2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\MANAT\CREDITY\REGION\ARHIV\OBL_CRED_30-06-97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PD-FIM\PGP_report\Documents%20and%20Settings\eraduk\Local%20Settings\Temporary%20Internet%20Files\Content.Outlook\NCWO6QBZ\&#1055;&#1088;&#1080;&#1083;&#1086;&#1078;&#1077;&#1085;&#1080;&#1077;%201%20-%20&#1060;&#1086;&#1088;&#1084;&#1099;%20&#1092;&#1080;&#1085;.%20&#1086;&#1090;&#1095;.%20&#1087;&#1086;%20184%20&#1087;&#1088;&#1080;&#1082;&#1072;&#1079;&#1091;%20(&#1095;&#1072;&#1089;&#1090;&#1100;%201)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PD-FIM\PGP_report\&#1054;&#1090;&#1095;&#1077;&#1090;&#1085;&#1086;&#1089;&#1090;&#1100;\&#1054;&#1090;&#1076;&#1077;&#1083;&#1100;&#1085;&#1072;&#1103;&#1050;&#1072;&#1079;&#1072;&#1090;&#1086;&#1084;&#1087;&#1088;&#1086;&#1084;%20c%202010%20&#1075;&#1086;&#1076;&#1072;\2013%20&#1086;&#1090;&#1095;&#1077;&#1090;\&#1053;&#1040;&#1050;\2013\2013%20&#1060;&#1054;%20&#1053;&#1040;&#105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saurambayeva\My%20Documents\Clients\kto\Asel\FSL%20Asel\KTO_WB_FSL_31.12.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RIshakhanov\Desktop\payroll_2003_modifi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0_PROJECTS\09_Scala_01_12\2_Scala_01_12_wp\Scala_12_01_WP\Scala_01_12_WP_I-sec_Treas&amp;Propert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PD-FIM\PGP_report\DOCUME~1\EYeguy\LOCALS~1\Temp\PBC-Final%20Kmod8-December-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map_nat"/>
      <sheetName val="map_RPG"/>
      <sheetName val="Profit &amp; Loss Total"/>
      <sheetName val="IPR_VOG"/>
      <sheetName val="6НК-cт."/>
      <sheetName val="Форма2"/>
      <sheetName val="СписокТЭП"/>
      <sheetName val="Precios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Data-in"/>
      <sheetName val="Ural med"/>
      <sheetName val="ФОТ"/>
      <sheetName val="Лист1 (2)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Financial ratios А3"/>
      <sheetName val="12 месяцев 2010"/>
      <sheetName val="Нефть"/>
      <sheetName val="Dictionaries"/>
      <sheetName val="Содержание"/>
      <sheetName val="КТЖ БДР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>
        <row r="11">
          <cell r="H11">
            <v>15750000</v>
          </cell>
        </row>
        <row r="15">
          <cell r="H15">
            <v>5493284</v>
          </cell>
        </row>
        <row r="17">
          <cell r="H17">
            <v>846526</v>
          </cell>
        </row>
        <row r="21">
          <cell r="H21">
            <v>5439958</v>
          </cell>
        </row>
        <row r="28">
          <cell r="H28">
            <v>681603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</sheetNames>
    <sheetDataSet>
      <sheetData sheetId="0"/>
      <sheetData sheetId="1"/>
      <sheetData sheetId="2" refreshError="1">
        <row r="27">
          <cell r="B27" t="str">
            <v>Negative amounts per transactions “Repo”</v>
          </cell>
          <cell r="C27">
            <v>0</v>
          </cell>
          <cell r="E27">
            <v>0</v>
          </cell>
        </row>
        <row r="41">
          <cell r="B41" t="str">
            <v>Loss from purchase-sale of securities with fixed income</v>
          </cell>
          <cell r="C41">
            <v>0</v>
          </cell>
          <cell r="E41">
            <v>0</v>
          </cell>
        </row>
        <row r="42">
          <cell r="B42" t="str">
            <v>Loss from purchase-sale of foreign currency</v>
          </cell>
          <cell r="C42">
            <v>22396</v>
          </cell>
          <cell r="E42">
            <v>4864</v>
          </cell>
        </row>
        <row r="46">
          <cell r="C46">
            <v>0</v>
          </cell>
          <cell r="E46">
            <v>0</v>
          </cell>
        </row>
        <row r="47">
          <cell r="B47" t="str">
            <v>Commission expenses from services on purchase-sale of TB</v>
          </cell>
          <cell r="C47">
            <v>2</v>
          </cell>
          <cell r="E47">
            <v>0</v>
          </cell>
        </row>
        <row r="48">
          <cell r="B48" t="str">
            <v>Commission expenses from services on purchase-sale of  foreign currency</v>
          </cell>
          <cell r="C48">
            <v>0</v>
          </cell>
          <cell r="E48">
            <v>0</v>
          </cell>
        </row>
        <row r="53">
          <cell r="B53" t="str">
            <v>Loss from revaluation of foreign currency</v>
          </cell>
          <cell r="C53">
            <v>10158</v>
          </cell>
          <cell r="E53">
            <v>1568</v>
          </cell>
        </row>
        <row r="149">
          <cell r="C149">
            <v>-2177</v>
          </cell>
          <cell r="E149">
            <v>-2374</v>
          </cell>
        </row>
        <row r="150">
          <cell r="C150">
            <v>0</v>
          </cell>
          <cell r="E150">
            <v>0</v>
          </cell>
        </row>
        <row r="151">
          <cell r="B151" t="str">
            <v>Interest income on other highly liquid securities</v>
          </cell>
          <cell r="C151">
            <v>0</v>
          </cell>
          <cell r="E151">
            <v>0</v>
          </cell>
        </row>
        <row r="170">
          <cell r="B170" t="str">
            <v>Foreign exchange gains from reverse repo operations</v>
          </cell>
          <cell r="C170">
            <v>0</v>
          </cell>
          <cell r="E170">
            <v>0</v>
          </cell>
        </row>
        <row r="173">
          <cell r="B173" t="str">
            <v>Interest income from hedging operations</v>
          </cell>
          <cell r="C173">
            <v>0</v>
          </cell>
          <cell r="E173">
            <v>0</v>
          </cell>
        </row>
        <row r="176">
          <cell r="B176" t="str">
            <v>Income on purchase-sale of securities with fixed income</v>
          </cell>
          <cell r="C176">
            <v>0</v>
          </cell>
          <cell r="E176">
            <v>0</v>
          </cell>
        </row>
        <row r="177">
          <cell r="B177" t="str">
            <v>Income from purchase-sale and revaluation of foreign currency</v>
          </cell>
          <cell r="C177">
            <v>-31075</v>
          </cell>
          <cell r="E177">
            <v>-9076</v>
          </cell>
        </row>
        <row r="181">
          <cell r="B181" t="str">
            <v>Commission income from purchase-sale of securities</v>
          </cell>
          <cell r="C181">
            <v>0</v>
          </cell>
          <cell r="E181">
            <v>0</v>
          </cell>
        </row>
        <row r="182">
          <cell r="B182" t="str">
            <v>Commission income from purchase-sale of foreign currency services</v>
          </cell>
          <cell r="C182">
            <v>-5261</v>
          </cell>
          <cell r="E182">
            <v>-2169</v>
          </cell>
        </row>
        <row r="183">
          <cell r="B183" t="str">
            <v>Commission income from issued guarantees</v>
          </cell>
          <cell r="C183">
            <v>-2</v>
          </cell>
          <cell r="E183">
            <v>-244</v>
          </cell>
        </row>
        <row r="188">
          <cell r="B188" t="str">
            <v>Income from revaluation of foreign currency</v>
          </cell>
          <cell r="C188">
            <v>-22898</v>
          </cell>
          <cell r="E188">
            <v>-411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1.1"/>
      <sheetName val="B1.2"/>
      <sheetName val="31.12.2003"/>
    </sheetNames>
    <sheetDataSet>
      <sheetData sheetId="0"/>
      <sheetData sheetId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Bal Sheet"/>
      <sheetName val="Income Statement"/>
      <sheetName val="Liquidity"/>
      <sheetName val="Profitability"/>
      <sheetName val="Leverage"/>
      <sheetName val="Tickmarks"/>
      <sheetName val="B-4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&amp;L"/>
      <sheetName val="main"/>
      <sheetName val="KZT I-O"/>
      <sheetName val="Assets"/>
      <sheetName val="Liabilities"/>
      <sheetName val="G Sec"/>
      <sheetName val="limits"/>
      <sheetName val="monitoring"/>
      <sheetName val="#REF"/>
      <sheetName val="Расчет_И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I-Index"/>
    </sheetNames>
    <sheetDataSet>
      <sheetData sheetId="0">
        <row r="184">
          <cell r="A184">
            <v>7</v>
          </cell>
        </row>
      </sheetData>
      <sheetData sheetId="1"/>
      <sheetData sheetId="2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Содержание"/>
      <sheetName val="Ф1"/>
      <sheetName val="Ф2"/>
      <sheetName val="Ф3"/>
      <sheetName val="Ф4"/>
      <sheetName val="ОПД"/>
      <sheetName val="1БК"/>
      <sheetName val="2БК"/>
      <sheetName val="3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Справка"/>
      <sheetName val="1R"/>
      <sheetName val="2R"/>
      <sheetName val="3R"/>
      <sheetName val="4R"/>
      <sheetName val="5R"/>
      <sheetName val="6R"/>
      <sheetName val="Приложение 2"/>
      <sheetName val="Приложение 3"/>
      <sheetName val="Приложение 4"/>
      <sheetName val="Dictionaries"/>
      <sheetName val="Займы"/>
      <sheetName val="Персонал"/>
      <sheetName val="F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C2" t="str">
            <v>200х - 2</v>
          </cell>
        </row>
        <row r="3">
          <cell r="C3" t="str">
            <v>200х - 1</v>
          </cell>
        </row>
        <row r="4">
          <cell r="C4" t="str">
            <v>200х</v>
          </cell>
        </row>
      </sheetData>
      <sheetData sheetId="30" refreshError="1"/>
      <sheetData sheetId="31" refreshError="1"/>
      <sheetData sheetId="3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B-1.1"/>
      <sheetName val="J-400"/>
      <sheetName val="B-1.2"/>
      <sheetName val="B-1.6"/>
      <sheetName val="J-410"/>
      <sheetName val="IS"/>
      <sheetName val="BS"/>
      <sheetName val="B-1.2 (2)"/>
      <sheetName val="B-1.8"/>
      <sheetName val="Sheet3"/>
      <sheetName val="B-1.7"/>
      <sheetName val="Sheet2"/>
      <sheetName val="Cash flow-annex"/>
      <sheetName val="B-1.7 (2)"/>
      <sheetName val="PPE for cash F."/>
      <sheetName val="Notes&gt;&gt;&gt;"/>
      <sheetName val="B-1.3_Branches"/>
      <sheetName val="B-1.4_Shedevr"/>
      <sheetName val="B-1.5"/>
      <sheetName val="SAD-2002"/>
      <sheetName val="BS_PBC"/>
      <sheetName val="GL_PBC"/>
      <sheetName val="P&amp;L_PBC"/>
      <sheetName val="BS-Shed"/>
      <sheetName val="P&amp;L-Shed"/>
      <sheetName val="OBS-Sh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">
          <cell r="A1" t="str">
            <v>Almaty Margarine Factory (AMZ)</v>
          </cell>
        </row>
        <row r="2">
          <cell r="A2" t="str">
            <v>Consolidated Cash flow</v>
          </cell>
        </row>
        <row r="3">
          <cell r="A3" t="str">
            <v>December 31, 2003</v>
          </cell>
        </row>
        <row r="5">
          <cell r="D5">
            <v>37986</v>
          </cell>
        </row>
        <row r="6">
          <cell r="D6" t="str">
            <v>AMZ group - per KPMG</v>
          </cell>
        </row>
        <row r="7">
          <cell r="C7" t="str">
            <v/>
          </cell>
          <cell r="D7" t="str">
            <v>adjusted</v>
          </cell>
        </row>
        <row r="8">
          <cell r="A8" t="str">
            <v>Non-current assets</v>
          </cell>
        </row>
        <row r="9">
          <cell r="A9" t="str">
            <v>Land, buildings and facilities</v>
          </cell>
          <cell r="D9">
            <v>1853609</v>
          </cell>
        </row>
        <row r="10">
          <cell r="A10" t="str">
            <v>Machinery and equipment</v>
          </cell>
          <cell r="D10">
            <v>1415950</v>
          </cell>
        </row>
        <row r="11">
          <cell r="A11" t="str">
            <v>Vehicles</v>
          </cell>
          <cell r="D11">
            <v>156866</v>
          </cell>
        </row>
        <row r="12">
          <cell r="A12" t="str">
            <v>Other</v>
          </cell>
          <cell r="D12">
            <v>97373</v>
          </cell>
        </row>
        <row r="13">
          <cell r="A13" t="str">
            <v>PPE, cost</v>
          </cell>
          <cell r="D13">
            <v>3523798</v>
          </cell>
        </row>
        <row r="14">
          <cell r="A14" t="str">
            <v>Acc. Deprec.-Land, buildings and facilities</v>
          </cell>
          <cell r="D14">
            <v>-597420</v>
          </cell>
        </row>
        <row r="15">
          <cell r="A15" t="str">
            <v>Acc. Deprec.-Machinery and equipment</v>
          </cell>
          <cell r="D15">
            <v>-475890</v>
          </cell>
        </row>
        <row r="16">
          <cell r="A16" t="str">
            <v>Acc. Deprec.-Vehicles</v>
          </cell>
          <cell r="D16">
            <v>-80520</v>
          </cell>
        </row>
        <row r="17">
          <cell r="A17" t="str">
            <v>Acc. Deprec.-Other</v>
          </cell>
          <cell r="D17">
            <v>-48281</v>
          </cell>
        </row>
        <row r="18">
          <cell r="A18" t="str">
            <v>PPE, accumulated depreciation</v>
          </cell>
          <cell r="D18">
            <v>-1202111</v>
          </cell>
        </row>
        <row r="19">
          <cell r="A19" t="str">
            <v>NBV-Land, buildings and facilities</v>
          </cell>
          <cell r="D19">
            <v>1256189</v>
          </cell>
        </row>
        <row r="20">
          <cell r="A20" t="str">
            <v>NBV-Machinery and equipment</v>
          </cell>
          <cell r="D20">
            <v>940060</v>
          </cell>
        </row>
        <row r="21">
          <cell r="A21" t="str">
            <v>NBV-Vehicles</v>
          </cell>
          <cell r="D21">
            <v>76346</v>
          </cell>
        </row>
        <row r="22">
          <cell r="A22" t="str">
            <v>NBV-Other</v>
          </cell>
          <cell r="D22">
            <v>49092</v>
          </cell>
        </row>
        <row r="23">
          <cell r="A23" t="str">
            <v>PPE, NBV</v>
          </cell>
          <cell r="D23">
            <v>2321687</v>
          </cell>
        </row>
        <row r="24">
          <cell r="A24" t="str">
            <v>Construction-in-process</v>
          </cell>
          <cell r="D24">
            <v>24700</v>
          </cell>
        </row>
        <row r="25">
          <cell r="D25">
            <v>0</v>
          </cell>
        </row>
        <row r="26">
          <cell r="A26" t="str">
            <v>Lisences and certificates</v>
          </cell>
          <cell r="D26">
            <v>0</v>
          </cell>
        </row>
        <row r="27">
          <cell r="A27" t="str">
            <v>Other</v>
          </cell>
          <cell r="D27">
            <v>363</v>
          </cell>
        </row>
        <row r="28">
          <cell r="A28" t="str">
            <v>Computer programs</v>
          </cell>
          <cell r="D28">
            <v>5078</v>
          </cell>
        </row>
        <row r="29">
          <cell r="A29" t="str">
            <v>Intangible assets, cost</v>
          </cell>
          <cell r="D29">
            <v>5441</v>
          </cell>
        </row>
        <row r="30">
          <cell r="A30" t="str">
            <v>Acc. Deprec.-Lisences and certificates</v>
          </cell>
          <cell r="D30">
            <v>0</v>
          </cell>
        </row>
        <row r="31">
          <cell r="A31" t="str">
            <v>Acc. Deprec.-Other</v>
          </cell>
          <cell r="D31">
            <v>-31</v>
          </cell>
        </row>
        <row r="32">
          <cell r="A32" t="str">
            <v>Acc. Deprec.-Computer programs</v>
          </cell>
          <cell r="D32">
            <v>-2724</v>
          </cell>
        </row>
        <row r="33">
          <cell r="A33" t="str">
            <v>Intangible assets, acc. amortization</v>
          </cell>
          <cell r="D33">
            <v>-2755</v>
          </cell>
        </row>
        <row r="34">
          <cell r="A34" t="str">
            <v>NBV-Lisences and certificates</v>
          </cell>
          <cell r="D34">
            <v>0</v>
          </cell>
        </row>
        <row r="35">
          <cell r="A35" t="str">
            <v>NBV-Other</v>
          </cell>
          <cell r="D35">
            <v>332</v>
          </cell>
        </row>
        <row r="36">
          <cell r="A36" t="str">
            <v>NBV-Computer programs</v>
          </cell>
          <cell r="D36">
            <v>2354</v>
          </cell>
        </row>
        <row r="37">
          <cell r="A37" t="str">
            <v>Intangible assets, NBV</v>
          </cell>
          <cell r="D37">
            <v>2686</v>
          </cell>
        </row>
        <row r="38">
          <cell r="D38">
            <v>0</v>
          </cell>
        </row>
        <row r="39">
          <cell r="A39" t="str">
            <v>Service XXI, LLC (100%)</v>
          </cell>
          <cell r="D39">
            <v>0</v>
          </cell>
        </row>
        <row r="40">
          <cell r="A40" t="str">
            <v>Ust-Kamenogorsky MES (3.75%)</v>
          </cell>
          <cell r="D40">
            <v>2831</v>
          </cell>
        </row>
        <row r="41">
          <cell r="A41" t="str">
            <v>Detsky fond (25%)</v>
          </cell>
          <cell r="D41">
            <v>0</v>
          </cell>
        </row>
        <row r="42">
          <cell r="A42" t="str">
            <v>Stigle-Nisso, LLC (50%)</v>
          </cell>
          <cell r="D42">
            <v>0</v>
          </cell>
        </row>
        <row r="43">
          <cell r="A43" t="str">
            <v>Senim Bank (0.01%)</v>
          </cell>
          <cell r="D43">
            <v>0</v>
          </cell>
        </row>
        <row r="44">
          <cell r="A44" t="str">
            <v>Other</v>
          </cell>
          <cell r="D44">
            <v>0</v>
          </cell>
        </row>
        <row r="45">
          <cell r="A45" t="str">
            <v>L-T Investments</v>
          </cell>
          <cell r="D45">
            <v>2831</v>
          </cell>
        </row>
        <row r="46">
          <cell r="A46" t="str">
            <v>LT accounts receivable</v>
          </cell>
        </row>
        <row r="47">
          <cell r="A47" t="str">
            <v>Total non-current assets</v>
          </cell>
          <cell r="D47">
            <v>2351904</v>
          </cell>
        </row>
        <row r="49">
          <cell r="A49" t="str">
            <v>Current assets</v>
          </cell>
        </row>
        <row r="51">
          <cell r="A51" t="str">
            <v>Raw materials, direct and indirect</v>
          </cell>
          <cell r="D51">
            <v>313773</v>
          </cell>
        </row>
        <row r="52">
          <cell r="A52" t="str">
            <v>Fuel</v>
          </cell>
          <cell r="D52">
            <v>909</v>
          </cell>
        </row>
        <row r="53">
          <cell r="A53" t="str">
            <v>Package</v>
          </cell>
          <cell r="D53">
            <v>270148</v>
          </cell>
        </row>
        <row r="54">
          <cell r="A54" t="str">
            <v>Spare parts</v>
          </cell>
          <cell r="D54">
            <v>52936</v>
          </cell>
        </row>
        <row r="55">
          <cell r="A55" t="str">
            <v>Construction materials</v>
          </cell>
          <cell r="D55">
            <v>10337</v>
          </cell>
        </row>
        <row r="56">
          <cell r="A56" t="str">
            <v>Other materials</v>
          </cell>
          <cell r="D56">
            <v>3310</v>
          </cell>
        </row>
        <row r="57">
          <cell r="A57" t="str">
            <v>Stock-in-transit</v>
          </cell>
          <cell r="D57">
            <v>0</v>
          </cell>
        </row>
        <row r="58">
          <cell r="A58" t="str">
            <v>Raw materials</v>
          </cell>
          <cell r="D58">
            <v>651413</v>
          </cell>
        </row>
        <row r="59">
          <cell r="A59" t="str">
            <v>Work-in-Process</v>
          </cell>
          <cell r="D59">
            <v>41</v>
          </cell>
        </row>
        <row r="60">
          <cell r="A60" t="str">
            <v>Finished goods in warehouse</v>
          </cell>
          <cell r="D60">
            <v>83023</v>
          </cell>
        </row>
        <row r="61">
          <cell r="A61" t="str">
            <v>Finished goods in distribution points</v>
          </cell>
          <cell r="D61">
            <v>10773</v>
          </cell>
        </row>
        <row r="62">
          <cell r="A62" t="str">
            <v>Finished goods in divisions</v>
          </cell>
          <cell r="D62">
            <v>136205</v>
          </cell>
        </row>
        <row r="63">
          <cell r="A63" t="str">
            <v>Finished goods in transit</v>
          </cell>
          <cell r="D63">
            <v>0</v>
          </cell>
        </row>
        <row r="64">
          <cell r="A64" t="str">
            <v>Finished goods</v>
          </cell>
          <cell r="D64">
            <v>230001</v>
          </cell>
        </row>
        <row r="65">
          <cell r="A65" t="str">
            <v>Purchased finished goods</v>
          </cell>
          <cell r="D65">
            <v>197708</v>
          </cell>
        </row>
        <row r="66">
          <cell r="A66" t="str">
            <v>Inventories</v>
          </cell>
          <cell r="D66">
            <v>1079163</v>
          </cell>
        </row>
        <row r="67">
          <cell r="A67" t="str">
            <v>Reserve for obsolecsence</v>
          </cell>
          <cell r="D67">
            <v>-3165</v>
          </cell>
        </row>
        <row r="68">
          <cell r="A68" t="str">
            <v>Total inventories</v>
          </cell>
          <cell r="D68">
            <v>1075998</v>
          </cell>
        </row>
        <row r="69">
          <cell r="A69" t="str">
            <v>Trade receivables from 3-d parties</v>
          </cell>
          <cell r="D69">
            <v>37354</v>
          </cell>
        </row>
        <row r="70">
          <cell r="A70" t="str">
            <v>Receivables from branches</v>
          </cell>
          <cell r="D70">
            <v>0</v>
          </cell>
        </row>
        <row r="71">
          <cell r="A71" t="str">
            <v>Accounts receivable from Shedevr</v>
          </cell>
          <cell r="D71">
            <v>0</v>
          </cell>
        </row>
        <row r="72">
          <cell r="A72" t="str">
            <v>Accounts receivable from MAI and KMZ</v>
          </cell>
          <cell r="D72">
            <v>70368</v>
          </cell>
        </row>
        <row r="73">
          <cell r="A73" t="str">
            <v>Other receivables</v>
          </cell>
          <cell r="D73">
            <v>1683</v>
          </cell>
        </row>
        <row r="74">
          <cell r="A74" t="str">
            <v>Accounts receivable</v>
          </cell>
          <cell r="D74">
            <v>109405</v>
          </cell>
        </row>
        <row r="75">
          <cell r="A75" t="str">
            <v>Allowance for bad debts</v>
          </cell>
          <cell r="D75">
            <v>-10731</v>
          </cell>
        </row>
        <row r="76">
          <cell r="A76" t="str">
            <v>Accounts receivable, net</v>
          </cell>
          <cell r="D76">
            <v>98674</v>
          </cell>
        </row>
        <row r="77">
          <cell r="A77" t="str">
            <v>Short-term investments</v>
          </cell>
          <cell r="D77">
            <v>0</v>
          </cell>
        </row>
        <row r="78">
          <cell r="A78" t="str">
            <v>Allowance</v>
          </cell>
          <cell r="D78">
            <v>0</v>
          </cell>
        </row>
        <row r="79">
          <cell r="A79" t="str">
            <v>Short-term investments, net</v>
          </cell>
          <cell r="D79">
            <v>0</v>
          </cell>
        </row>
        <row r="80">
          <cell r="A80" t="str">
            <v>Petty cash</v>
          </cell>
          <cell r="D80">
            <v>10722</v>
          </cell>
        </row>
        <row r="81">
          <cell r="A81" t="str">
            <v>Cash in bank (tenge)</v>
          </cell>
          <cell r="D81">
            <v>43771</v>
          </cell>
        </row>
        <row r="82">
          <cell r="A82" t="str">
            <v>Cash in bank (foreign curr)</v>
          </cell>
          <cell r="D82">
            <v>0</v>
          </cell>
        </row>
        <row r="83">
          <cell r="A83" t="str">
            <v>Cash in transit</v>
          </cell>
          <cell r="D83">
            <v>341</v>
          </cell>
        </row>
        <row r="84">
          <cell r="A84" t="str">
            <v>Cash in divisions</v>
          </cell>
          <cell r="D84">
            <v>0</v>
          </cell>
        </row>
        <row r="85">
          <cell r="A85" t="str">
            <v>LOC deposits</v>
          </cell>
          <cell r="D85">
            <v>0</v>
          </cell>
        </row>
        <row r="86">
          <cell r="A86" t="str">
            <v>Deposits</v>
          </cell>
          <cell r="D86">
            <v>0</v>
          </cell>
        </row>
        <row r="87">
          <cell r="A87" t="str">
            <v>Other cash</v>
          </cell>
          <cell r="D87">
            <v>0</v>
          </cell>
        </row>
        <row r="88">
          <cell r="A88" t="str">
            <v>Cash</v>
          </cell>
          <cell r="D88">
            <v>54834</v>
          </cell>
        </row>
        <row r="89">
          <cell r="A89" t="str">
            <v>Advances paid</v>
          </cell>
          <cell r="D89">
            <v>153996</v>
          </cell>
        </row>
        <row r="90">
          <cell r="A90" t="str">
            <v>Allowance for bad debts</v>
          </cell>
          <cell r="D90">
            <v>0</v>
          </cell>
        </row>
        <row r="91">
          <cell r="A91" t="str">
            <v>Advances paid, net</v>
          </cell>
          <cell r="D91">
            <v>153996</v>
          </cell>
        </row>
        <row r="92">
          <cell r="A92" t="str">
            <v>Accountable advances paid to employees</v>
          </cell>
          <cell r="D92">
            <v>11999</v>
          </cell>
        </row>
        <row r="93">
          <cell r="A93" t="str">
            <v>Advances and loans paid to employees</v>
          </cell>
          <cell r="D93">
            <v>0</v>
          </cell>
        </row>
        <row r="94">
          <cell r="A94" t="str">
            <v>Receivables on claims</v>
          </cell>
          <cell r="D94">
            <v>7244</v>
          </cell>
        </row>
        <row r="95">
          <cell r="A95" t="str">
            <v>Prepaid taxes and other prepayments</v>
          </cell>
          <cell r="D95">
            <v>169</v>
          </cell>
        </row>
        <row r="96">
          <cell r="A96" t="str">
            <v>Bad debtors</v>
          </cell>
          <cell r="D96">
            <v>0</v>
          </cell>
        </row>
        <row r="97">
          <cell r="A97" t="str">
            <v>Other debtors</v>
          </cell>
          <cell r="D97">
            <v>19412</v>
          </cell>
        </row>
        <row r="98">
          <cell r="A98" t="str">
            <v>Allowance for bad debts</v>
          </cell>
          <cell r="D98">
            <v>-5500</v>
          </cell>
        </row>
        <row r="99">
          <cell r="A99" t="str">
            <v>Other debtors, net</v>
          </cell>
          <cell r="D99">
            <v>13912</v>
          </cell>
        </row>
        <row r="100">
          <cell r="A100" t="str">
            <v>Related parties receivables</v>
          </cell>
          <cell r="D100">
            <v>0</v>
          </cell>
        </row>
        <row r="101">
          <cell r="A101" t="str">
            <v>Employee receivables</v>
          </cell>
          <cell r="D101">
            <v>0</v>
          </cell>
        </row>
        <row r="102">
          <cell r="A102" t="str">
            <v>Taxes receivable</v>
          </cell>
          <cell r="D102">
            <v>0</v>
          </cell>
        </row>
        <row r="103">
          <cell r="A103" t="str">
            <v>Deferred expenses</v>
          </cell>
          <cell r="D103">
            <v>154</v>
          </cell>
        </row>
        <row r="104">
          <cell r="A104" t="str">
            <v>Total current assets</v>
          </cell>
          <cell r="D104">
            <v>1397568</v>
          </cell>
        </row>
        <row r="105">
          <cell r="A105" t="str">
            <v>TOTAL ASSETS</v>
          </cell>
          <cell r="D105">
            <v>3749472</v>
          </cell>
        </row>
        <row r="106">
          <cell r="A106" t="str">
            <v>Capital</v>
          </cell>
        </row>
        <row r="107">
          <cell r="A107" t="str">
            <v>Common stock</v>
          </cell>
          <cell r="D107">
            <v>-199279</v>
          </cell>
        </row>
        <row r="108">
          <cell r="A108" t="str">
            <v>Preferred stock</v>
          </cell>
          <cell r="D108">
            <v>-3817</v>
          </cell>
        </row>
        <row r="109">
          <cell r="A109" t="str">
            <v>Charter fund</v>
          </cell>
          <cell r="D109">
            <v>-203096</v>
          </cell>
        </row>
        <row r="110">
          <cell r="A110" t="str">
            <v>Hyperinflation adjustment</v>
          </cell>
          <cell r="D110">
            <v>-290265</v>
          </cell>
        </row>
        <row r="111">
          <cell r="A111" t="str">
            <v>Treasury stock</v>
          </cell>
          <cell r="D111">
            <v>0</v>
          </cell>
        </row>
        <row r="112">
          <cell r="A112" t="str">
            <v>Reserve funds</v>
          </cell>
          <cell r="D112">
            <v>0</v>
          </cell>
        </row>
        <row r="113">
          <cell r="A113" t="str">
            <v>Additional unpaid capital</v>
          </cell>
          <cell r="D113">
            <v>-1165927</v>
          </cell>
        </row>
        <row r="114">
          <cell r="A114" t="str">
            <v>Retained loss of prior periods</v>
          </cell>
          <cell r="D114">
            <v>1105230</v>
          </cell>
        </row>
        <row r="115">
          <cell r="A115" t="str">
            <v>Dividends declared</v>
          </cell>
          <cell r="D115">
            <v>184501</v>
          </cell>
        </row>
        <row r="116">
          <cell r="A116" t="str">
            <v>Additional unpaid capital - writing off to NI</v>
          </cell>
          <cell r="D116">
            <v>-93623</v>
          </cell>
        </row>
        <row r="117">
          <cell r="A117" t="str">
            <v>Net (income) loss</v>
          </cell>
          <cell r="D117">
            <v>-514306</v>
          </cell>
        </row>
        <row r="118">
          <cell r="A118" t="str">
            <v>Total capital</v>
          </cell>
          <cell r="D118">
            <v>-977486</v>
          </cell>
        </row>
        <row r="120">
          <cell r="A120" t="str">
            <v>Minority interest</v>
          </cell>
        </row>
        <row r="122">
          <cell r="A122" t="str">
            <v>Non-current liabilities</v>
          </cell>
        </row>
        <row r="123">
          <cell r="A123" t="str">
            <v>LT Interest payable</v>
          </cell>
        </row>
        <row r="124">
          <cell r="A124" t="str">
            <v>Loan of MinFin</v>
          </cell>
          <cell r="D124">
            <v>0</v>
          </cell>
        </row>
        <row r="125">
          <cell r="A125" t="str">
            <v>Loan of Ridcom</v>
          </cell>
          <cell r="D125">
            <v>0</v>
          </cell>
        </row>
        <row r="126">
          <cell r="A126" t="str">
            <v>Long-term loans</v>
          </cell>
          <cell r="D126">
            <v>0</v>
          </cell>
        </row>
        <row r="127">
          <cell r="A127" t="str">
            <v>Ridcom AG</v>
          </cell>
          <cell r="D127">
            <v>0</v>
          </cell>
        </row>
        <row r="128">
          <cell r="A128" t="str">
            <v>Nakosta AG</v>
          </cell>
          <cell r="D128">
            <v>0</v>
          </cell>
        </row>
        <row r="129">
          <cell r="A129" t="str">
            <v>Kazkommertzbank</v>
          </cell>
          <cell r="D129">
            <v>-767599</v>
          </cell>
        </row>
        <row r="130">
          <cell r="A130" t="str">
            <v>Deferred taxes</v>
          </cell>
          <cell r="D130">
            <v>-227065</v>
          </cell>
        </row>
        <row r="131">
          <cell r="A131" t="str">
            <v>Total non-current liabilities</v>
          </cell>
          <cell r="D131">
            <v>-994664</v>
          </cell>
        </row>
        <row r="133">
          <cell r="A133" t="str">
            <v>Current liabilities</v>
          </cell>
        </row>
        <row r="134">
          <cell r="A134" t="str">
            <v>Kazkommertzbank</v>
          </cell>
          <cell r="D134">
            <v>-488861</v>
          </cell>
        </row>
        <row r="135">
          <cell r="A135" t="str">
            <v>ATF Bank</v>
          </cell>
          <cell r="D135">
            <v>0</v>
          </cell>
        </row>
        <row r="136">
          <cell r="A136" t="str">
            <v>ST Bank loans</v>
          </cell>
          <cell r="D136">
            <v>0</v>
          </cell>
        </row>
        <row r="137">
          <cell r="A137" t="str">
            <v>ST portion of LT loans</v>
          </cell>
          <cell r="D137">
            <v>0</v>
          </cell>
        </row>
        <row r="138">
          <cell r="A138" t="str">
            <v>ST Bank loans and ST portion of LT loans</v>
          </cell>
          <cell r="D138">
            <v>0</v>
          </cell>
        </row>
        <row r="139">
          <cell r="A139" t="str">
            <v>Trade payables</v>
          </cell>
          <cell r="D139">
            <v>-137871</v>
          </cell>
        </row>
        <row r="140">
          <cell r="A140" t="str">
            <v>Payables to related parties</v>
          </cell>
          <cell r="D140">
            <v>-434323</v>
          </cell>
        </row>
        <row r="141">
          <cell r="A141" t="str">
            <v>Payables to branches</v>
          </cell>
          <cell r="D141">
            <v>0</v>
          </cell>
        </row>
        <row r="142">
          <cell r="A142" t="str">
            <v>Payables to employees</v>
          </cell>
          <cell r="D142">
            <v>-19252</v>
          </cell>
        </row>
        <row r="143">
          <cell r="A143" t="str">
            <v>VAT payable</v>
          </cell>
          <cell r="D143">
            <v>12366</v>
          </cell>
        </row>
        <row r="144">
          <cell r="A144" t="str">
            <v>Pension fund</v>
          </cell>
          <cell r="D144">
            <v>-2092</v>
          </cell>
        </row>
        <row r="145">
          <cell r="A145" t="str">
            <v>Social tax</v>
          </cell>
          <cell r="D145">
            <v>-4510</v>
          </cell>
        </row>
        <row r="146">
          <cell r="A146" t="str">
            <v>Other</v>
          </cell>
          <cell r="D146">
            <v>-1912</v>
          </cell>
        </row>
        <row r="147">
          <cell r="A147" t="str">
            <v>Taxes payable</v>
          </cell>
          <cell r="D147">
            <v>-27190</v>
          </cell>
        </row>
        <row r="148">
          <cell r="A148" t="str">
            <v>Dividends payable on common stock</v>
          </cell>
          <cell r="D148">
            <v>-184972</v>
          </cell>
        </row>
        <row r="149">
          <cell r="A149" t="str">
            <v>Dividends payable on preferred stock</v>
          </cell>
          <cell r="D149">
            <v>0</v>
          </cell>
        </row>
        <row r="150">
          <cell r="A150" t="str">
            <v>Dividends payable</v>
          </cell>
          <cell r="D150">
            <v>-184972</v>
          </cell>
        </row>
        <row r="151">
          <cell r="A151" t="str">
            <v>Advances received</v>
          </cell>
          <cell r="D151">
            <v>-1954</v>
          </cell>
        </row>
        <row r="152">
          <cell r="A152" t="str">
            <v>Interest payable to Nakosta AG</v>
          </cell>
          <cell r="D152">
            <v>-484546</v>
          </cell>
        </row>
        <row r="153">
          <cell r="A153" t="str">
            <v>Interest payable to Ridcom AG</v>
          </cell>
          <cell r="D153">
            <v>0</v>
          </cell>
        </row>
        <row r="154">
          <cell r="A154" t="str">
            <v>Interest payable</v>
          </cell>
          <cell r="D154">
            <v>-484546</v>
          </cell>
        </row>
        <row r="155">
          <cell r="A155" t="str">
            <v>Other liabilities</v>
          </cell>
          <cell r="D155">
            <v>-2205</v>
          </cell>
        </row>
        <row r="156">
          <cell r="A156" t="str">
            <v>Total current liabilities</v>
          </cell>
          <cell r="D156">
            <v>-1777322</v>
          </cell>
        </row>
        <row r="157">
          <cell r="A157" t="str">
            <v>Total liabilities</v>
          </cell>
          <cell r="D157">
            <v>-2771986</v>
          </cell>
        </row>
        <row r="158">
          <cell r="A158" t="str">
            <v>TOTAL LIABILITIES AND CAPITAL</v>
          </cell>
          <cell r="D158">
            <v>-3749472</v>
          </cell>
        </row>
        <row r="160">
          <cell r="A160" t="str">
            <v>check</v>
          </cell>
          <cell r="D160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2.2 ОтклОТМ"/>
      <sheetName val="1.3.2 ОТМ"/>
      <sheetName val="Plrap"/>
      <sheetName val="Plsum"/>
      <sheetName val="Pladj"/>
      <sheetName val="Cash Flow - 2004 Workings"/>
      <sheetName val="7.1"/>
      <sheetName val="Форма2"/>
      <sheetName val="Форма1"/>
      <sheetName val="PP_E mvt for 2003"/>
      <sheetName val="Предпр"/>
      <sheetName val="ЦентрЗатр"/>
      <sheetName val="ЕдИзм"/>
      <sheetName val="yO302.1"/>
      <sheetName val="additional_data"/>
      <sheetName val="#ССЫЛКА"/>
      <sheetName val="ЯНВ_99"/>
      <sheetName val="N_SVOD"/>
      <sheetName val="L-1"/>
      <sheetName val="FES"/>
      <sheetName val="1NK"/>
      <sheetName val="Anlagevermögen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Def"/>
      <sheetName val="NOV"/>
      <sheetName val="2БО"/>
      <sheetName val="Sheet1"/>
      <sheetName val="свод"/>
      <sheetName val="группа"/>
      <sheetName val="Расчеты"/>
      <sheetName val="Данные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VLOOKUP"/>
      <sheetName val="INPUTMASTER"/>
      <sheetName val="Ввод"/>
      <sheetName val="Capex"/>
      <sheetName val="Assump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Содержание"/>
      <sheetName val="Ф1"/>
      <sheetName val="ОПД"/>
      <sheetName val="1БК"/>
      <sheetName val="2БК"/>
      <sheetName val="3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Справка"/>
      <sheetName val="1R"/>
      <sheetName val="2R"/>
      <sheetName val="3R"/>
      <sheetName val="4R"/>
      <sheetName val="5R"/>
      <sheetName val="6R"/>
      <sheetName val="Приложение 1"/>
      <sheetName val="Приложение 2"/>
      <sheetName val="Dictionaries"/>
      <sheetName val="ФОТ"/>
    </sheetNames>
    <definedNames>
      <definedName name="CompOt" refersTo="#ССЫЛКА!" sheetId="21"/>
      <definedName name="CompRas" refersTo="#ССЫЛКА!" sheetId="21"/>
      <definedName name="ew" refersTo="#ССЫЛКА!" sheetId="21"/>
      <definedName name="fg" refersTo="#ССЫЛКА!" sheetId="21"/>
      <definedName name="k" refersTo="#ССЫЛКА!" sheetId="21"/>
      <definedName name="АААААААА" refersTo="#ССЫЛКА!" sheetId="21"/>
      <definedName name="ап" refersTo="#ССЫЛКА!" sheetId="21"/>
      <definedName name="в23ё" refersTo="#ССЫЛКА!" sheetId="21"/>
      <definedName name="вв" refersTo="#ССЫЛКА!" sheetId="21"/>
      <definedName name="й" refersTo="#ССЫЛКА!" sheetId="21"/>
      <definedName name="йй" refersTo="#ССЫЛКА!" sheetId="21"/>
      <definedName name="ке" refersTo="#ССЫЛКА!" sheetId="21"/>
      <definedName name="мым" refersTo="#ССЫЛКА!" sheetId="21"/>
      <definedName name="с" refersTo="#ССЫЛКА!" sheetId="21"/>
      <definedName name="сс" refersTo="#ССЫЛКА!" sheetId="21"/>
      <definedName name="сссс" refersTo="#ССЫЛКА!" sheetId="21"/>
      <definedName name="ссы" refersTo="#ССЫЛКА!" sheetId="21"/>
      <definedName name="у" refersTo="#ССЫЛКА!" sheetId="21"/>
      <definedName name="ук" refersTo="#ССЫЛКА!" sheetId="21"/>
      <definedName name="ц" refersTo="#ССЫЛКА!" sheetId="21"/>
      <definedName name="цу" refersTo="#ССЫЛКА!" sheetId="21"/>
      <definedName name="цц" refersTo="#ССЫЛКА!" sheetId="21"/>
      <definedName name="щ" refersTo="#ССЫЛКА!" sheetId="21"/>
      <definedName name="ыв" refersTo="#ССЫЛКА!" sheetId="21"/>
      <definedName name="ыыыы" refersTo="#ССЫЛКА!" sheetId="21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5">
          <cell r="B45">
            <v>16000000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1 с внутригр_"/>
      <sheetName val="Форма 2"/>
      <sheetName val="Форма 2 с внутригр_"/>
      <sheetName val="Форма 3"/>
      <sheetName val="Ф3-1"/>
      <sheetName val="Прил_1 к форме3"/>
      <sheetName val="Прил_2 к форме 3"/>
      <sheetName val="Ф3 - 2"/>
      <sheetName val="Прил_3 к форме 3"/>
      <sheetName val="Форма 4"/>
      <sheetName val="новая _5"/>
      <sheetName val="5а"/>
      <sheetName val="6"/>
      <sheetName val="7"/>
      <sheetName val="7а"/>
      <sheetName val="8"/>
      <sheetName val="8 а"/>
      <sheetName val="8б"/>
      <sheetName val="9"/>
      <sheetName val="10"/>
      <sheetName val="10а"/>
      <sheetName val="10 б"/>
      <sheetName val="11а"/>
      <sheetName val="11б"/>
      <sheetName val="11в"/>
      <sheetName val="12"/>
      <sheetName val="12а"/>
      <sheetName val="12б"/>
      <sheetName val="13"/>
      <sheetName val="13а"/>
      <sheetName val="13б"/>
      <sheetName val="14"/>
      <sheetName val="доп_к ф_14 и 20"/>
      <sheetName val="прил. 15"/>
      <sheetName val="15а"/>
      <sheetName val="15б"/>
      <sheetName val="16"/>
      <sheetName val="17_1"/>
      <sheetName val="17_2"/>
      <sheetName val="17_3"/>
      <sheetName val="18"/>
      <sheetName val="18 а"/>
      <sheetName val="19"/>
      <sheetName val="20"/>
      <sheetName val="21 "/>
      <sheetName val="22"/>
      <sheetName val="23"/>
      <sheetName val="24"/>
      <sheetName val="25"/>
      <sheetName val="26"/>
      <sheetName val="27"/>
      <sheetName val="28"/>
      <sheetName val="29"/>
      <sheetName val="МАКЕТ нов.ф.30"/>
      <sheetName val="30а"/>
      <sheetName val="31"/>
      <sheetName val="32"/>
      <sheetName val="33"/>
      <sheetName val="33а"/>
      <sheetName val="34"/>
      <sheetName val="34а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.расх"/>
      <sheetName val="Проч.расх."/>
      <sheetName val="Статьи"/>
      <sheetName val="Содержание"/>
    </sheetNames>
    <sheetDataSet>
      <sheetData sheetId="0" refreshError="1"/>
      <sheetData sheetId="1" refreshError="1"/>
      <sheetData sheetId="2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3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</sheetNames>
    <sheetDataSet>
      <sheetData sheetId="0"/>
      <sheetData sheetId="1"/>
      <sheetData sheetId="2"/>
      <sheetData sheetId="3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  <sheetName val="Пр2"/>
      <sheetName val="Input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7.1"/>
      <sheetName val="Control Settings"/>
      <sheetName val="Anlagevermögen"/>
      <sheetName val="Const"/>
      <sheetName val="Dep_OpEx"/>
      <sheetName val="KreПК"/>
      <sheetName val="Sheet1"/>
      <sheetName val="GTM B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Final</v>
          </cell>
          <cell r="M2" t="str">
            <v>PY1</v>
          </cell>
        </row>
        <row r="4">
          <cell r="F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M4">
            <v>0</v>
          </cell>
        </row>
        <row r="6">
          <cell r="F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M6">
            <v>0</v>
          </cell>
        </row>
        <row r="8">
          <cell r="F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</row>
        <row r="10"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</row>
        <row r="12"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</row>
        <row r="14">
          <cell r="F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</row>
        <row r="16"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</row>
        <row r="18">
          <cell r="F18">
            <v>17730</v>
          </cell>
          <cell r="H18">
            <v>0</v>
          </cell>
          <cell r="I18">
            <v>17730</v>
          </cell>
          <cell r="J18">
            <v>0</v>
          </cell>
          <cell r="K18">
            <v>17730</v>
          </cell>
          <cell r="M18">
            <v>25126</v>
          </cell>
        </row>
        <row r="19">
          <cell r="F19">
            <v>1971990</v>
          </cell>
          <cell r="H19">
            <v>0</v>
          </cell>
          <cell r="I19">
            <v>1971990</v>
          </cell>
          <cell r="J19">
            <v>0</v>
          </cell>
          <cell r="K19">
            <v>1971990</v>
          </cell>
          <cell r="M19">
            <v>2008451</v>
          </cell>
        </row>
        <row r="20">
          <cell r="F20">
            <v>1989720</v>
          </cell>
          <cell r="H20">
            <v>0</v>
          </cell>
          <cell r="I20">
            <v>1989720</v>
          </cell>
          <cell r="J20">
            <v>0</v>
          </cell>
          <cell r="K20">
            <v>1989720</v>
          </cell>
          <cell r="M20">
            <v>2033577</v>
          </cell>
        </row>
        <row r="22">
          <cell r="F22">
            <v>6598951</v>
          </cell>
          <cell r="H22">
            <v>0</v>
          </cell>
          <cell r="I22">
            <v>6598951</v>
          </cell>
          <cell r="J22">
            <v>0</v>
          </cell>
          <cell r="K22">
            <v>6598951</v>
          </cell>
          <cell r="M22">
            <v>535221</v>
          </cell>
        </row>
        <row r="23">
          <cell r="F23">
            <v>6598951</v>
          </cell>
          <cell r="H23">
            <v>0</v>
          </cell>
          <cell r="I23">
            <v>6598951</v>
          </cell>
          <cell r="J23">
            <v>0</v>
          </cell>
          <cell r="K23">
            <v>6598951</v>
          </cell>
          <cell r="M23">
            <v>535221</v>
          </cell>
        </row>
        <row r="25">
          <cell r="F25">
            <v>60991</v>
          </cell>
          <cell r="H25">
            <v>0</v>
          </cell>
          <cell r="I25">
            <v>60991</v>
          </cell>
          <cell r="J25">
            <v>0</v>
          </cell>
          <cell r="K25">
            <v>60991</v>
          </cell>
          <cell r="M25">
            <v>47413</v>
          </cell>
        </row>
        <row r="26">
          <cell r="F26">
            <v>9230682</v>
          </cell>
          <cell r="H26">
            <v>0</v>
          </cell>
          <cell r="I26">
            <v>9230682</v>
          </cell>
          <cell r="J26">
            <v>0</v>
          </cell>
          <cell r="K26">
            <v>9230682</v>
          </cell>
          <cell r="M26">
            <v>9293155</v>
          </cell>
        </row>
        <row r="27">
          <cell r="F27">
            <v>9291673</v>
          </cell>
          <cell r="H27">
            <v>0</v>
          </cell>
          <cell r="I27">
            <v>9291673</v>
          </cell>
          <cell r="J27">
            <v>0</v>
          </cell>
          <cell r="K27">
            <v>9291673</v>
          </cell>
          <cell r="M27">
            <v>9340568</v>
          </cell>
        </row>
        <row r="29"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1">
          <cell r="F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</row>
        <row r="33">
          <cell r="F33">
            <v>3294</v>
          </cell>
          <cell r="H33">
            <v>0</v>
          </cell>
          <cell r="I33">
            <v>3294</v>
          </cell>
          <cell r="J33">
            <v>0</v>
          </cell>
          <cell r="K33">
            <v>3294</v>
          </cell>
          <cell r="M33">
            <v>3293</v>
          </cell>
        </row>
        <row r="34">
          <cell r="F34">
            <v>129016</v>
          </cell>
          <cell r="H34">
            <v>0</v>
          </cell>
          <cell r="I34">
            <v>129016</v>
          </cell>
          <cell r="J34">
            <v>0</v>
          </cell>
          <cell r="K34">
            <v>129016</v>
          </cell>
          <cell r="M34">
            <v>42065</v>
          </cell>
        </row>
        <row r="35">
          <cell r="F35">
            <v>132310</v>
          </cell>
          <cell r="H35">
            <v>0</v>
          </cell>
          <cell r="I35">
            <v>132310</v>
          </cell>
          <cell r="J35">
            <v>0</v>
          </cell>
          <cell r="K35">
            <v>132310</v>
          </cell>
          <cell r="M35">
            <v>45358</v>
          </cell>
        </row>
        <row r="37">
          <cell r="F37">
            <v>4199</v>
          </cell>
          <cell r="H37">
            <v>0</v>
          </cell>
          <cell r="I37">
            <v>4199</v>
          </cell>
          <cell r="J37">
            <v>0</v>
          </cell>
          <cell r="K37">
            <v>4199</v>
          </cell>
          <cell r="M37">
            <v>3507</v>
          </cell>
        </row>
        <row r="38">
          <cell r="F38">
            <v>20839</v>
          </cell>
          <cell r="H38">
            <v>0</v>
          </cell>
          <cell r="I38">
            <v>20839</v>
          </cell>
          <cell r="J38">
            <v>0</v>
          </cell>
          <cell r="K38">
            <v>20839</v>
          </cell>
          <cell r="M38">
            <v>22226</v>
          </cell>
        </row>
        <row r="39">
          <cell r="F39">
            <v>25038</v>
          </cell>
          <cell r="H39">
            <v>0</v>
          </cell>
          <cell r="I39">
            <v>25038</v>
          </cell>
          <cell r="J39">
            <v>0</v>
          </cell>
          <cell r="K39">
            <v>25038</v>
          </cell>
          <cell r="M39">
            <v>25733</v>
          </cell>
        </row>
        <row r="41">
          <cell r="F41">
            <v>362622</v>
          </cell>
          <cell r="H41">
            <v>0</v>
          </cell>
          <cell r="I41">
            <v>362622</v>
          </cell>
          <cell r="J41">
            <v>0</v>
          </cell>
          <cell r="K41">
            <v>362622</v>
          </cell>
          <cell r="M41">
            <v>225765</v>
          </cell>
        </row>
        <row r="42">
          <cell r="F42">
            <v>103</v>
          </cell>
          <cell r="H42">
            <v>0</v>
          </cell>
          <cell r="I42">
            <v>103</v>
          </cell>
          <cell r="J42">
            <v>0</v>
          </cell>
          <cell r="K42">
            <v>103</v>
          </cell>
          <cell r="M42">
            <v>103</v>
          </cell>
        </row>
        <row r="43">
          <cell r="F43">
            <v>362725</v>
          </cell>
          <cell r="H43">
            <v>0</v>
          </cell>
          <cell r="I43">
            <v>362725</v>
          </cell>
          <cell r="J43">
            <v>0</v>
          </cell>
          <cell r="K43">
            <v>362725</v>
          </cell>
          <cell r="M43">
            <v>225868</v>
          </cell>
        </row>
        <row r="45">
          <cell r="F45">
            <v>-1044</v>
          </cell>
          <cell r="H45">
            <v>0</v>
          </cell>
          <cell r="I45">
            <v>-1044</v>
          </cell>
          <cell r="J45">
            <v>0</v>
          </cell>
          <cell r="K45">
            <v>-1044</v>
          </cell>
          <cell r="M45">
            <v>-1113</v>
          </cell>
        </row>
        <row r="46">
          <cell r="F46">
            <v>-7501</v>
          </cell>
          <cell r="H46">
            <v>0</v>
          </cell>
          <cell r="I46">
            <v>-7501</v>
          </cell>
          <cell r="J46">
            <v>0</v>
          </cell>
          <cell r="K46">
            <v>-7501</v>
          </cell>
          <cell r="M46">
            <v>-4179</v>
          </cell>
        </row>
        <row r="47">
          <cell r="F47">
            <v>-1736</v>
          </cell>
          <cell r="H47">
            <v>0</v>
          </cell>
          <cell r="I47">
            <v>-1736</v>
          </cell>
          <cell r="J47">
            <v>0</v>
          </cell>
          <cell r="K47">
            <v>-1736</v>
          </cell>
          <cell r="M47">
            <v>-1367</v>
          </cell>
        </row>
        <row r="48">
          <cell r="F48">
            <v>-493</v>
          </cell>
          <cell r="H48">
            <v>0</v>
          </cell>
          <cell r="I48">
            <v>-493</v>
          </cell>
          <cell r="J48">
            <v>0</v>
          </cell>
          <cell r="K48">
            <v>-493</v>
          </cell>
          <cell r="M48">
            <v>-177</v>
          </cell>
        </row>
        <row r="49">
          <cell r="F49">
            <v>-722479</v>
          </cell>
          <cell r="H49">
            <v>0</v>
          </cell>
          <cell r="I49">
            <v>-722479</v>
          </cell>
          <cell r="J49">
            <v>0</v>
          </cell>
          <cell r="K49">
            <v>-722479</v>
          </cell>
          <cell r="M49">
            <v>-591660</v>
          </cell>
        </row>
        <row r="50">
          <cell r="F50">
            <v>-3304945</v>
          </cell>
          <cell r="H50">
            <v>0</v>
          </cell>
          <cell r="I50">
            <v>-3304945</v>
          </cell>
          <cell r="J50">
            <v>0</v>
          </cell>
          <cell r="K50">
            <v>-3304945</v>
          </cell>
          <cell r="M50">
            <v>-2715716</v>
          </cell>
        </row>
        <row r="51">
          <cell r="F51">
            <v>-45750</v>
          </cell>
          <cell r="H51">
            <v>0</v>
          </cell>
          <cell r="I51">
            <v>-45750</v>
          </cell>
          <cell r="J51">
            <v>0</v>
          </cell>
          <cell r="K51">
            <v>-45750</v>
          </cell>
          <cell r="M51">
            <v>-11445</v>
          </cell>
        </row>
        <row r="52">
          <cell r="F52">
            <v>-4647</v>
          </cell>
          <cell r="H52">
            <v>0</v>
          </cell>
          <cell r="I52">
            <v>-4647</v>
          </cell>
          <cell r="J52">
            <v>0</v>
          </cell>
          <cell r="K52">
            <v>-4647</v>
          </cell>
          <cell r="M52">
            <v>-3335</v>
          </cell>
        </row>
        <row r="53">
          <cell r="F53">
            <v>-52449</v>
          </cell>
          <cell r="H53">
            <v>0</v>
          </cell>
          <cell r="I53">
            <v>-52449</v>
          </cell>
          <cell r="J53">
            <v>0</v>
          </cell>
          <cell r="K53">
            <v>-52449</v>
          </cell>
          <cell r="M53">
            <v>-16196</v>
          </cell>
        </row>
        <row r="54">
          <cell r="F54">
            <v>-4141044</v>
          </cell>
          <cell r="H54">
            <v>0</v>
          </cell>
          <cell r="I54">
            <v>-4141044</v>
          </cell>
          <cell r="J54">
            <v>0</v>
          </cell>
          <cell r="K54">
            <v>-4141044</v>
          </cell>
          <cell r="M54">
            <v>-3345188</v>
          </cell>
        </row>
        <row r="55">
          <cell r="F55">
            <v>14259373</v>
          </cell>
          <cell r="H55">
            <v>0</v>
          </cell>
          <cell r="I55">
            <v>14259373</v>
          </cell>
          <cell r="J55">
            <v>0</v>
          </cell>
          <cell r="K55">
            <v>14259373</v>
          </cell>
          <cell r="M55">
            <v>8861137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F17">
            <v>17730</v>
          </cell>
          <cell r="G17">
            <v>0</v>
          </cell>
          <cell r="H17">
            <v>17730</v>
          </cell>
          <cell r="I17">
            <v>0</v>
          </cell>
          <cell r="J17">
            <v>17730</v>
          </cell>
          <cell r="K17">
            <v>25126</v>
          </cell>
        </row>
        <row r="18">
          <cell r="F18">
            <v>1971990</v>
          </cell>
          <cell r="G18">
            <v>0</v>
          </cell>
          <cell r="H18">
            <v>1971990</v>
          </cell>
          <cell r="I18">
            <v>0</v>
          </cell>
          <cell r="J18">
            <v>1971990</v>
          </cell>
          <cell r="K18">
            <v>2008451</v>
          </cell>
        </row>
        <row r="19">
          <cell r="F19">
            <v>1989720</v>
          </cell>
          <cell r="G19">
            <v>0</v>
          </cell>
          <cell r="H19">
            <v>1989720</v>
          </cell>
          <cell r="I19">
            <v>0</v>
          </cell>
          <cell r="J19">
            <v>1989720</v>
          </cell>
          <cell r="K19">
            <v>2033577</v>
          </cell>
        </row>
        <row r="21">
          <cell r="F21">
            <v>6598951</v>
          </cell>
          <cell r="G21">
            <v>0</v>
          </cell>
          <cell r="H21">
            <v>6598951</v>
          </cell>
          <cell r="I21">
            <v>0</v>
          </cell>
          <cell r="J21">
            <v>6598951</v>
          </cell>
          <cell r="K21">
            <v>535221</v>
          </cell>
        </row>
        <row r="22">
          <cell r="F22">
            <v>6598951</v>
          </cell>
          <cell r="G22">
            <v>0</v>
          </cell>
          <cell r="H22">
            <v>6598951</v>
          </cell>
          <cell r="I22">
            <v>0</v>
          </cell>
          <cell r="J22">
            <v>6598951</v>
          </cell>
          <cell r="K22">
            <v>535221</v>
          </cell>
        </row>
        <row r="24">
          <cell r="F24">
            <v>60991</v>
          </cell>
          <cell r="G24">
            <v>0</v>
          </cell>
          <cell r="H24">
            <v>60991</v>
          </cell>
          <cell r="I24">
            <v>0</v>
          </cell>
          <cell r="J24">
            <v>60991</v>
          </cell>
          <cell r="K24">
            <v>47413</v>
          </cell>
        </row>
        <row r="25">
          <cell r="F25">
            <v>9230682</v>
          </cell>
          <cell r="G25">
            <v>0</v>
          </cell>
          <cell r="H25">
            <v>9230682</v>
          </cell>
          <cell r="I25">
            <v>0</v>
          </cell>
          <cell r="J25">
            <v>9230682</v>
          </cell>
          <cell r="K25">
            <v>9293155</v>
          </cell>
        </row>
        <row r="26">
          <cell r="F26">
            <v>9291673</v>
          </cell>
          <cell r="G26">
            <v>0</v>
          </cell>
          <cell r="H26">
            <v>9291673</v>
          </cell>
          <cell r="I26">
            <v>0</v>
          </cell>
          <cell r="J26">
            <v>9291673</v>
          </cell>
          <cell r="K26">
            <v>9340568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2">
          <cell r="F32">
            <v>3294</v>
          </cell>
          <cell r="G32">
            <v>0</v>
          </cell>
          <cell r="H32">
            <v>3294</v>
          </cell>
          <cell r="I32">
            <v>0</v>
          </cell>
          <cell r="J32">
            <v>3294</v>
          </cell>
          <cell r="K32">
            <v>3293</v>
          </cell>
        </row>
        <row r="33">
          <cell r="F33">
            <v>129016</v>
          </cell>
          <cell r="G33">
            <v>0</v>
          </cell>
          <cell r="H33">
            <v>129016</v>
          </cell>
          <cell r="I33">
            <v>0</v>
          </cell>
          <cell r="J33">
            <v>129016</v>
          </cell>
          <cell r="K33">
            <v>42065</v>
          </cell>
        </row>
        <row r="34">
          <cell r="F34">
            <v>132310</v>
          </cell>
          <cell r="G34">
            <v>0</v>
          </cell>
          <cell r="H34">
            <v>132310</v>
          </cell>
          <cell r="I34">
            <v>0</v>
          </cell>
          <cell r="J34">
            <v>132310</v>
          </cell>
          <cell r="K34">
            <v>45358</v>
          </cell>
        </row>
        <row r="36">
          <cell r="F36">
            <v>4199</v>
          </cell>
          <cell r="G36">
            <v>0</v>
          </cell>
          <cell r="H36">
            <v>4199</v>
          </cell>
          <cell r="I36">
            <v>0</v>
          </cell>
          <cell r="J36">
            <v>4199</v>
          </cell>
          <cell r="K36">
            <v>3507</v>
          </cell>
        </row>
        <row r="37">
          <cell r="F37">
            <v>20839</v>
          </cell>
          <cell r="G37">
            <v>0</v>
          </cell>
          <cell r="H37">
            <v>20839</v>
          </cell>
          <cell r="I37">
            <v>0</v>
          </cell>
          <cell r="J37">
            <v>20839</v>
          </cell>
          <cell r="K37">
            <v>22226</v>
          </cell>
        </row>
        <row r="38">
          <cell r="F38">
            <v>25038</v>
          </cell>
          <cell r="G38">
            <v>0</v>
          </cell>
          <cell r="H38">
            <v>25038</v>
          </cell>
          <cell r="I38">
            <v>0</v>
          </cell>
          <cell r="J38">
            <v>25038</v>
          </cell>
          <cell r="K38">
            <v>25733</v>
          </cell>
        </row>
        <row r="40">
          <cell r="F40">
            <v>362622</v>
          </cell>
          <cell r="G40">
            <v>0</v>
          </cell>
          <cell r="H40">
            <v>362622</v>
          </cell>
          <cell r="I40">
            <v>0</v>
          </cell>
          <cell r="J40">
            <v>362622</v>
          </cell>
          <cell r="K40">
            <v>225765</v>
          </cell>
        </row>
        <row r="41">
          <cell r="F41">
            <v>103</v>
          </cell>
          <cell r="G41">
            <v>0</v>
          </cell>
          <cell r="H41">
            <v>103</v>
          </cell>
          <cell r="I41">
            <v>0</v>
          </cell>
          <cell r="J41">
            <v>103</v>
          </cell>
          <cell r="K41">
            <v>103</v>
          </cell>
        </row>
        <row r="42">
          <cell r="F42">
            <v>362725</v>
          </cell>
          <cell r="G42">
            <v>0</v>
          </cell>
          <cell r="H42">
            <v>362725</v>
          </cell>
          <cell r="I42">
            <v>0</v>
          </cell>
          <cell r="J42">
            <v>362725</v>
          </cell>
          <cell r="K42">
            <v>225868</v>
          </cell>
        </row>
        <row r="44">
          <cell r="F44">
            <v>-1044</v>
          </cell>
          <cell r="G44">
            <v>0</v>
          </cell>
          <cell r="H44">
            <v>-1044</v>
          </cell>
          <cell r="I44">
            <v>0</v>
          </cell>
          <cell r="J44">
            <v>-1044</v>
          </cell>
          <cell r="K44">
            <v>-1113</v>
          </cell>
        </row>
        <row r="45">
          <cell r="F45">
            <v>-7501</v>
          </cell>
          <cell r="G45">
            <v>0</v>
          </cell>
          <cell r="H45">
            <v>-7501</v>
          </cell>
          <cell r="I45">
            <v>0</v>
          </cell>
          <cell r="J45">
            <v>-7501</v>
          </cell>
          <cell r="K45">
            <v>-4179</v>
          </cell>
        </row>
        <row r="46">
          <cell r="F46">
            <v>-1736</v>
          </cell>
          <cell r="G46">
            <v>0</v>
          </cell>
          <cell r="H46">
            <v>-1736</v>
          </cell>
          <cell r="I46">
            <v>0</v>
          </cell>
          <cell r="J46">
            <v>-1736</v>
          </cell>
          <cell r="K46">
            <v>-1367</v>
          </cell>
        </row>
        <row r="47">
          <cell r="F47">
            <v>-493</v>
          </cell>
          <cell r="G47">
            <v>0</v>
          </cell>
          <cell r="H47">
            <v>-493</v>
          </cell>
          <cell r="I47">
            <v>0</v>
          </cell>
          <cell r="J47">
            <v>-493</v>
          </cell>
          <cell r="K47">
            <v>-177</v>
          </cell>
        </row>
        <row r="48">
          <cell r="F48">
            <v>-722479</v>
          </cell>
          <cell r="G48">
            <v>0</v>
          </cell>
          <cell r="H48">
            <v>-722479</v>
          </cell>
          <cell r="I48">
            <v>0</v>
          </cell>
          <cell r="J48">
            <v>-722479</v>
          </cell>
          <cell r="K48">
            <v>-591660</v>
          </cell>
        </row>
        <row r="49">
          <cell r="F49">
            <v>-3304945</v>
          </cell>
          <cell r="G49">
            <v>0</v>
          </cell>
          <cell r="H49">
            <v>-3304945</v>
          </cell>
          <cell r="I49">
            <v>0</v>
          </cell>
          <cell r="J49">
            <v>-3304945</v>
          </cell>
          <cell r="K49">
            <v>-2715716</v>
          </cell>
        </row>
        <row r="50">
          <cell r="F50">
            <v>-45750</v>
          </cell>
          <cell r="G50">
            <v>0</v>
          </cell>
          <cell r="H50">
            <v>-45750</v>
          </cell>
          <cell r="I50">
            <v>0</v>
          </cell>
          <cell r="J50">
            <v>-45750</v>
          </cell>
          <cell r="K50">
            <v>-11445</v>
          </cell>
        </row>
        <row r="51">
          <cell r="F51">
            <v>-4647</v>
          </cell>
          <cell r="G51">
            <v>0</v>
          </cell>
          <cell r="H51">
            <v>-4647</v>
          </cell>
          <cell r="I51">
            <v>0</v>
          </cell>
          <cell r="J51">
            <v>-4647</v>
          </cell>
          <cell r="K51">
            <v>-3335</v>
          </cell>
        </row>
        <row r="52">
          <cell r="F52">
            <v>-52449</v>
          </cell>
          <cell r="G52">
            <v>0</v>
          </cell>
          <cell r="H52">
            <v>-52449</v>
          </cell>
          <cell r="I52">
            <v>0</v>
          </cell>
          <cell r="J52">
            <v>-52449</v>
          </cell>
          <cell r="K52">
            <v>-16196</v>
          </cell>
        </row>
        <row r="53">
          <cell r="F53">
            <v>-4141044</v>
          </cell>
          <cell r="G53">
            <v>0</v>
          </cell>
          <cell r="H53">
            <v>-4141044</v>
          </cell>
          <cell r="I53">
            <v>0</v>
          </cell>
          <cell r="J53">
            <v>-4141044</v>
          </cell>
          <cell r="K53">
            <v>-3345188</v>
          </cell>
        </row>
        <row r="54">
          <cell r="F54">
            <v>14259373</v>
          </cell>
          <cell r="G54">
            <v>0</v>
          </cell>
          <cell r="H54">
            <v>14259373</v>
          </cell>
          <cell r="I54">
            <v>0</v>
          </cell>
          <cell r="J54">
            <v>14259373</v>
          </cell>
          <cell r="K54">
            <v>8861137</v>
          </cell>
        </row>
      </sheetData>
      <sheetData sheetId="2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  <sheetName val="Форма2"/>
      <sheetName val="Assumptions"/>
      <sheetName val="3НК"/>
      <sheetName val="name"/>
      <sheetName val="PROGNOS"/>
      <sheetName val="свод"/>
      <sheetName val="группа"/>
      <sheetName val="5R"/>
      <sheetName val="5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6НК-cт."/>
      <sheetName val="Captions"/>
      <sheetName val="Содержание"/>
      <sheetName val="Форма2"/>
      <sheetName val="из сем"/>
      <sheetName val="KAZAK RECO ST 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  <row r="65536">
          <cell r="V6553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IT&amp;PP"/>
      <sheetName val="PIT&amp;PP(2)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H8">
            <v>10464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form"/>
      <sheetName val="фот пп2000разбивка"/>
      <sheetName val="1NK"/>
      <sheetName val="Financial ratios А3"/>
      <sheetName val="2_2 ОтклОТМ"/>
      <sheetName val="1_3_2 ОТМ"/>
      <sheetName val="1"/>
      <sheetName val="Production_Ref Q-1-3"/>
      <sheetName val="из сем"/>
      <sheetName val="I. Прогноз доходов"/>
      <sheetName val="Production_ref_Q4"/>
      <sheetName val="Sales-COS"/>
      <sheetName val="U2 775 - COGS comparison per su"/>
      <sheetName val="PP&amp;E mvt for 2003"/>
      <sheetName val="ЗАО_н.ит"/>
      <sheetName val="#ССЫЛКА"/>
      <sheetName val="ЗАО_ме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.расх"/>
      <sheetName val="Содержание"/>
      <sheetName val="Статьи"/>
    </sheetNames>
    <sheetDataSet>
      <sheetData sheetId="0"/>
      <sheetData sheetId="1" refreshError="1"/>
      <sheetData sheetId="2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</sheetNames>
    <sheetDataSet>
      <sheetData sheetId="0">
        <row r="184">
          <cell r="A184">
            <v>7</v>
          </cell>
          <cell r="B184" t="str">
            <v>Приходи / разходи от други продажби (по икон. елементи)</v>
          </cell>
          <cell r="I184" t="str">
            <v>В.1. / B.2.</v>
          </cell>
        </row>
        <row r="185">
          <cell r="B185" t="str">
            <v>Revenue / expense from other sales</v>
          </cell>
          <cell r="I185" t="str">
            <v>В.1. / B.2.</v>
          </cell>
        </row>
        <row r="186">
          <cell r="J186" t="str">
            <v>F84</v>
          </cell>
          <cell r="K186" t="str">
            <v>H85</v>
          </cell>
          <cell r="M186" t="str">
            <v>I81</v>
          </cell>
        </row>
        <row r="187">
          <cell r="C187" t="str">
            <v>Разходи за</v>
          </cell>
          <cell r="D187" t="str">
            <v>Allianz Bulgaria Holding</v>
          </cell>
          <cell r="E187" t="str">
            <v>ZPAD</v>
          </cell>
          <cell r="F187" t="str">
            <v>Allianz Bulgaria Zhivot</v>
          </cell>
          <cell r="G187" t="str">
            <v>ZAD Energia</v>
          </cell>
          <cell r="H187" t="str">
            <v>TB Bulgaria Invest AD</v>
          </cell>
          <cell r="I187" t="str">
            <v>Allianz Bulgaria VPF</v>
          </cell>
          <cell r="J187" t="str">
            <v>Energy Ins PF</v>
          </cell>
          <cell r="K187" t="str">
            <v>V Transport PF</v>
          </cell>
          <cell r="L187" t="str">
            <v>D&amp;D Cie</v>
          </cell>
          <cell r="M187" t="str">
            <v>Bulgaria Net</v>
          </cell>
          <cell r="N187" t="str">
            <v>Eurobroker</v>
          </cell>
          <cell r="O187" t="str">
            <v>Varna OOD</v>
          </cell>
          <cell r="P187" t="str">
            <v>Troyan OOD</v>
          </cell>
          <cell r="Q187" t="str">
            <v>Sofia OOD</v>
          </cell>
          <cell r="R187" t="str">
            <v>Dobrich OOD</v>
          </cell>
          <cell r="S187" t="str">
            <v>Haskovo OOD</v>
          </cell>
          <cell r="T187" t="str">
            <v>Bulgaria Stroyinvest</v>
          </cell>
          <cell r="U187" t="str">
            <v>Plovdiv OOD</v>
          </cell>
          <cell r="V187" t="str">
            <v>VPF Metalurg</v>
          </cell>
          <cell r="W187" t="str">
            <v>DPF Stroitel</v>
          </cell>
        </row>
        <row r="188">
          <cell r="A188" t="str">
            <v>Ref.</v>
          </cell>
          <cell r="B188" t="str">
            <v>Приходи за</v>
          </cell>
        </row>
        <row r="189">
          <cell r="A189" t="str">
            <v>A89</v>
          </cell>
          <cell r="B189" t="str">
            <v>Allianz Bulgaria Holding</v>
          </cell>
          <cell r="F189">
            <v>26043</v>
          </cell>
          <cell r="H189">
            <v>825</v>
          </cell>
          <cell r="X189">
            <v>26868</v>
          </cell>
        </row>
        <row r="190">
          <cell r="B190" t="str">
            <v>ZPAD</v>
          </cell>
          <cell r="X190">
            <v>0</v>
          </cell>
        </row>
        <row r="191">
          <cell r="B191" t="str">
            <v>Allianz Bulgaria Zhivot</v>
          </cell>
          <cell r="M191">
            <v>5000</v>
          </cell>
          <cell r="X191">
            <v>5000</v>
          </cell>
        </row>
        <row r="192">
          <cell r="B192" t="str">
            <v>ZAD Energia</v>
          </cell>
          <cell r="X192">
            <v>0</v>
          </cell>
        </row>
        <row r="193">
          <cell r="B193" t="str">
            <v>TB Bulgaria Invest AD</v>
          </cell>
          <cell r="X193">
            <v>0</v>
          </cell>
        </row>
        <row r="194">
          <cell r="B194" t="str">
            <v>Allianz Bulgaria VPF</v>
          </cell>
          <cell r="M194">
            <v>26000</v>
          </cell>
          <cell r="X194">
            <v>26000</v>
          </cell>
        </row>
        <row r="195">
          <cell r="B195" t="str">
            <v>Energy Ins PF</v>
          </cell>
          <cell r="X195">
            <v>0</v>
          </cell>
        </row>
        <row r="196">
          <cell r="B196" t="str">
            <v>V Transport PF</v>
          </cell>
          <cell r="X196">
            <v>0</v>
          </cell>
        </row>
        <row r="197">
          <cell r="A197" t="str">
            <v>K75</v>
          </cell>
          <cell r="B197" t="str">
            <v>D&amp;D Cie</v>
          </cell>
          <cell r="E197">
            <v>12500</v>
          </cell>
          <cell r="M197">
            <v>4167</v>
          </cell>
          <cell r="X197">
            <v>16667</v>
          </cell>
        </row>
        <row r="198">
          <cell r="A198" t="str">
            <v>I80</v>
          </cell>
          <cell r="B198" t="str">
            <v>Bulgaria Net</v>
          </cell>
          <cell r="K198">
            <v>13000</v>
          </cell>
          <cell r="X198">
            <v>13000</v>
          </cell>
        </row>
        <row r="199">
          <cell r="B199" t="str">
            <v>Eurobroker</v>
          </cell>
          <cell r="X199">
            <v>0</v>
          </cell>
        </row>
        <row r="200">
          <cell r="B200" t="str">
            <v>Varna OOD</v>
          </cell>
          <cell r="X200">
            <v>0</v>
          </cell>
        </row>
        <row r="201">
          <cell r="B201" t="str">
            <v>Troyan OOD</v>
          </cell>
          <cell r="X201">
            <v>0</v>
          </cell>
        </row>
        <row r="202">
          <cell r="B202" t="str">
            <v>Sofia OOD</v>
          </cell>
          <cell r="X202">
            <v>0</v>
          </cell>
        </row>
        <row r="203">
          <cell r="B203" t="str">
            <v>Dobrich OOD</v>
          </cell>
          <cell r="X203">
            <v>0</v>
          </cell>
        </row>
        <row r="204">
          <cell r="B204" t="str">
            <v>Haskovo OOD</v>
          </cell>
          <cell r="X204">
            <v>0</v>
          </cell>
        </row>
        <row r="205">
          <cell r="B205" t="str">
            <v>Bulgaria Stroyinvest</v>
          </cell>
          <cell r="X205">
            <v>0</v>
          </cell>
        </row>
        <row r="206">
          <cell r="B206" t="str">
            <v>Plovdiv OOD</v>
          </cell>
          <cell r="X206">
            <v>0</v>
          </cell>
        </row>
        <row r="207">
          <cell r="B207" t="str">
            <v>VPF Metalurg</v>
          </cell>
          <cell r="X207">
            <v>0</v>
          </cell>
        </row>
        <row r="208">
          <cell r="B208" t="str">
            <v>DPF Stroitel</v>
          </cell>
          <cell r="X208">
            <v>0</v>
          </cell>
        </row>
        <row r="209">
          <cell r="B209" t="str">
            <v>Total:</v>
          </cell>
          <cell r="D209">
            <v>0</v>
          </cell>
          <cell r="E209">
            <v>12500</v>
          </cell>
          <cell r="F209">
            <v>26043</v>
          </cell>
          <cell r="G209">
            <v>0</v>
          </cell>
          <cell r="H209">
            <v>825</v>
          </cell>
          <cell r="I209">
            <v>0</v>
          </cell>
          <cell r="J209">
            <v>0</v>
          </cell>
          <cell r="K209">
            <v>13000</v>
          </cell>
          <cell r="L209">
            <v>0</v>
          </cell>
          <cell r="M209">
            <v>35167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1">
          <cell r="A211">
            <v>8</v>
          </cell>
          <cell r="B211" t="str">
            <v>Приходи / разходи от лихви</v>
          </cell>
          <cell r="I211" t="str">
            <v>В.1. / B.2.</v>
          </cell>
        </row>
        <row r="212">
          <cell r="B212" t="str">
            <v>Interest income / expense</v>
          </cell>
          <cell r="I212" t="str">
            <v>В.1. / B.2.</v>
          </cell>
        </row>
        <row r="213">
          <cell r="J213" t="str">
            <v>F84</v>
          </cell>
        </row>
        <row r="214">
          <cell r="C214" t="str">
            <v>Разходи на</v>
          </cell>
          <cell r="D214" t="str">
            <v>Allianz Bulgaria Holding</v>
          </cell>
          <cell r="E214" t="str">
            <v>ZPAD</v>
          </cell>
          <cell r="F214" t="str">
            <v>Allianz Bulgaria Zhivot</v>
          </cell>
          <cell r="G214" t="str">
            <v>ZAD Energia</v>
          </cell>
          <cell r="H214" t="str">
            <v>TB Bulgaria Invest AD</v>
          </cell>
          <cell r="I214" t="str">
            <v>Allianz Bulgaria VPF</v>
          </cell>
          <cell r="J214" t="str">
            <v>Energy Ins PF</v>
          </cell>
          <cell r="K214" t="str">
            <v>V Transport PF</v>
          </cell>
          <cell r="L214" t="str">
            <v>D&amp;D Cie</v>
          </cell>
          <cell r="M214" t="str">
            <v>Bulgaria Net</v>
          </cell>
          <cell r="N214" t="str">
            <v>Eurobroker</v>
          </cell>
          <cell r="O214" t="str">
            <v>Varna OOD</v>
          </cell>
          <cell r="P214" t="str">
            <v>Troyan OOD</v>
          </cell>
          <cell r="Q214" t="str">
            <v>Sofia OOD</v>
          </cell>
          <cell r="R214" t="str">
            <v>Dobrich OOD</v>
          </cell>
          <cell r="S214" t="str">
            <v>Haskovo OOD</v>
          </cell>
          <cell r="T214" t="str">
            <v>Bulgaria Stroyinvest</v>
          </cell>
          <cell r="U214" t="str">
            <v>Plovdiv OOD</v>
          </cell>
          <cell r="V214" t="str">
            <v>VPF Metalurg</v>
          </cell>
          <cell r="W214" t="str">
            <v>DPF Stroitel</v>
          </cell>
        </row>
        <row r="215">
          <cell r="A215" t="str">
            <v>Ref.</v>
          </cell>
          <cell r="B215" t="str">
            <v>Приходи на</v>
          </cell>
        </row>
        <row r="216">
          <cell r="A216" t="str">
            <v>A89</v>
          </cell>
          <cell r="B216" t="str">
            <v>Allianz Bulgaria Holding</v>
          </cell>
          <cell r="H216">
            <v>30398</v>
          </cell>
          <cell r="X216">
            <v>30398</v>
          </cell>
        </row>
        <row r="217">
          <cell r="B217" t="str">
            <v>ZPAD</v>
          </cell>
          <cell r="X217">
            <v>0</v>
          </cell>
        </row>
        <row r="218">
          <cell r="B218" t="str">
            <v>Allianz Bulgaria Zhivot</v>
          </cell>
          <cell r="X218">
            <v>0</v>
          </cell>
        </row>
        <row r="219">
          <cell r="B219" t="str">
            <v>ZAD Energia</v>
          </cell>
          <cell r="X219">
            <v>0</v>
          </cell>
        </row>
        <row r="220">
          <cell r="B220" t="str">
            <v>TB Bulgaria Invest AD</v>
          </cell>
          <cell r="J220">
            <v>5000</v>
          </cell>
          <cell r="X220">
            <v>5000</v>
          </cell>
        </row>
        <row r="221">
          <cell r="B221" t="str">
            <v>Allianz Bulgaria VPF</v>
          </cell>
          <cell r="X221">
            <v>0</v>
          </cell>
        </row>
        <row r="222">
          <cell r="A222" t="str">
            <v>F83</v>
          </cell>
          <cell r="B222" t="str">
            <v>Energy Ins PF</v>
          </cell>
          <cell r="H222">
            <v>83000</v>
          </cell>
          <cell r="X222">
            <v>83000</v>
          </cell>
        </row>
        <row r="223">
          <cell r="A223" t="str">
            <v>H84</v>
          </cell>
          <cell r="B223" t="str">
            <v>V Transport PF</v>
          </cell>
          <cell r="H223">
            <v>14000</v>
          </cell>
          <cell r="X223">
            <v>14000</v>
          </cell>
        </row>
        <row r="224">
          <cell r="A224" t="str">
            <v>K75</v>
          </cell>
          <cell r="B224" t="str">
            <v>D&amp;D Cie</v>
          </cell>
          <cell r="H224">
            <v>60</v>
          </cell>
          <cell r="X224">
            <v>60</v>
          </cell>
        </row>
        <row r="225">
          <cell r="B225" t="str">
            <v>Bulgaria Net</v>
          </cell>
          <cell r="X225">
            <v>0</v>
          </cell>
        </row>
        <row r="226">
          <cell r="B226" t="str">
            <v>Eurobroker</v>
          </cell>
          <cell r="X226">
            <v>0</v>
          </cell>
        </row>
        <row r="227">
          <cell r="B227" t="str">
            <v>Varna OOD</v>
          </cell>
          <cell r="X227">
            <v>0</v>
          </cell>
        </row>
        <row r="228">
          <cell r="B228" t="str">
            <v>Troyan OOD</v>
          </cell>
          <cell r="X228">
            <v>0</v>
          </cell>
        </row>
        <row r="229">
          <cell r="A229" t="str">
            <v>R70</v>
          </cell>
          <cell r="B229" t="str">
            <v>Sofia OOD</v>
          </cell>
          <cell r="H229">
            <v>780</v>
          </cell>
          <cell r="X229">
            <v>780</v>
          </cell>
        </row>
        <row r="230">
          <cell r="B230" t="str">
            <v>Dobrich OOD</v>
          </cell>
          <cell r="X230">
            <v>0</v>
          </cell>
        </row>
        <row r="231">
          <cell r="B231" t="str">
            <v>Haskovo OOD</v>
          </cell>
          <cell r="X231">
            <v>0</v>
          </cell>
        </row>
        <row r="232">
          <cell r="B232" t="str">
            <v>Bulgaria Stroyinvest</v>
          </cell>
          <cell r="X232">
            <v>0</v>
          </cell>
        </row>
        <row r="233">
          <cell r="B233" t="str">
            <v>Plovdiv OOD</v>
          </cell>
          <cell r="X233">
            <v>0</v>
          </cell>
        </row>
        <row r="234">
          <cell r="B234" t="str">
            <v>VPF Metalurg</v>
          </cell>
          <cell r="X234">
            <v>0</v>
          </cell>
        </row>
        <row r="235">
          <cell r="B235" t="str">
            <v>DPF Stroitel</v>
          </cell>
          <cell r="X235">
            <v>0</v>
          </cell>
        </row>
        <row r="236">
          <cell r="B236" t="str">
            <v>Total: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128238</v>
          </cell>
          <cell r="I236">
            <v>0</v>
          </cell>
          <cell r="J236">
            <v>5000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8">
          <cell r="A238">
            <v>9</v>
          </cell>
          <cell r="B238" t="str">
            <v>Приходи / разходи за съучастия</v>
          </cell>
          <cell r="I238" t="str">
            <v>В.1. / B.2.</v>
          </cell>
        </row>
        <row r="239">
          <cell r="B239" t="str">
            <v>Dividend income / expense</v>
          </cell>
          <cell r="I239" t="str">
            <v>В.1. / B.2.</v>
          </cell>
        </row>
        <row r="240">
          <cell r="D240" t="str">
            <v>A92</v>
          </cell>
        </row>
        <row r="241">
          <cell r="C241" t="str">
            <v>Разходи на</v>
          </cell>
          <cell r="D241" t="str">
            <v>Allianz Bulgaria Holding</v>
          </cell>
          <cell r="E241" t="str">
            <v>ZPAD</v>
          </cell>
          <cell r="F241" t="str">
            <v>Allianz Bulgaria Zhivot</v>
          </cell>
          <cell r="G241" t="str">
            <v>ZAD Energia</v>
          </cell>
          <cell r="H241" t="str">
            <v>TB Bulgaria Invest AD</v>
          </cell>
          <cell r="I241" t="str">
            <v>Allianz Bulgaria VPF</v>
          </cell>
          <cell r="J241" t="str">
            <v>Energy Ins PF</v>
          </cell>
          <cell r="K241" t="str">
            <v>V Transport PF</v>
          </cell>
          <cell r="L241" t="str">
            <v>D&amp;D Cie</v>
          </cell>
          <cell r="M241" t="str">
            <v>Bulgaria Net</v>
          </cell>
          <cell r="N241" t="str">
            <v>Eurobroker</v>
          </cell>
          <cell r="O241" t="str">
            <v>Varna OOD</v>
          </cell>
          <cell r="P241" t="str">
            <v>Troyan OOD</v>
          </cell>
          <cell r="Q241" t="str">
            <v>Sofia OOD</v>
          </cell>
          <cell r="R241" t="str">
            <v>Dobrich OOD</v>
          </cell>
          <cell r="S241" t="str">
            <v>Haskovo OOD</v>
          </cell>
          <cell r="T241" t="str">
            <v>Bulgaria Stroyinvest</v>
          </cell>
          <cell r="U241" t="str">
            <v>Plovdiv OOD</v>
          </cell>
          <cell r="V241" t="str">
            <v>VPF Metalurg</v>
          </cell>
          <cell r="W241" t="str">
            <v>DPF Stroitel</v>
          </cell>
        </row>
        <row r="242">
          <cell r="A242" t="str">
            <v>Ref.</v>
          </cell>
          <cell r="B242" t="str">
            <v>Приходи на</v>
          </cell>
        </row>
        <row r="243">
          <cell r="A243" t="str">
            <v>А89</v>
          </cell>
          <cell r="B243" t="str">
            <v>Allianz Bulgaria Holding</v>
          </cell>
          <cell r="G243">
            <v>1017280</v>
          </cell>
          <cell r="O243">
            <v>14472</v>
          </cell>
          <cell r="Q243">
            <v>16786</v>
          </cell>
          <cell r="X243">
            <v>1048538</v>
          </cell>
        </row>
        <row r="244">
          <cell r="B244" t="str">
            <v>ZPAD</v>
          </cell>
          <cell r="X244">
            <v>0</v>
          </cell>
        </row>
        <row r="245">
          <cell r="B245" t="str">
            <v>Allianz Bulgaria Zhivot</v>
          </cell>
          <cell r="X245">
            <v>0</v>
          </cell>
        </row>
        <row r="246">
          <cell r="B246" t="str">
            <v>ZAD Energia</v>
          </cell>
          <cell r="X246">
            <v>0</v>
          </cell>
        </row>
        <row r="247">
          <cell r="B247" t="str">
            <v>TB Bulgaria Invest AD</v>
          </cell>
          <cell r="X247">
            <v>0</v>
          </cell>
        </row>
        <row r="248">
          <cell r="B248" t="str">
            <v>Allianz Bulgaria VPF</v>
          </cell>
          <cell r="X248">
            <v>0</v>
          </cell>
        </row>
        <row r="249">
          <cell r="B249" t="str">
            <v>Energy Ins PF</v>
          </cell>
          <cell r="X249">
            <v>0</v>
          </cell>
        </row>
        <row r="250">
          <cell r="B250" t="str">
            <v>V Transport PF</v>
          </cell>
          <cell r="X250">
            <v>0</v>
          </cell>
        </row>
        <row r="251">
          <cell r="A251" t="str">
            <v>K78</v>
          </cell>
          <cell r="B251" t="str">
            <v>D&amp;D Cie</v>
          </cell>
          <cell r="D251">
            <v>21199</v>
          </cell>
          <cell r="X251">
            <v>21199</v>
          </cell>
        </row>
        <row r="252">
          <cell r="B252" t="str">
            <v>Bulgaria Net</v>
          </cell>
          <cell r="X252">
            <v>0</v>
          </cell>
        </row>
        <row r="253">
          <cell r="B253" t="str">
            <v>Eurobroker</v>
          </cell>
          <cell r="X253">
            <v>0</v>
          </cell>
        </row>
        <row r="254">
          <cell r="B254" t="str">
            <v>Varna OOD</v>
          </cell>
          <cell r="X254">
            <v>0</v>
          </cell>
        </row>
        <row r="255">
          <cell r="B255" t="str">
            <v>Troyan OOD</v>
          </cell>
          <cell r="X255">
            <v>0</v>
          </cell>
        </row>
        <row r="256">
          <cell r="B256" t="str">
            <v>Sofia OOD</v>
          </cell>
          <cell r="X256">
            <v>0</v>
          </cell>
        </row>
        <row r="257">
          <cell r="B257" t="str">
            <v>Dobrich OOD</v>
          </cell>
          <cell r="X257">
            <v>0</v>
          </cell>
        </row>
        <row r="258">
          <cell r="B258" t="str">
            <v>Haskovo OOD</v>
          </cell>
          <cell r="X258">
            <v>0</v>
          </cell>
        </row>
        <row r="259">
          <cell r="B259" t="str">
            <v>Bulgaria Stroyinvest</v>
          </cell>
          <cell r="X259">
            <v>0</v>
          </cell>
        </row>
        <row r="260">
          <cell r="B260" t="str">
            <v>Plovdiv OOD</v>
          </cell>
          <cell r="X260">
            <v>0</v>
          </cell>
        </row>
        <row r="261">
          <cell r="B261" t="str">
            <v>VPF Metalurg</v>
          </cell>
          <cell r="X261">
            <v>0</v>
          </cell>
        </row>
        <row r="262">
          <cell r="B262" t="str">
            <v>DPF Stroitel</v>
          </cell>
          <cell r="X262">
            <v>0</v>
          </cell>
        </row>
        <row r="263">
          <cell r="B263" t="str">
            <v>Total:</v>
          </cell>
          <cell r="D263">
            <v>21199</v>
          </cell>
          <cell r="E263">
            <v>0</v>
          </cell>
          <cell r="F263">
            <v>0</v>
          </cell>
          <cell r="G263">
            <v>1017280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14472</v>
          </cell>
          <cell r="P263">
            <v>0</v>
          </cell>
          <cell r="Q263">
            <v>16786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5">
          <cell r="A265">
            <v>10</v>
          </cell>
          <cell r="B265" t="str">
            <v>Други финансови приходи / разходи (?банк. комисионни)</v>
          </cell>
          <cell r="I265" t="str">
            <v>В.1. / B.2.</v>
          </cell>
        </row>
        <row r="266">
          <cell r="B266" t="str">
            <v>Other financial income / expense (?bank commissions)</v>
          </cell>
          <cell r="I266" t="str">
            <v>В.1. / B.2.</v>
          </cell>
        </row>
        <row r="267">
          <cell r="D267" t="str">
            <v>A89</v>
          </cell>
          <cell r="J267" t="str">
            <v>F84</v>
          </cell>
          <cell r="K267" t="str">
            <v>H85</v>
          </cell>
          <cell r="L267" t="str">
            <v>K76</v>
          </cell>
          <cell r="M267" t="str">
            <v>I81</v>
          </cell>
        </row>
        <row r="268">
          <cell r="C268" t="str">
            <v>Разходи за:</v>
          </cell>
          <cell r="D268" t="str">
            <v>Allianz Bulgaria Holding</v>
          </cell>
          <cell r="E268" t="str">
            <v>ZPAD</v>
          </cell>
          <cell r="F268" t="str">
            <v>Allianz Bulgaria Zhivot</v>
          </cell>
          <cell r="G268" t="str">
            <v>ZAD Energia</v>
          </cell>
          <cell r="H268" t="str">
            <v>TB Bulgaria Invest AD</v>
          </cell>
          <cell r="I268" t="str">
            <v>Allianz Bulgaria VPF</v>
          </cell>
          <cell r="J268" t="str">
            <v>Energy Ins PF</v>
          </cell>
          <cell r="K268" t="str">
            <v>V Transport PF</v>
          </cell>
          <cell r="L268" t="str">
            <v>D&amp;D Cie</v>
          </cell>
          <cell r="M268" t="str">
            <v>Bulgaria Net</v>
          </cell>
          <cell r="N268" t="str">
            <v>Eurobroker</v>
          </cell>
          <cell r="O268" t="str">
            <v>Varna OOD</v>
          </cell>
          <cell r="P268" t="str">
            <v>Troyan OOD</v>
          </cell>
          <cell r="Q268" t="str">
            <v>Sofia OOD</v>
          </cell>
          <cell r="R268" t="str">
            <v>Dobrich OOD</v>
          </cell>
          <cell r="S268" t="str">
            <v>Haskovo OOD</v>
          </cell>
          <cell r="T268" t="str">
            <v>Bulgaria Stroyinvest</v>
          </cell>
          <cell r="U268" t="str">
            <v>Plovdiv OOD</v>
          </cell>
          <cell r="V268" t="str">
            <v>VPF Metalurg</v>
          </cell>
          <cell r="W268" t="str">
            <v>DPF Stroitel</v>
          </cell>
        </row>
        <row r="269">
          <cell r="A269" t="str">
            <v>Ref.</v>
          </cell>
          <cell r="B269" t="str">
            <v>Приходи за</v>
          </cell>
        </row>
        <row r="270">
          <cell r="B270" t="str">
            <v>Allianz Bulgaria Holding</v>
          </cell>
          <cell r="X270">
            <v>0</v>
          </cell>
        </row>
        <row r="271">
          <cell r="B271" t="str">
            <v>ZPAD</v>
          </cell>
          <cell r="X271">
            <v>0</v>
          </cell>
        </row>
        <row r="272">
          <cell r="B272" t="str">
            <v>Allianz Bulgaria Zhivot</v>
          </cell>
          <cell r="X272">
            <v>0</v>
          </cell>
        </row>
        <row r="273">
          <cell r="B273" t="str">
            <v>ZAD Energia</v>
          </cell>
          <cell r="X273">
            <v>0</v>
          </cell>
        </row>
        <row r="274">
          <cell r="B274" t="str">
            <v>TB Bulgaria Invest AD</v>
          </cell>
          <cell r="D274">
            <v>606</v>
          </cell>
          <cell r="J274">
            <v>15000</v>
          </cell>
          <cell r="K274">
            <v>2000</v>
          </cell>
          <cell r="L274">
            <v>6322</v>
          </cell>
          <cell r="M274">
            <v>4000</v>
          </cell>
          <cell r="X274">
            <v>27928</v>
          </cell>
        </row>
        <row r="275">
          <cell r="B275" t="str">
            <v>Allianz Bulgaria VPF</v>
          </cell>
          <cell r="L275">
            <v>1630</v>
          </cell>
          <cell r="X275">
            <v>1630</v>
          </cell>
        </row>
        <row r="276">
          <cell r="A276" t="str">
            <v>F83</v>
          </cell>
          <cell r="B276" t="str">
            <v>Energy Ins PF</v>
          </cell>
          <cell r="H276">
            <v>66000</v>
          </cell>
          <cell r="X276">
            <v>66000</v>
          </cell>
        </row>
        <row r="277">
          <cell r="A277" t="str">
            <v>H84</v>
          </cell>
          <cell r="B277" t="str">
            <v>V Transport PF</v>
          </cell>
          <cell r="H277">
            <v>1000</v>
          </cell>
          <cell r="X277">
            <v>1000</v>
          </cell>
        </row>
        <row r="278">
          <cell r="A278" t="str">
            <v>K75</v>
          </cell>
          <cell r="B278" t="str">
            <v>D&amp;D Cie</v>
          </cell>
          <cell r="H278">
            <v>3000</v>
          </cell>
          <cell r="X278">
            <v>3000</v>
          </cell>
        </row>
        <row r="279">
          <cell r="B279" t="str">
            <v>Bulgaria Net</v>
          </cell>
          <cell r="K279">
            <v>3000</v>
          </cell>
          <cell r="X279">
            <v>3000</v>
          </cell>
        </row>
        <row r="280">
          <cell r="B280" t="str">
            <v>Eurobroker</v>
          </cell>
          <cell r="X280">
            <v>0</v>
          </cell>
        </row>
        <row r="281">
          <cell r="B281" t="str">
            <v>Varna OOD</v>
          </cell>
          <cell r="X281">
            <v>0</v>
          </cell>
        </row>
        <row r="282">
          <cell r="B282" t="str">
            <v>Troyan OOD</v>
          </cell>
          <cell r="X282">
            <v>0</v>
          </cell>
        </row>
        <row r="283">
          <cell r="A283" t="str">
            <v>R71</v>
          </cell>
          <cell r="B283" t="str">
            <v>Sofia OOD</v>
          </cell>
          <cell r="H283">
            <v>390</v>
          </cell>
          <cell r="X283">
            <v>390</v>
          </cell>
        </row>
        <row r="284">
          <cell r="B284" t="str">
            <v>Dobrich OOD</v>
          </cell>
          <cell r="X284">
            <v>0</v>
          </cell>
        </row>
        <row r="285">
          <cell r="B285" t="str">
            <v>Haskovo OOD</v>
          </cell>
          <cell r="X285">
            <v>0</v>
          </cell>
        </row>
        <row r="286">
          <cell r="B286" t="str">
            <v>Bulgaria Stroyinvest</v>
          </cell>
          <cell r="X286">
            <v>0</v>
          </cell>
        </row>
        <row r="287">
          <cell r="B287" t="str">
            <v>Plovdiv OOD</v>
          </cell>
          <cell r="X287">
            <v>0</v>
          </cell>
        </row>
        <row r="288">
          <cell r="B288" t="str">
            <v>VPF Metalurg</v>
          </cell>
          <cell r="X288">
            <v>0</v>
          </cell>
        </row>
        <row r="289">
          <cell r="B289" t="str">
            <v>DPF Stroitel</v>
          </cell>
          <cell r="X289">
            <v>0</v>
          </cell>
        </row>
        <row r="290">
          <cell r="B290" t="str">
            <v>Total:</v>
          </cell>
          <cell r="D290">
            <v>606</v>
          </cell>
          <cell r="E290">
            <v>0</v>
          </cell>
          <cell r="F290">
            <v>0</v>
          </cell>
          <cell r="G290">
            <v>0</v>
          </cell>
          <cell r="H290">
            <v>70390</v>
          </cell>
          <cell r="I290">
            <v>0</v>
          </cell>
          <cell r="J290">
            <v>15000</v>
          </cell>
          <cell r="K290">
            <v>5000</v>
          </cell>
          <cell r="L290">
            <v>7952</v>
          </cell>
          <cell r="M290">
            <v>4000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  <row r="346">
          <cell r="A346">
            <v>13</v>
          </cell>
          <cell r="B346" t="str">
            <v>Дял от капитала на дружеството</v>
          </cell>
          <cell r="I346" t="str">
            <v>В.3.</v>
          </cell>
        </row>
        <row r="347">
          <cell r="B347" t="str">
            <v>Share of the share capital in member of the group</v>
          </cell>
          <cell r="R347" t="str">
            <v>Q73</v>
          </cell>
        </row>
        <row r="348">
          <cell r="C348" t="str">
            <v>Ref.</v>
          </cell>
          <cell r="D348" t="str">
            <v>A91</v>
          </cell>
          <cell r="J348" t="str">
            <v>F85</v>
          </cell>
          <cell r="L348" t="str">
            <v>К77</v>
          </cell>
          <cell r="M348" t="str">
            <v>I82</v>
          </cell>
        </row>
        <row r="349">
          <cell r="C349" t="str">
            <v>Компания - притежател</v>
          </cell>
          <cell r="D349" t="str">
            <v>Allianz Bulgaria Holding</v>
          </cell>
          <cell r="E349" t="str">
            <v>ZPAD</v>
          </cell>
          <cell r="F349" t="str">
            <v>Allianz Bulgaria Zhivot</v>
          </cell>
          <cell r="G349" t="str">
            <v>ZAD Energia</v>
          </cell>
          <cell r="H349" t="str">
            <v>TB Bulgaria Invest AD</v>
          </cell>
          <cell r="I349" t="str">
            <v>Allianz Bulgaria VPF</v>
          </cell>
          <cell r="J349" t="str">
            <v>Energy Ins PF</v>
          </cell>
          <cell r="K349" t="str">
            <v>V Transport PF</v>
          </cell>
          <cell r="L349" t="str">
            <v>D&amp;D Cie</v>
          </cell>
          <cell r="M349" t="str">
            <v>Bulgaria Net</v>
          </cell>
          <cell r="N349" t="str">
            <v>Eurobroker</v>
          </cell>
          <cell r="O349" t="str">
            <v>Varna OOD</v>
          </cell>
          <cell r="P349" t="str">
            <v>Troyan OOD</v>
          </cell>
          <cell r="Q349" t="str">
            <v>Sofia OOD</v>
          </cell>
          <cell r="R349" t="str">
            <v>Dobrich OOD</v>
          </cell>
          <cell r="S349" t="str">
            <v>Haskovo OOD</v>
          </cell>
          <cell r="T349" t="str">
            <v>Bulgaria Stroyinvest</v>
          </cell>
          <cell r="U349" t="str">
            <v>Plovdiv OOD</v>
          </cell>
          <cell r="V349" t="str">
            <v>VPF Metalurg</v>
          </cell>
          <cell r="W349" t="str">
            <v>DPF Stroitel</v>
          </cell>
          <cell r="X349" t="str">
            <v>DPF Stroitel</v>
          </cell>
          <cell r="Y349" t="str">
            <v>Third parties</v>
          </cell>
          <cell r="AA349" t="str">
            <v>В абс. стойност:</v>
          </cell>
          <cell r="AB349" t="str">
            <v># shares</v>
          </cell>
        </row>
        <row r="350">
          <cell r="A350" t="str">
            <v>Ref.</v>
          </cell>
          <cell r="B350" t="str">
            <v>Притежавана компания</v>
          </cell>
        </row>
        <row r="351">
          <cell r="B351" t="str">
            <v>Allianz Bulgaria Holding</v>
          </cell>
          <cell r="L351">
            <v>9.1799285482299445E-2</v>
          </cell>
          <cell r="Z351">
            <v>9.1799285482299445E-2</v>
          </cell>
          <cell r="AA351">
            <v>1539500</v>
          </cell>
          <cell r="AB351">
            <v>3079000</v>
          </cell>
        </row>
        <row r="352">
          <cell r="B352" t="str">
            <v>ZPAD</v>
          </cell>
          <cell r="D352">
            <v>0.69550249584026624</v>
          </cell>
          <cell r="Z352">
            <v>0.69550249584026624</v>
          </cell>
          <cell r="AA352">
            <v>6010000</v>
          </cell>
          <cell r="AB352">
            <v>1202000</v>
          </cell>
        </row>
        <row r="353">
          <cell r="B353" t="str">
            <v>Allianz Bulgaria Zhivot</v>
          </cell>
          <cell r="D353">
            <v>0.8899960317460317</v>
          </cell>
          <cell r="Z353">
            <v>0.8899960317460317</v>
          </cell>
          <cell r="AA353">
            <v>2016000</v>
          </cell>
          <cell r="AB353">
            <v>240000</v>
          </cell>
        </row>
        <row r="354">
          <cell r="B354" t="str">
            <v>ZAD Energia</v>
          </cell>
          <cell r="D354">
            <v>0.5</v>
          </cell>
          <cell r="Z354">
            <v>0.5</v>
          </cell>
          <cell r="AA354">
            <v>3600000</v>
          </cell>
          <cell r="AB354">
            <v>1000000</v>
          </cell>
        </row>
        <row r="355">
          <cell r="B355" t="str">
            <v>TB Bulgaria Invest AD</v>
          </cell>
          <cell r="D355">
            <v>0.7926195652173913</v>
          </cell>
          <cell r="Z355">
            <v>0.7926195652173913</v>
          </cell>
          <cell r="AA355">
            <v>11500000</v>
          </cell>
          <cell r="AB355">
            <v>11500000</v>
          </cell>
        </row>
        <row r="356">
          <cell r="B356" t="str">
            <v>Allianz Bulgaria VPF</v>
          </cell>
          <cell r="D356">
            <v>0.99999499999999997</v>
          </cell>
          <cell r="M356">
            <v>1.0000000000000001E-5</v>
          </cell>
          <cell r="Y356">
            <v>0</v>
          </cell>
          <cell r="Z356">
            <v>1.000005</v>
          </cell>
          <cell r="AA356">
            <v>100000</v>
          </cell>
          <cell r="AB356" t="e">
            <v>#DIV/0!</v>
          </cell>
        </row>
        <row r="357">
          <cell r="A357" t="str">
            <v>F100</v>
          </cell>
          <cell r="B357" t="str">
            <v>Energy Ins PF</v>
          </cell>
          <cell r="D357">
            <v>0.4</v>
          </cell>
          <cell r="G357">
            <v>0.1</v>
          </cell>
          <cell r="M357">
            <v>0.05</v>
          </cell>
          <cell r="Y357">
            <v>0.45</v>
          </cell>
          <cell r="Z357">
            <v>1</v>
          </cell>
          <cell r="AA357">
            <v>100000</v>
          </cell>
          <cell r="AB357">
            <v>200000</v>
          </cell>
        </row>
        <row r="358">
          <cell r="B358" t="str">
            <v>V Transport PF</v>
          </cell>
          <cell r="D358">
            <v>0.99999000000000005</v>
          </cell>
          <cell r="M358">
            <v>1.0000000000000001E-5</v>
          </cell>
          <cell r="Z358">
            <v>1</v>
          </cell>
          <cell r="AA358">
            <v>100000</v>
          </cell>
          <cell r="AB358">
            <v>100000</v>
          </cell>
        </row>
        <row r="359">
          <cell r="B359" t="str">
            <v>D&amp;D Cie</v>
          </cell>
          <cell r="D359">
            <v>0.97732014877982398</v>
          </cell>
          <cell r="M359">
            <v>2.2226254195772477E-3</v>
          </cell>
          <cell r="Z359">
            <v>0.97954277419940128</v>
          </cell>
          <cell r="AA359">
            <v>2204600</v>
          </cell>
          <cell r="AB359">
            <v>2204600</v>
          </cell>
        </row>
        <row r="360">
          <cell r="B360" t="str">
            <v>Bulgaria Net</v>
          </cell>
          <cell r="D360">
            <v>0.76478999999999997</v>
          </cell>
          <cell r="J360">
            <v>7.2499999999999995E-2</v>
          </cell>
          <cell r="L360">
            <v>3.0000000000000001E-3</v>
          </cell>
          <cell r="Z360">
            <v>0.84028999999999998</v>
          </cell>
          <cell r="AA360">
            <v>100000</v>
          </cell>
          <cell r="AB360" t="e">
            <v>#DIV/0!</v>
          </cell>
        </row>
        <row r="361">
          <cell r="B361" t="str">
            <v>Eurobroker</v>
          </cell>
          <cell r="Z361">
            <v>0</v>
          </cell>
          <cell r="AB361" t="e">
            <v>#DIV/0!</v>
          </cell>
        </row>
        <row r="362">
          <cell r="B362" t="str">
            <v>Varna OOD</v>
          </cell>
          <cell r="D362">
            <v>0.51</v>
          </cell>
          <cell r="Z362">
            <v>0.51</v>
          </cell>
          <cell r="AA362">
            <v>5000</v>
          </cell>
          <cell r="AB362" t="e">
            <v>#DIV/0!</v>
          </cell>
        </row>
        <row r="363">
          <cell r="B363" t="str">
            <v>Troyan OOD</v>
          </cell>
          <cell r="D363">
            <v>0.5</v>
          </cell>
          <cell r="Z363">
            <v>0.5</v>
          </cell>
          <cell r="AA363">
            <v>5000</v>
          </cell>
          <cell r="AB363" t="e">
            <v>#DIV/0!</v>
          </cell>
        </row>
        <row r="364">
          <cell r="A364" t="str">
            <v>R72</v>
          </cell>
          <cell r="B364" t="str">
            <v>Sofia OOD</v>
          </cell>
          <cell r="D364">
            <v>0.6</v>
          </cell>
          <cell r="Z364">
            <v>0.6</v>
          </cell>
          <cell r="AA364">
            <v>5000</v>
          </cell>
          <cell r="AB364" t="e">
            <v>#DIV/0!</v>
          </cell>
        </row>
        <row r="365">
          <cell r="A365" t="str">
            <v>Q73</v>
          </cell>
          <cell r="B365" t="str">
            <v>Dobrich OOD</v>
          </cell>
          <cell r="D365">
            <v>0.68</v>
          </cell>
          <cell r="Y365">
            <v>0.32</v>
          </cell>
          <cell r="Z365">
            <v>1</v>
          </cell>
          <cell r="AA365">
            <v>5000</v>
          </cell>
          <cell r="AB365" t="e">
            <v>#DIV/0!</v>
          </cell>
        </row>
        <row r="366">
          <cell r="B366" t="str">
            <v>Haskovo OOD</v>
          </cell>
          <cell r="D366">
            <v>0.52500000000000002</v>
          </cell>
          <cell r="Z366">
            <v>0.52500000000000002</v>
          </cell>
          <cell r="AA366">
            <v>5000</v>
          </cell>
          <cell r="AB366" t="e">
            <v>#DIV/0!</v>
          </cell>
        </row>
        <row r="367">
          <cell r="B367" t="str">
            <v>Bulgaria Stroyinvest</v>
          </cell>
          <cell r="Z367">
            <v>0</v>
          </cell>
          <cell r="AB367" t="e">
            <v>#DIV/0!</v>
          </cell>
        </row>
        <row r="368">
          <cell r="B368" t="str">
            <v>Plovdiv OOD</v>
          </cell>
          <cell r="Z368">
            <v>0</v>
          </cell>
          <cell r="AB368" t="e">
            <v>#DIV/0!</v>
          </cell>
        </row>
        <row r="369">
          <cell r="B369" t="str">
            <v>VPF Metalurg</v>
          </cell>
          <cell r="Z369">
            <v>0</v>
          </cell>
          <cell r="AB369" t="e">
            <v>#DIV/0!</v>
          </cell>
        </row>
        <row r="370">
          <cell r="B370" t="str">
            <v>DPF Stroitel</v>
          </cell>
          <cell r="Z370">
            <v>0</v>
          </cell>
          <cell r="AA370">
            <v>5000</v>
          </cell>
          <cell r="AB370" t="e">
            <v>#DIV/0!</v>
          </cell>
        </row>
        <row r="371">
          <cell r="B371" t="str">
            <v>Bourgas OOD</v>
          </cell>
          <cell r="M371">
            <v>0.7</v>
          </cell>
          <cell r="Y371">
            <v>0.3</v>
          </cell>
          <cell r="Z371">
            <v>1</v>
          </cell>
          <cell r="AA371">
            <v>5000</v>
          </cell>
          <cell r="AB371">
            <v>500</v>
          </cell>
        </row>
        <row r="372">
          <cell r="B372" t="str">
            <v>Third parties</v>
          </cell>
          <cell r="Z372">
            <v>0</v>
          </cell>
        </row>
        <row r="374">
          <cell r="A374">
            <v>14</v>
          </cell>
          <cell r="B374" t="str">
            <v>Вземания / задължения за дивиденти</v>
          </cell>
          <cell r="I374" t="str">
            <v>В.4. / B.5.</v>
          </cell>
        </row>
        <row r="375">
          <cell r="B375" t="str">
            <v>Dividends receivable / payable</v>
          </cell>
          <cell r="I375" t="str">
            <v>В.4. / B.5.</v>
          </cell>
        </row>
        <row r="376">
          <cell r="D376" t="str">
            <v>A92</v>
          </cell>
        </row>
        <row r="377">
          <cell r="C377" t="str">
            <v>Вземания на</v>
          </cell>
          <cell r="D377" t="str">
            <v>Allianz Bulgaria Holding</v>
          </cell>
          <cell r="E377" t="str">
            <v>ZPAD</v>
          </cell>
          <cell r="F377" t="str">
            <v>Allianz Bulgaria Zhivot</v>
          </cell>
          <cell r="G377" t="str">
            <v>ZAD Energia</v>
          </cell>
          <cell r="H377" t="str">
            <v>TB Bulgaria Invest AD</v>
          </cell>
          <cell r="I377" t="str">
            <v>Allianz Bulgaria VPF</v>
          </cell>
          <cell r="J377" t="str">
            <v>Energy Ins PF</v>
          </cell>
          <cell r="K377" t="str">
            <v>V Transport PF</v>
          </cell>
          <cell r="L377" t="str">
            <v>D&amp;D Cie</v>
          </cell>
          <cell r="M377" t="str">
            <v>Bulgaria Net</v>
          </cell>
          <cell r="N377" t="str">
            <v>Eurobroker</v>
          </cell>
          <cell r="O377" t="str">
            <v>Varna OOD</v>
          </cell>
          <cell r="P377" t="str">
            <v>Troyan OOD</v>
          </cell>
          <cell r="Q377" t="str">
            <v>Sofia OOD</v>
          </cell>
          <cell r="R377" t="str">
            <v>Dobrich OOD</v>
          </cell>
          <cell r="S377" t="str">
            <v>Haskovo OOD</v>
          </cell>
          <cell r="T377" t="str">
            <v>Bulgaria Stroyinvest</v>
          </cell>
          <cell r="U377" t="str">
            <v>Plovdiv OOD</v>
          </cell>
          <cell r="V377" t="str">
            <v>VPF Metalurg</v>
          </cell>
          <cell r="W377" t="str">
            <v>ALLIANZ GERMANY</v>
          </cell>
        </row>
        <row r="378">
          <cell r="A378" t="str">
            <v>Ref.</v>
          </cell>
          <cell r="B378" t="str">
            <v>Задължения от</v>
          </cell>
        </row>
        <row r="379">
          <cell r="B379" t="str">
            <v>Allianz Bulgaria Holding</v>
          </cell>
          <cell r="X379">
            <v>0</v>
          </cell>
        </row>
        <row r="380">
          <cell r="B380" t="str">
            <v>ZPAD</v>
          </cell>
          <cell r="X380">
            <v>0</v>
          </cell>
        </row>
        <row r="381">
          <cell r="B381" t="str">
            <v>Allianz Bulgaria Zhivot</v>
          </cell>
          <cell r="X381">
            <v>0</v>
          </cell>
        </row>
        <row r="382">
          <cell r="B382" t="str">
            <v>ZAD Energia</v>
          </cell>
          <cell r="D382">
            <v>1976</v>
          </cell>
          <cell r="X382">
            <v>1976</v>
          </cell>
        </row>
        <row r="383">
          <cell r="B383" t="str">
            <v>TB Bulgaria Invest AD</v>
          </cell>
          <cell r="X383">
            <v>0</v>
          </cell>
        </row>
        <row r="384">
          <cell r="B384" t="str">
            <v>Allianz Bulgaria VPF</v>
          </cell>
          <cell r="X384">
            <v>0</v>
          </cell>
        </row>
        <row r="385">
          <cell r="B385" t="str">
            <v>Energy Ins PF</v>
          </cell>
          <cell r="X385">
            <v>0</v>
          </cell>
        </row>
        <row r="386">
          <cell r="B386" t="str">
            <v>V Transport PF</v>
          </cell>
          <cell r="X386">
            <v>0</v>
          </cell>
        </row>
        <row r="387">
          <cell r="B387" t="str">
            <v>D&amp;D Cie</v>
          </cell>
          <cell r="D387">
            <v>21199</v>
          </cell>
          <cell r="X387">
            <v>21199</v>
          </cell>
        </row>
        <row r="388">
          <cell r="B388" t="str">
            <v>Bulgaria Net</v>
          </cell>
          <cell r="X388">
            <v>0</v>
          </cell>
        </row>
        <row r="389">
          <cell r="B389" t="str">
            <v>Eurobroker</v>
          </cell>
          <cell r="X389">
            <v>0</v>
          </cell>
        </row>
        <row r="390">
          <cell r="B390" t="str">
            <v>Varna OOD</v>
          </cell>
          <cell r="X390">
            <v>0</v>
          </cell>
        </row>
        <row r="391">
          <cell r="B391" t="str">
            <v>Troyan OOD</v>
          </cell>
          <cell r="X391">
            <v>0</v>
          </cell>
        </row>
        <row r="392">
          <cell r="B392" t="str">
            <v>Sofia OOD</v>
          </cell>
          <cell r="X392">
            <v>0</v>
          </cell>
        </row>
        <row r="393">
          <cell r="B393" t="str">
            <v>Dobrich OOD</v>
          </cell>
          <cell r="X393">
            <v>0</v>
          </cell>
        </row>
        <row r="394">
          <cell r="B394" t="str">
            <v>Haskovo OOD</v>
          </cell>
          <cell r="X394">
            <v>0</v>
          </cell>
        </row>
        <row r="395">
          <cell r="B395" t="str">
            <v>Bulgaria Stroyinvest</v>
          </cell>
          <cell r="X395">
            <v>0</v>
          </cell>
        </row>
        <row r="396">
          <cell r="B396" t="str">
            <v>Plovdiv OOD</v>
          </cell>
          <cell r="X396">
            <v>0</v>
          </cell>
        </row>
        <row r="397">
          <cell r="B397" t="str">
            <v>VPF Metalurg</v>
          </cell>
          <cell r="X397">
            <v>0</v>
          </cell>
        </row>
        <row r="398">
          <cell r="B398" t="str">
            <v>ALLIANZ GERMANY</v>
          </cell>
          <cell r="D398">
            <v>25972</v>
          </cell>
          <cell r="X398">
            <v>25972</v>
          </cell>
        </row>
        <row r="506">
          <cell r="A506">
            <v>19</v>
          </cell>
          <cell r="B506" t="str">
            <v>Вземания / задължения от други дейности</v>
          </cell>
          <cell r="I506" t="str">
            <v>В.10.</v>
          </cell>
        </row>
        <row r="507">
          <cell r="B507" t="str">
            <v>Receivables / payables from other operations</v>
          </cell>
        </row>
        <row r="508">
          <cell r="J508" t="str">
            <v>F92</v>
          </cell>
          <cell r="K508" t="str">
            <v>H93</v>
          </cell>
          <cell r="M508" t="str">
            <v>I83</v>
          </cell>
        </row>
        <row r="509">
          <cell r="C509" t="str">
            <v xml:space="preserve">Вземания на </v>
          </cell>
          <cell r="D509" t="str">
            <v>Allianz Bulgaria Holding</v>
          </cell>
          <cell r="E509" t="str">
            <v>ZPAD</v>
          </cell>
          <cell r="F509" t="str">
            <v>Allianz Bulgaria Zhivot</v>
          </cell>
          <cell r="G509" t="str">
            <v>ZAD Energia</v>
          </cell>
          <cell r="H509" t="str">
            <v>TB Bulgaria Invest AD</v>
          </cell>
          <cell r="I509" t="str">
            <v>Allianz Bulgaria VPF</v>
          </cell>
          <cell r="J509" t="str">
            <v>Energy Ins PF</v>
          </cell>
          <cell r="K509" t="str">
            <v>V Transport PF</v>
          </cell>
          <cell r="L509" t="str">
            <v>D&amp;D Cie</v>
          </cell>
          <cell r="M509" t="str">
            <v>Bulgaria Net</v>
          </cell>
          <cell r="N509" t="str">
            <v>Eurobroker</v>
          </cell>
          <cell r="O509" t="str">
            <v>Varna OOD</v>
          </cell>
          <cell r="P509" t="str">
            <v>Troyan OOD</v>
          </cell>
          <cell r="Q509" t="str">
            <v>Sofia OOD</v>
          </cell>
          <cell r="R509" t="str">
            <v>Dobrich OOD</v>
          </cell>
          <cell r="S509" t="str">
            <v>Haskovo OOD</v>
          </cell>
          <cell r="T509" t="str">
            <v>Bulgaria Stroyinvest</v>
          </cell>
          <cell r="U509" t="str">
            <v>Plovdiv OOD</v>
          </cell>
          <cell r="V509" t="str">
            <v>VPF Metalurg</v>
          </cell>
          <cell r="W509" t="str">
            <v>VPF Stroitel</v>
          </cell>
        </row>
        <row r="510">
          <cell r="A510" t="str">
            <v>Ref.</v>
          </cell>
          <cell r="B510" t="str">
            <v>Задължения на</v>
          </cell>
        </row>
        <row r="511">
          <cell r="B511" t="str">
            <v>Allianz Bulgaria Holding</v>
          </cell>
          <cell r="X511">
            <v>0</v>
          </cell>
        </row>
        <row r="512">
          <cell r="B512" t="str">
            <v>ZPAD</v>
          </cell>
          <cell r="X512">
            <v>0</v>
          </cell>
        </row>
        <row r="513">
          <cell r="B513" t="str">
            <v>Allianz Bulgaria Zhivot</v>
          </cell>
          <cell r="X513">
            <v>0</v>
          </cell>
        </row>
        <row r="514">
          <cell r="B514" t="str">
            <v>ZAD Energia</v>
          </cell>
          <cell r="M514">
            <v>93000</v>
          </cell>
          <cell r="X514">
            <v>93000</v>
          </cell>
        </row>
        <row r="515">
          <cell r="B515" t="str">
            <v>TB Bulgaria Invest AD</v>
          </cell>
          <cell r="J515">
            <v>29000</v>
          </cell>
          <cell r="K515">
            <v>123000</v>
          </cell>
          <cell r="X515">
            <v>152000</v>
          </cell>
        </row>
        <row r="516">
          <cell r="B516" t="str">
            <v>Allianz Bulgaria VPF</v>
          </cell>
          <cell r="J516">
            <v>44000</v>
          </cell>
          <cell r="X516">
            <v>44000</v>
          </cell>
        </row>
        <row r="517">
          <cell r="A517" t="str">
            <v>F92</v>
          </cell>
          <cell r="B517" t="str">
            <v>Energy Ins PF</v>
          </cell>
          <cell r="O517">
            <v>1000</v>
          </cell>
          <cell r="X517">
            <v>1000</v>
          </cell>
        </row>
        <row r="518">
          <cell r="A518" t="str">
            <v>H93</v>
          </cell>
          <cell r="B518" t="str">
            <v>V Transport PF</v>
          </cell>
          <cell r="I518">
            <v>5000</v>
          </cell>
          <cell r="X518">
            <v>5000</v>
          </cell>
        </row>
        <row r="519">
          <cell r="A519" t="str">
            <v>K83</v>
          </cell>
          <cell r="B519" t="str">
            <v>D&amp;D Cie</v>
          </cell>
          <cell r="I519">
            <v>72929</v>
          </cell>
          <cell r="X519">
            <v>72929</v>
          </cell>
        </row>
        <row r="520">
          <cell r="A520" t="str">
            <v>I83</v>
          </cell>
          <cell r="B520" t="str">
            <v>Bulgaria Net</v>
          </cell>
          <cell r="I520">
            <v>2000</v>
          </cell>
          <cell r="X520">
            <v>2000</v>
          </cell>
        </row>
        <row r="521">
          <cell r="B521" t="str">
            <v>Eurobroker</v>
          </cell>
          <cell r="X521">
            <v>0</v>
          </cell>
        </row>
        <row r="522">
          <cell r="B522" t="str">
            <v>Varna OOD</v>
          </cell>
          <cell r="X522">
            <v>0</v>
          </cell>
        </row>
        <row r="523">
          <cell r="B523" t="str">
            <v>Troyan OOD</v>
          </cell>
          <cell r="X523">
            <v>0</v>
          </cell>
        </row>
        <row r="524">
          <cell r="B524" t="str">
            <v>Sofia OOD</v>
          </cell>
          <cell r="X524">
            <v>0</v>
          </cell>
        </row>
        <row r="525">
          <cell r="A525" t="str">
            <v>Q80</v>
          </cell>
          <cell r="B525" t="str">
            <v>Dobrich OOD</v>
          </cell>
          <cell r="E525">
            <v>84152</v>
          </cell>
          <cell r="F525">
            <v>4373</v>
          </cell>
          <cell r="I525">
            <v>289</v>
          </cell>
          <cell r="J525">
            <v>4318</v>
          </cell>
          <cell r="K525">
            <v>63</v>
          </cell>
          <cell r="W525">
            <v>1</v>
          </cell>
          <cell r="X525">
            <v>93196</v>
          </cell>
        </row>
        <row r="526">
          <cell r="B526" t="str">
            <v>Haskovo OOD</v>
          </cell>
          <cell r="X526">
            <v>0</v>
          </cell>
        </row>
        <row r="527">
          <cell r="B527" t="str">
            <v>Bulgaria Stroyinvest</v>
          </cell>
          <cell r="X527">
            <v>0</v>
          </cell>
        </row>
        <row r="528">
          <cell r="B528" t="str">
            <v>Plovdiv OOD</v>
          </cell>
          <cell r="X528">
            <v>0</v>
          </cell>
        </row>
        <row r="529">
          <cell r="B529" t="str">
            <v>VPF Metalurg</v>
          </cell>
          <cell r="X529">
            <v>0</v>
          </cell>
        </row>
        <row r="530">
          <cell r="B530" t="str">
            <v>DPF Stroitel</v>
          </cell>
          <cell r="X530">
            <v>0</v>
          </cell>
        </row>
        <row r="531">
          <cell r="B531" t="str">
            <v>Total:</v>
          </cell>
          <cell r="D531">
            <v>0</v>
          </cell>
          <cell r="E531">
            <v>84152</v>
          </cell>
          <cell r="F531">
            <v>4373</v>
          </cell>
          <cell r="G531">
            <v>0</v>
          </cell>
          <cell r="H531">
            <v>0</v>
          </cell>
          <cell r="I531">
            <v>80218</v>
          </cell>
          <cell r="J531">
            <v>77318</v>
          </cell>
          <cell r="K531">
            <v>123063</v>
          </cell>
          <cell r="L531">
            <v>0</v>
          </cell>
          <cell r="M531">
            <v>93000</v>
          </cell>
          <cell r="N531">
            <v>0</v>
          </cell>
          <cell r="O531">
            <v>1000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1</v>
          </cell>
        </row>
        <row r="533">
          <cell r="A533">
            <v>20</v>
          </cell>
          <cell r="B533" t="str">
            <v>Банкови салда с ТБ България Инвест АД</v>
          </cell>
          <cell r="I533" t="str">
            <v>В.13.</v>
          </cell>
        </row>
        <row r="534">
          <cell r="B534" t="str">
            <v>Bank balances with TB Bulgaria Invest</v>
          </cell>
          <cell r="I534" t="str">
            <v>В.13.</v>
          </cell>
        </row>
        <row r="536">
          <cell r="C536" t="str">
            <v>Привлечени средства от</v>
          </cell>
          <cell r="D536" t="str">
            <v>Allianz Bulgaria Holding</v>
          </cell>
          <cell r="E536" t="str">
            <v>ZPAD</v>
          </cell>
          <cell r="F536" t="str">
            <v>Allianz Bulgaria Zhivot</v>
          </cell>
          <cell r="G536" t="str">
            <v>ZAD Energia</v>
          </cell>
          <cell r="H536" t="str">
            <v>TB Bulgaria Invest AD</v>
          </cell>
          <cell r="I536" t="str">
            <v>Allianz Bulgaria VPF</v>
          </cell>
          <cell r="J536" t="str">
            <v>Energy Ins PF</v>
          </cell>
          <cell r="K536" t="str">
            <v>V Transport PF</v>
          </cell>
          <cell r="L536" t="str">
            <v>D&amp;D Cie</v>
          </cell>
          <cell r="M536" t="str">
            <v>Bulgaria Net</v>
          </cell>
          <cell r="N536" t="str">
            <v>Eurobroker</v>
          </cell>
          <cell r="O536" t="str">
            <v>Varna OOD</v>
          </cell>
          <cell r="P536" t="str">
            <v>Troyan OOD</v>
          </cell>
          <cell r="Q536" t="str">
            <v>Sofia OOD</v>
          </cell>
          <cell r="R536" t="str">
            <v>Dobrich OOD</v>
          </cell>
          <cell r="S536" t="str">
            <v>Haskovo OOD</v>
          </cell>
          <cell r="T536" t="str">
            <v>Bulgaria Stroyinvest</v>
          </cell>
          <cell r="U536" t="str">
            <v>Plovdiv OOD</v>
          </cell>
          <cell r="V536" t="str">
            <v>VPF Metalurg</v>
          </cell>
          <cell r="W536" t="str">
            <v>DPF Stroitel</v>
          </cell>
        </row>
        <row r="537">
          <cell r="A537" t="str">
            <v>Ref.</v>
          </cell>
          <cell r="B537" t="str">
            <v>Банкови салда на</v>
          </cell>
        </row>
        <row r="538">
          <cell r="A538" t="str">
            <v>A93</v>
          </cell>
          <cell r="B538" t="str">
            <v>Allianz Bulgaria Holding</v>
          </cell>
          <cell r="H538">
            <v>64743</v>
          </cell>
          <cell r="X538">
            <v>64743</v>
          </cell>
        </row>
        <row r="539">
          <cell r="B539" t="str">
            <v>ZPAD</v>
          </cell>
          <cell r="X539">
            <v>0</v>
          </cell>
        </row>
        <row r="540">
          <cell r="B540" t="str">
            <v>Allianz Bulgaria Zhivot</v>
          </cell>
          <cell r="X540">
            <v>0</v>
          </cell>
        </row>
        <row r="541">
          <cell r="B541" t="str">
            <v>ZAD Energia</v>
          </cell>
          <cell r="X541">
            <v>0</v>
          </cell>
        </row>
        <row r="542">
          <cell r="B542" t="str">
            <v>TB Bulgaria Invest AD</v>
          </cell>
          <cell r="X542">
            <v>0</v>
          </cell>
        </row>
        <row r="543">
          <cell r="B543" t="str">
            <v>Allianz Bulgaria VPF</v>
          </cell>
          <cell r="X543">
            <v>0</v>
          </cell>
        </row>
        <row r="544">
          <cell r="A544" t="str">
            <v>F95</v>
          </cell>
          <cell r="B544" t="str">
            <v>Energy Ins PF</v>
          </cell>
          <cell r="H544">
            <v>7161082</v>
          </cell>
          <cell r="X544">
            <v>7161082</v>
          </cell>
        </row>
        <row r="545">
          <cell r="A545" t="str">
            <v>H96</v>
          </cell>
          <cell r="B545" t="str">
            <v>V Transport PF</v>
          </cell>
          <cell r="H545">
            <v>719074</v>
          </cell>
          <cell r="X545">
            <v>719074</v>
          </cell>
        </row>
        <row r="546">
          <cell r="A546" t="str">
            <v>K84</v>
          </cell>
          <cell r="B546" t="str">
            <v>D&amp;D Cie</v>
          </cell>
          <cell r="H546">
            <v>29089</v>
          </cell>
          <cell r="X546">
            <v>29089</v>
          </cell>
        </row>
        <row r="547">
          <cell r="A547" t="str">
            <v>I84</v>
          </cell>
          <cell r="B547" t="str">
            <v>Bulgaria Net</v>
          </cell>
          <cell r="H547">
            <v>294232</v>
          </cell>
          <cell r="X547">
            <v>294232</v>
          </cell>
        </row>
        <row r="548">
          <cell r="B548" t="str">
            <v>Eurobroker</v>
          </cell>
          <cell r="X548">
            <v>0</v>
          </cell>
        </row>
        <row r="549">
          <cell r="B549" t="str">
            <v>Varna OOD</v>
          </cell>
          <cell r="X549">
            <v>0</v>
          </cell>
        </row>
        <row r="550">
          <cell r="B550" t="str">
            <v>Troyan OOD</v>
          </cell>
          <cell r="X550">
            <v>0</v>
          </cell>
        </row>
        <row r="551">
          <cell r="A551" t="str">
            <v>R73</v>
          </cell>
          <cell r="B551" t="str">
            <v>Sofia OOD</v>
          </cell>
          <cell r="H551">
            <v>82838</v>
          </cell>
          <cell r="X551">
            <v>82838</v>
          </cell>
        </row>
        <row r="552">
          <cell r="B552" t="str">
            <v>Dobrich OOD</v>
          </cell>
          <cell r="X552">
            <v>0</v>
          </cell>
        </row>
        <row r="553">
          <cell r="B553" t="str">
            <v>Haskovo OOD</v>
          </cell>
          <cell r="X553">
            <v>0</v>
          </cell>
        </row>
        <row r="554">
          <cell r="B554" t="str">
            <v>Bulgaria Stroyinvest</v>
          </cell>
          <cell r="X554">
            <v>0</v>
          </cell>
        </row>
        <row r="555">
          <cell r="B555" t="str">
            <v>Plovdiv OOD</v>
          </cell>
          <cell r="X555">
            <v>0</v>
          </cell>
        </row>
        <row r="556">
          <cell r="B556" t="str">
            <v>VPF Metalurg</v>
          </cell>
          <cell r="X556">
            <v>0</v>
          </cell>
        </row>
        <row r="557">
          <cell r="B557" t="str">
            <v>DPF Stroitel</v>
          </cell>
          <cell r="X557">
            <v>0</v>
          </cell>
        </row>
        <row r="558">
          <cell r="B558" t="str">
            <v>Total: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8351058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</row>
        <row r="560">
          <cell r="A560">
            <v>21</v>
          </cell>
          <cell r="B560" t="str">
            <v>Положителни / отрицателни курсови разлики от валута в ТБ България Инвест АД</v>
          </cell>
          <cell r="I560" t="str">
            <v>В.14.</v>
          </cell>
        </row>
        <row r="561">
          <cell r="B561" t="str">
            <v>Positive / negative currency exchange differences with TB Bulgaria Invest AD</v>
          </cell>
          <cell r="I561" t="str">
            <v>В.14.</v>
          </cell>
        </row>
        <row r="562">
          <cell r="M562" t="str">
            <v>I85</v>
          </cell>
        </row>
        <row r="563">
          <cell r="C563" t="str">
            <v>Нетни разходи за</v>
          </cell>
          <cell r="D563" t="str">
            <v>Allianz Bulgaria Holding</v>
          </cell>
          <cell r="E563" t="str">
            <v>ZPAD</v>
          </cell>
          <cell r="F563" t="str">
            <v>Allianz Bulgaria Zhivot</v>
          </cell>
          <cell r="G563" t="str">
            <v>ZAD Energia</v>
          </cell>
          <cell r="H563" t="str">
            <v>TB Bulgaria Invest AD</v>
          </cell>
          <cell r="I563" t="str">
            <v>Allianz Bulgaria VPF</v>
          </cell>
          <cell r="J563" t="str">
            <v>Energy Ins PF</v>
          </cell>
          <cell r="K563" t="str">
            <v>V Transport PF</v>
          </cell>
          <cell r="L563" t="str">
            <v>D&amp;D Cie</v>
          </cell>
          <cell r="M563" t="str">
            <v>Bulgaria Net</v>
          </cell>
          <cell r="N563" t="str">
            <v>Eurobroker</v>
          </cell>
          <cell r="O563" t="str">
            <v>Varna OOD</v>
          </cell>
          <cell r="P563" t="str">
            <v>Troyan OOD</v>
          </cell>
          <cell r="Q563" t="str">
            <v>Sofia OOD</v>
          </cell>
          <cell r="R563" t="str">
            <v>Dobrich OOD</v>
          </cell>
          <cell r="S563" t="str">
            <v>Haskovo OOD</v>
          </cell>
          <cell r="T563" t="str">
            <v>Bulgaria Stroyinvest</v>
          </cell>
          <cell r="U563" t="str">
            <v>Plovdiv OOD</v>
          </cell>
          <cell r="V563" t="str">
            <v>VPF Metalurg</v>
          </cell>
          <cell r="W563" t="str">
            <v>DPF Stroitel</v>
          </cell>
        </row>
        <row r="564">
          <cell r="A564" t="str">
            <v>Ref.</v>
          </cell>
          <cell r="B564" t="str">
            <v>Нетни приходи за</v>
          </cell>
        </row>
        <row r="565">
          <cell r="A565" t="str">
            <v>А94</v>
          </cell>
          <cell r="B565" t="str">
            <v>Allianz Bulgaria Holding</v>
          </cell>
          <cell r="H565">
            <v>-37</v>
          </cell>
          <cell r="K565">
            <v>-9908</v>
          </cell>
          <cell r="X565">
            <v>-9945</v>
          </cell>
        </row>
        <row r="566">
          <cell r="B566" t="str">
            <v>ZPAD</v>
          </cell>
          <cell r="X566">
            <v>0</v>
          </cell>
        </row>
        <row r="567">
          <cell r="B567" t="str">
            <v>Allianz Bulgaria Zhivot</v>
          </cell>
          <cell r="X567">
            <v>0</v>
          </cell>
        </row>
        <row r="568">
          <cell r="B568" t="str">
            <v>ZAD Energia</v>
          </cell>
          <cell r="X568">
            <v>0</v>
          </cell>
        </row>
        <row r="569">
          <cell r="B569" t="str">
            <v>TB Bulgaria Invest AD</v>
          </cell>
          <cell r="X569">
            <v>0</v>
          </cell>
        </row>
        <row r="570">
          <cell r="B570" t="str">
            <v>Allianz Bulgaria VPF</v>
          </cell>
          <cell r="X570">
            <v>0</v>
          </cell>
        </row>
        <row r="571">
          <cell r="B571" t="str">
            <v>Energy Ins PF</v>
          </cell>
          <cell r="X571">
            <v>0</v>
          </cell>
        </row>
        <row r="572">
          <cell r="A572" t="str">
            <v>H97</v>
          </cell>
          <cell r="B572" t="str">
            <v>V Transport PF</v>
          </cell>
          <cell r="H572">
            <v>-328</v>
          </cell>
          <cell r="X572">
            <v>-328</v>
          </cell>
        </row>
        <row r="573">
          <cell r="B573" t="str">
            <v>D&amp;D Cie</v>
          </cell>
          <cell r="X573">
            <v>0</v>
          </cell>
        </row>
        <row r="574">
          <cell r="A574" t="str">
            <v>I85</v>
          </cell>
          <cell r="B574" t="str">
            <v>Bulgaria Net</v>
          </cell>
          <cell r="H574">
            <v>-2952</v>
          </cell>
          <cell r="X574">
            <v>-2952</v>
          </cell>
        </row>
        <row r="575">
          <cell r="B575" t="str">
            <v>Eurobroker</v>
          </cell>
          <cell r="X575">
            <v>0</v>
          </cell>
        </row>
        <row r="576">
          <cell r="B576" t="str">
            <v>Varna OOD</v>
          </cell>
          <cell r="X576">
            <v>0</v>
          </cell>
        </row>
        <row r="577">
          <cell r="B577" t="str">
            <v>Troyan OOD</v>
          </cell>
          <cell r="X577">
            <v>0</v>
          </cell>
        </row>
        <row r="578">
          <cell r="B578" t="str">
            <v>Sofia OOD</v>
          </cell>
          <cell r="X578">
            <v>0</v>
          </cell>
        </row>
        <row r="579">
          <cell r="B579" t="str">
            <v>Dobrich OOD</v>
          </cell>
          <cell r="X579">
            <v>0</v>
          </cell>
        </row>
        <row r="580">
          <cell r="B580" t="str">
            <v>Haskovo OOD</v>
          </cell>
          <cell r="X580">
            <v>0</v>
          </cell>
        </row>
        <row r="581">
          <cell r="B581" t="str">
            <v>Bulgaria Stroyinvest</v>
          </cell>
          <cell r="X581">
            <v>0</v>
          </cell>
        </row>
        <row r="582">
          <cell r="B582" t="str">
            <v>Plovdiv OOD</v>
          </cell>
          <cell r="X582">
            <v>0</v>
          </cell>
        </row>
        <row r="583">
          <cell r="B583" t="str">
            <v>VPF Metalurg</v>
          </cell>
          <cell r="X583">
            <v>0</v>
          </cell>
        </row>
        <row r="584">
          <cell r="B584" t="str">
            <v>DPF Stroitel</v>
          </cell>
          <cell r="X584">
            <v>0</v>
          </cell>
        </row>
        <row r="585">
          <cell r="B585" t="str">
            <v>Total: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-3317</v>
          </cell>
          <cell r="I585">
            <v>0</v>
          </cell>
          <cell r="J585">
            <v>0</v>
          </cell>
          <cell r="K585">
            <v>-9908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</row>
        <row r="587">
          <cell r="A587">
            <v>22</v>
          </cell>
          <cell r="B587" t="str">
            <v>Печалби/загуби от продажби на ценни книжа в ТБ България Инвест АД</v>
          </cell>
          <cell r="I587" t="str">
            <v>В.15.</v>
          </cell>
        </row>
        <row r="588">
          <cell r="B588" t="str">
            <v>Gains/losses from sales of securities held at TB Bulgaria Invest AD</v>
          </cell>
          <cell r="I588" t="str">
            <v>В.15.</v>
          </cell>
        </row>
        <row r="590">
          <cell r="C590" t="str">
            <v>Нетни разходи за</v>
          </cell>
          <cell r="D590" t="str">
            <v>Allianz Bulgaria Holding</v>
          </cell>
          <cell r="E590" t="str">
            <v>ZPAD</v>
          </cell>
          <cell r="F590" t="str">
            <v>Allianz Bulgaria Zhivot</v>
          </cell>
          <cell r="G590" t="str">
            <v>ZAD Energia</v>
          </cell>
          <cell r="H590" t="str">
            <v>TB Bulgaria Invest AD</v>
          </cell>
          <cell r="I590" t="str">
            <v>Allianz Bulgaria VPF</v>
          </cell>
          <cell r="J590" t="str">
            <v>Energy Ins PF</v>
          </cell>
          <cell r="K590" t="str">
            <v>V Transport PF</v>
          </cell>
          <cell r="L590" t="str">
            <v>D&amp;D Cie</v>
          </cell>
          <cell r="M590" t="str">
            <v>Bulgaria Net</v>
          </cell>
          <cell r="N590" t="str">
            <v>Eurobroker</v>
          </cell>
          <cell r="O590" t="str">
            <v>Varna OOD</v>
          </cell>
          <cell r="P590" t="str">
            <v>Troyan OOD</v>
          </cell>
          <cell r="Q590" t="str">
            <v>Sofia OOD</v>
          </cell>
          <cell r="R590" t="str">
            <v>Dobrich OOD</v>
          </cell>
          <cell r="S590" t="str">
            <v>Haskovo OOD</v>
          </cell>
          <cell r="T590" t="str">
            <v>Bulgaria Stroyinvest</v>
          </cell>
          <cell r="U590" t="str">
            <v>Plovdiv OOD</v>
          </cell>
          <cell r="V590" t="str">
            <v>VPF Metalurg</v>
          </cell>
          <cell r="W590" t="str">
            <v>DPF Stroitel</v>
          </cell>
        </row>
        <row r="591">
          <cell r="A591" t="str">
            <v>Ref.</v>
          </cell>
          <cell r="B591" t="str">
            <v>Нетни приходи за</v>
          </cell>
        </row>
        <row r="592">
          <cell r="A592" t="str">
            <v>А95</v>
          </cell>
          <cell r="B592" t="str">
            <v>Allianz Bulgaria Holding</v>
          </cell>
          <cell r="H592">
            <v>3814</v>
          </cell>
          <cell r="X592">
            <v>3814</v>
          </cell>
        </row>
        <row r="593">
          <cell r="B593" t="str">
            <v>ZPAD</v>
          </cell>
          <cell r="X593">
            <v>0</v>
          </cell>
        </row>
        <row r="594">
          <cell r="B594" t="str">
            <v>Allianz Bulgaria Zhivot</v>
          </cell>
          <cell r="X594">
            <v>0</v>
          </cell>
        </row>
        <row r="595">
          <cell r="B595" t="str">
            <v>ZAD Energia</v>
          </cell>
          <cell r="X595">
            <v>0</v>
          </cell>
        </row>
        <row r="596">
          <cell r="B596" t="str">
            <v>TB Bulgaria Invest AD</v>
          </cell>
          <cell r="X596">
            <v>0</v>
          </cell>
        </row>
        <row r="597">
          <cell r="B597" t="str">
            <v>Allianz Bulgaria VPF</v>
          </cell>
          <cell r="X597">
            <v>0</v>
          </cell>
        </row>
        <row r="598">
          <cell r="A598" t="str">
            <v>F97</v>
          </cell>
          <cell r="B598" t="str">
            <v>Energy Ins PF</v>
          </cell>
          <cell r="H598">
            <v>50750</v>
          </cell>
          <cell r="X598">
            <v>50750</v>
          </cell>
        </row>
        <row r="599">
          <cell r="A599" t="str">
            <v>H98</v>
          </cell>
          <cell r="B599" t="str">
            <v>V Transport PF</v>
          </cell>
          <cell r="H599">
            <v>1209</v>
          </cell>
          <cell r="X599">
            <v>1209</v>
          </cell>
        </row>
        <row r="600">
          <cell r="A600" t="str">
            <v>K86</v>
          </cell>
          <cell r="B600" t="str">
            <v>D&amp;D Cie</v>
          </cell>
          <cell r="H600">
            <v>2295453</v>
          </cell>
          <cell r="X600">
            <v>2295453</v>
          </cell>
        </row>
        <row r="601">
          <cell r="B601" t="str">
            <v>Bulgaria Net</v>
          </cell>
          <cell r="X601">
            <v>0</v>
          </cell>
        </row>
        <row r="602">
          <cell r="B602" t="str">
            <v>Eurobroker</v>
          </cell>
          <cell r="X602">
            <v>0</v>
          </cell>
        </row>
        <row r="603">
          <cell r="B603" t="str">
            <v>Varna OOD</v>
          </cell>
          <cell r="X603">
            <v>0</v>
          </cell>
        </row>
        <row r="604">
          <cell r="B604" t="str">
            <v>Troyan OOD</v>
          </cell>
          <cell r="X604">
            <v>0</v>
          </cell>
        </row>
        <row r="605">
          <cell r="B605" t="str">
            <v>Sofia OOD</v>
          </cell>
          <cell r="X605">
            <v>0</v>
          </cell>
        </row>
        <row r="606">
          <cell r="B606" t="str">
            <v>Dobrich OOD</v>
          </cell>
          <cell r="X606">
            <v>0</v>
          </cell>
        </row>
        <row r="607">
          <cell r="B607" t="str">
            <v>Haskovo OOD</v>
          </cell>
          <cell r="X607">
            <v>0</v>
          </cell>
        </row>
        <row r="608">
          <cell r="B608" t="str">
            <v>Bulgaria Stroyinvest</v>
          </cell>
          <cell r="X608">
            <v>0</v>
          </cell>
        </row>
        <row r="609">
          <cell r="B609" t="str">
            <v>Plovdiv OOD</v>
          </cell>
          <cell r="X609">
            <v>0</v>
          </cell>
        </row>
        <row r="610">
          <cell r="B610" t="str">
            <v>VPF Metalurg</v>
          </cell>
          <cell r="X610">
            <v>0</v>
          </cell>
        </row>
        <row r="611">
          <cell r="B611" t="str">
            <v>DPF Stroitel</v>
          </cell>
          <cell r="X611">
            <v>0</v>
          </cell>
        </row>
        <row r="612">
          <cell r="B612" t="str">
            <v>Total: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2351226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</sheetData>
      <sheetData sheetId="1"/>
      <sheetData sheetId="2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Worksheet in 5650 PP&amp;E movement"/>
      <sheetName val="Форма2"/>
      <sheetName val="FA register"/>
      <sheetName val="Test of FA Installation"/>
      <sheetName val="Additions"/>
      <sheetName val="2.2 ОтклОТМ"/>
      <sheetName val="1.3.2 ОТМ"/>
      <sheetName val="Предпр"/>
      <sheetName val="ЦентрЗатр"/>
      <sheetName val="ЕдИзм"/>
      <sheetName val="L-1"/>
      <sheetName val="Собственный капитал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Def"/>
      <sheetName val="- 1 -"/>
      <sheetName val="ставки"/>
      <sheetName val="Данные"/>
      <sheetName val="Ôîðìà2"/>
      <sheetName val="Ñîáñòâåííûé êàïèòàë"/>
      <sheetName val="Inventory Count Sheet"/>
      <sheetName val="VLOOKUP"/>
      <sheetName val="INPUTMASTER"/>
      <sheetName val="Book Adjustments"/>
      <sheetName val="Notes IS"/>
      <sheetName val="TB"/>
      <sheetName val="Kas FA Movement"/>
      <sheetName val="InputTD"/>
      <sheetName val="Financial ratios А3"/>
      <sheetName val="00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HECK KAS"/>
      <sheetName val="CHECK IAS"/>
      <sheetName val="F100-Trial BS"/>
      <sheetName val="OpenBS"/>
      <sheetName val="F110-Trial IS"/>
      <sheetName val="F120-Off BS"/>
      <sheetName val="F2-BS"/>
      <sheetName val="F2-IS"/>
      <sheetName val="F2-CF"/>
      <sheetName val="F2-CFdiscl"/>
      <sheetName val="F2-SCC"/>
      <sheetName val="A 200"/>
      <sheetName val="A 210"/>
      <sheetName val="H"/>
      <sheetName val="I"/>
      <sheetName val="J"/>
      <sheetName val="K"/>
      <sheetName val="L"/>
      <sheetName val="M"/>
      <sheetName val="N"/>
      <sheetName val="O"/>
      <sheetName val="P-Prud"/>
      <sheetName val="P-30"/>
      <sheetName val="P-31"/>
      <sheetName val="129 Report"/>
    </sheetNames>
    <sheetDataSet>
      <sheetData sheetId="0" refreshError="1"/>
      <sheetData sheetId="1" refreshError="1"/>
      <sheetData sheetId="2" refreshError="1">
        <row r="78">
          <cell r="B78" t="str">
            <v>Overdraft loans to clients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INSTRUCTIONS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VER PAGE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  <sheetName val="Dictionaries"/>
      <sheetName val="Ф1"/>
      <sheetName val="12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обыча нефти4"/>
      <sheetName val="ЦентрЗатр"/>
      <sheetName val="ЕдИзм"/>
      <sheetName val="Предпр"/>
      <sheetName val="INSTRUCTIONS"/>
      <sheetName val="свод"/>
      <sheetName val="группа"/>
      <sheetName val="2006 AJE RJE"/>
      <sheetName val="2.2 ОтклОТМ"/>
      <sheetName val="1.3.2 ОТ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form"/>
      <sheetName val="XREF"/>
      <sheetName val="Добыча_нефти41"/>
      <sheetName val="Добыча_нефти4"/>
      <sheetName val="Добыча_нефти42"/>
      <sheetName val="ЯНВАРЬ"/>
      <sheetName val="Добычанефти4"/>
      <sheetName val="поставкасравн13"/>
      <sheetName val="calc"/>
      <sheetName val="АПК реформа"/>
      <sheetName val="Movements"/>
      <sheetName val="PP&amp;E mvt for 2003"/>
      <sheetName val="Б.мчас (П)"/>
      <sheetName val="из се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Сводная"/>
      <sheetName val="ДДСАБ"/>
      <sheetName val="ДДСККБ"/>
      <sheetName val="Лист2"/>
      <sheetName val="Актив(1)"/>
      <sheetName val="Форма2"/>
      <sheetName val="ЯНВАРЬ"/>
      <sheetName val="Sheet1"/>
      <sheetName val="PP&amp;E mvt for 2003"/>
      <sheetName val="Intercompany transactions"/>
      <sheetName val="Конс 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P46">
            <v>100</v>
          </cell>
          <cell r="T46" t="str">
            <v>ГКО-6</v>
          </cell>
        </row>
        <row r="47"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P51">
            <v>100</v>
          </cell>
          <cell r="T51" t="str">
            <v>ГКО-6</v>
          </cell>
        </row>
        <row r="52"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T56" t="str">
            <v>ГКО-6</v>
          </cell>
        </row>
        <row r="57"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T62" t="str">
            <v>Ноты-14</v>
          </cell>
        </row>
        <row r="63"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T66" t="str">
            <v>Ноты-14</v>
          </cell>
        </row>
        <row r="67"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T68" t="str">
            <v>Ноты-14</v>
          </cell>
        </row>
        <row r="69"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T73" t="str">
            <v>Ноты-14</v>
          </cell>
        </row>
        <row r="74"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T75" t="str">
            <v>Ноты-14</v>
          </cell>
        </row>
        <row r="76"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T77" t="str">
            <v>Ноты-14</v>
          </cell>
        </row>
        <row r="78"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T80" t="str">
            <v>Ноты-14</v>
          </cell>
        </row>
        <row r="81"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T83" t="str">
            <v>Ноты-14</v>
          </cell>
        </row>
        <row r="84"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T85" t="str">
            <v>Ноты-14</v>
          </cell>
        </row>
        <row r="86"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T87" t="str">
            <v>Ноты-07</v>
          </cell>
        </row>
        <row r="88"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T88" t="str">
            <v>Ноты-14</v>
          </cell>
        </row>
        <row r="89"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T90" t="str">
            <v>Ноты-14</v>
          </cell>
        </row>
        <row r="91"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T92" t="str">
            <v>Ноты-14</v>
          </cell>
        </row>
        <row r="93"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T94" t="str">
            <v>Ноты-14</v>
          </cell>
        </row>
        <row r="95"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T97" t="str">
            <v>Ноты-14</v>
          </cell>
        </row>
        <row r="98"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T99" t="str">
            <v>Ноты-14</v>
          </cell>
        </row>
        <row r="100"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T101" t="str">
            <v>Ноты-14</v>
          </cell>
        </row>
        <row r="102"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T103" t="str">
            <v>Ноты-14</v>
          </cell>
        </row>
        <row r="104"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T106" t="str">
            <v>Ноты-14</v>
          </cell>
        </row>
        <row r="107"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T108" t="str">
            <v>Ноты-14</v>
          </cell>
        </row>
        <row r="109"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T110" t="str">
            <v>Ноты-14</v>
          </cell>
        </row>
        <row r="111"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T112" t="str">
            <v>Ноты-14</v>
          </cell>
        </row>
        <row r="113"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T115" t="str">
            <v>Ноты-14</v>
          </cell>
        </row>
        <row r="116"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T117" t="str">
            <v>Ноты-14</v>
          </cell>
        </row>
        <row r="118"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T120" t="str">
            <v>Ноты-14</v>
          </cell>
        </row>
        <row r="121"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T122" t="str">
            <v>Ноты-14</v>
          </cell>
        </row>
        <row r="123"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T125" t="str">
            <v>Ноты-14</v>
          </cell>
        </row>
        <row r="126"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T127" t="str">
            <v>Ноты-07</v>
          </cell>
        </row>
        <row r="128"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T130" t="str">
            <v>Ноты-14</v>
          </cell>
        </row>
        <row r="131"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T132" t="str">
            <v>Ноты-14</v>
          </cell>
        </row>
        <row r="133"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T135" t="str">
            <v>Ноты-14</v>
          </cell>
        </row>
        <row r="136"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T137" t="str">
            <v>Ноты-14</v>
          </cell>
        </row>
        <row r="138"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T140" t="str">
            <v>Ноты-14</v>
          </cell>
        </row>
        <row r="141"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T178" t="str">
            <v>Ноты-14</v>
          </cell>
        </row>
        <row r="179"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T188" t="str">
            <v>Ноты-14</v>
          </cell>
        </row>
        <row r="189"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T189" t="str">
            <v>Ноты-28</v>
          </cell>
        </row>
        <row r="190"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T190" t="str">
            <v>Ноты-14</v>
          </cell>
        </row>
        <row r="191"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T191" t="str">
            <v>Ноты-14</v>
          </cell>
        </row>
        <row r="192"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T192" t="str">
            <v>Ноты-07</v>
          </cell>
        </row>
        <row r="193"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T196" t="str">
            <v>Ноты-07</v>
          </cell>
        </row>
        <row r="197"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T197" t="str">
            <v>Ноты-14</v>
          </cell>
        </row>
        <row r="198"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T201" t="str">
            <v>Ноты-14</v>
          </cell>
        </row>
        <row r="202"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I338">
            <v>800000000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I382">
            <v>750000000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H387">
            <v>9.75</v>
          </cell>
          <cell r="L387">
            <v>36850374</v>
          </cell>
          <cell r="M387">
            <v>36850374000</v>
          </cell>
          <cell r="O387">
            <v>1</v>
          </cell>
          <cell r="P387">
            <v>1000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5"/>
      <sheetName val="Форма 6"/>
      <sheetName val="Форма 7"/>
      <sheetName val="Форма 8"/>
    </sheetNames>
    <sheetDataSet>
      <sheetData sheetId="0"/>
      <sheetData sheetId="1"/>
      <sheetData sheetId="2">
        <row r="19">
          <cell r="C19">
            <v>1073</v>
          </cell>
          <cell r="E19">
            <v>1712</v>
          </cell>
        </row>
        <row r="20">
          <cell r="C20">
            <v>352</v>
          </cell>
          <cell r="E20">
            <v>1202</v>
          </cell>
          <cell r="F20">
            <v>92</v>
          </cell>
        </row>
        <row r="26">
          <cell r="F26">
            <v>419</v>
          </cell>
        </row>
        <row r="27">
          <cell r="D27">
            <v>11</v>
          </cell>
          <cell r="E27">
            <v>7</v>
          </cell>
          <cell r="F27">
            <v>163</v>
          </cell>
        </row>
        <row r="34">
          <cell r="C34">
            <v>386270</v>
          </cell>
          <cell r="E34">
            <v>6949</v>
          </cell>
          <cell r="F34">
            <v>3958</v>
          </cell>
        </row>
        <row r="35">
          <cell r="C35">
            <v>277473</v>
          </cell>
          <cell r="E35">
            <v>109782</v>
          </cell>
          <cell r="F35">
            <v>9813</v>
          </cell>
        </row>
        <row r="36">
          <cell r="C36">
            <v>46387</v>
          </cell>
          <cell r="E36">
            <v>307136</v>
          </cell>
          <cell r="F36">
            <v>20531</v>
          </cell>
        </row>
        <row r="37">
          <cell r="C37">
            <v>8719</v>
          </cell>
          <cell r="E37">
            <v>2889</v>
          </cell>
          <cell r="F37">
            <v>837</v>
          </cell>
        </row>
        <row r="38">
          <cell r="C38">
            <v>8494</v>
          </cell>
          <cell r="E38">
            <v>403316</v>
          </cell>
          <cell r="F38">
            <v>317881</v>
          </cell>
        </row>
        <row r="40">
          <cell r="D40">
            <v>4554</v>
          </cell>
          <cell r="E40">
            <v>67</v>
          </cell>
          <cell r="F40">
            <v>10465</v>
          </cell>
        </row>
        <row r="41">
          <cell r="D41">
            <v>22695</v>
          </cell>
          <cell r="E41">
            <v>1257</v>
          </cell>
          <cell r="F41">
            <v>37343</v>
          </cell>
        </row>
        <row r="42">
          <cell r="D42">
            <v>1600</v>
          </cell>
          <cell r="E42">
            <v>1332</v>
          </cell>
          <cell r="F42">
            <v>8053</v>
          </cell>
        </row>
        <row r="43">
          <cell r="D43">
            <v>284</v>
          </cell>
          <cell r="E43">
            <v>78</v>
          </cell>
          <cell r="F43">
            <v>894</v>
          </cell>
        </row>
        <row r="47">
          <cell r="E47">
            <v>3700</v>
          </cell>
        </row>
        <row r="51">
          <cell r="C51">
            <v>208956</v>
          </cell>
          <cell r="E51">
            <v>1332506</v>
          </cell>
          <cell r="F51">
            <v>1194221</v>
          </cell>
        </row>
        <row r="52">
          <cell r="C52">
            <v>2744</v>
          </cell>
          <cell r="E52">
            <v>1004</v>
          </cell>
          <cell r="F52">
            <v>151</v>
          </cell>
        </row>
        <row r="53">
          <cell r="C53">
            <v>38885</v>
          </cell>
          <cell r="E53">
            <v>214268</v>
          </cell>
          <cell r="F53">
            <v>196845</v>
          </cell>
        </row>
        <row r="54">
          <cell r="C54">
            <v>4097</v>
          </cell>
          <cell r="E54">
            <v>21067</v>
          </cell>
          <cell r="F54">
            <v>22333</v>
          </cell>
        </row>
        <row r="55">
          <cell r="C55">
            <v>32974</v>
          </cell>
          <cell r="E55">
            <v>211541</v>
          </cell>
          <cell r="F55">
            <v>178794</v>
          </cell>
        </row>
        <row r="56">
          <cell r="C56">
            <v>10672</v>
          </cell>
          <cell r="E56">
            <v>62476</v>
          </cell>
          <cell r="F56">
            <v>57978</v>
          </cell>
        </row>
        <row r="57">
          <cell r="E57">
            <v>4672</v>
          </cell>
          <cell r="F57">
            <v>4672</v>
          </cell>
        </row>
        <row r="58">
          <cell r="C58">
            <v>50</v>
          </cell>
          <cell r="E58">
            <v>37909</v>
          </cell>
          <cell r="F58">
            <v>37959</v>
          </cell>
        </row>
        <row r="60">
          <cell r="C60">
            <v>145838</v>
          </cell>
          <cell r="E60">
            <v>1400693</v>
          </cell>
          <cell r="F60">
            <v>1387490</v>
          </cell>
        </row>
        <row r="62">
          <cell r="E62">
            <v>488994</v>
          </cell>
          <cell r="F62">
            <v>439617</v>
          </cell>
        </row>
        <row r="64">
          <cell r="C64">
            <v>101701</v>
          </cell>
          <cell r="E64">
            <v>1816469</v>
          </cell>
          <cell r="F64">
            <v>1918170</v>
          </cell>
        </row>
        <row r="65">
          <cell r="C65">
            <v>159532</v>
          </cell>
          <cell r="E65">
            <v>67094</v>
          </cell>
          <cell r="F65">
            <v>226626</v>
          </cell>
        </row>
        <row r="66">
          <cell r="C66">
            <v>267745</v>
          </cell>
          <cell r="E66">
            <v>1532575</v>
          </cell>
          <cell r="F66">
            <v>1471211</v>
          </cell>
        </row>
        <row r="69">
          <cell r="C69">
            <v>108761</v>
          </cell>
          <cell r="E69">
            <v>658571</v>
          </cell>
          <cell r="F69">
            <v>518564</v>
          </cell>
        </row>
        <row r="71">
          <cell r="C71">
            <v>7872</v>
          </cell>
          <cell r="E71">
            <v>65298</v>
          </cell>
          <cell r="F71">
            <v>66593</v>
          </cell>
        </row>
        <row r="74">
          <cell r="E74">
            <v>1879312</v>
          </cell>
          <cell r="F74">
            <v>1879312</v>
          </cell>
        </row>
        <row r="78">
          <cell r="C78">
            <v>15312</v>
          </cell>
          <cell r="E78">
            <v>372795</v>
          </cell>
          <cell r="F78">
            <v>363883</v>
          </cell>
        </row>
        <row r="80">
          <cell r="C80">
            <v>73</v>
          </cell>
          <cell r="E80">
            <v>25267</v>
          </cell>
          <cell r="F80">
            <v>25164</v>
          </cell>
        </row>
        <row r="81">
          <cell r="E81">
            <v>11726</v>
          </cell>
          <cell r="F81">
            <v>10847</v>
          </cell>
        </row>
        <row r="83">
          <cell r="C83">
            <v>237</v>
          </cell>
          <cell r="E83">
            <v>708</v>
          </cell>
          <cell r="F83">
            <v>714</v>
          </cell>
        </row>
        <row r="84">
          <cell r="E84">
            <v>3135</v>
          </cell>
          <cell r="F84">
            <v>91</v>
          </cell>
        </row>
        <row r="85">
          <cell r="C85">
            <v>57173</v>
          </cell>
          <cell r="E85">
            <v>141917</v>
          </cell>
          <cell r="F85">
            <v>43006</v>
          </cell>
        </row>
        <row r="87">
          <cell r="C87">
            <v>16557</v>
          </cell>
          <cell r="E87">
            <v>947653</v>
          </cell>
          <cell r="F87">
            <v>669992</v>
          </cell>
        </row>
        <row r="88">
          <cell r="C88">
            <v>6058</v>
          </cell>
          <cell r="E88">
            <v>115884</v>
          </cell>
          <cell r="F88">
            <v>86802</v>
          </cell>
        </row>
        <row r="97">
          <cell r="C97">
            <v>2073</v>
          </cell>
          <cell r="E97">
            <v>173483</v>
          </cell>
          <cell r="F97">
            <v>110695</v>
          </cell>
        </row>
        <row r="100">
          <cell r="E100">
            <v>4900</v>
          </cell>
        </row>
        <row r="102">
          <cell r="E102">
            <v>782935</v>
          </cell>
          <cell r="F102">
            <v>782935</v>
          </cell>
        </row>
        <row r="104">
          <cell r="C104">
            <v>94060</v>
          </cell>
          <cell r="E104">
            <v>3318788</v>
          </cell>
          <cell r="F104">
            <v>3376729</v>
          </cell>
        </row>
        <row r="106">
          <cell r="C106">
            <v>860</v>
          </cell>
          <cell r="E106">
            <v>108738</v>
          </cell>
          <cell r="F106">
            <v>108542</v>
          </cell>
        </row>
        <row r="112">
          <cell r="D112">
            <v>839674</v>
          </cell>
        </row>
        <row r="117">
          <cell r="D117">
            <v>410106</v>
          </cell>
          <cell r="E117">
            <v>30278</v>
          </cell>
          <cell r="F117">
            <v>77</v>
          </cell>
        </row>
        <row r="124">
          <cell r="F124">
            <v>55316</v>
          </cell>
        </row>
        <row r="125">
          <cell r="D125">
            <v>-29647</v>
          </cell>
        </row>
        <row r="129">
          <cell r="D129">
            <v>160000</v>
          </cell>
          <cell r="E129">
            <v>4440</v>
          </cell>
          <cell r="F129">
            <v>896110</v>
          </cell>
        </row>
        <row r="131">
          <cell r="D131">
            <v>183454</v>
          </cell>
          <cell r="F131">
            <v>220113</v>
          </cell>
        </row>
        <row r="156">
          <cell r="D156">
            <v>257949</v>
          </cell>
          <cell r="E156">
            <v>2840547</v>
          </cell>
          <cell r="F156">
            <v>2653931</v>
          </cell>
        </row>
        <row r="158">
          <cell r="D158">
            <v>44850</v>
          </cell>
          <cell r="E158">
            <v>1003430</v>
          </cell>
          <cell r="F158">
            <v>1074817</v>
          </cell>
        </row>
        <row r="161">
          <cell r="D161">
            <v>71717</v>
          </cell>
          <cell r="E161">
            <v>829747</v>
          </cell>
          <cell r="F161">
            <v>834826</v>
          </cell>
        </row>
        <row r="164">
          <cell r="D164">
            <v>450</v>
          </cell>
          <cell r="E164">
            <v>39964</v>
          </cell>
          <cell r="F164">
            <v>45364</v>
          </cell>
        </row>
        <row r="166">
          <cell r="D166">
            <v>8455</v>
          </cell>
          <cell r="E166">
            <v>109310</v>
          </cell>
          <cell r="F166">
            <v>110960</v>
          </cell>
        </row>
        <row r="167">
          <cell r="D167">
            <v>8027</v>
          </cell>
          <cell r="E167">
            <v>425703</v>
          </cell>
          <cell r="F167">
            <v>441123</v>
          </cell>
        </row>
        <row r="170">
          <cell r="E170">
            <v>2613830</v>
          </cell>
          <cell r="F170">
            <v>2613830</v>
          </cell>
        </row>
        <row r="178">
          <cell r="E178">
            <v>3700</v>
          </cell>
          <cell r="F178">
            <v>3700</v>
          </cell>
        </row>
        <row r="180">
          <cell r="E180">
            <v>7499</v>
          </cell>
          <cell r="F180">
            <v>7499</v>
          </cell>
        </row>
        <row r="182">
          <cell r="E182">
            <v>30415</v>
          </cell>
          <cell r="F182">
            <v>30415</v>
          </cell>
        </row>
        <row r="185">
          <cell r="E185">
            <v>2286632</v>
          </cell>
          <cell r="F185">
            <v>2286632</v>
          </cell>
        </row>
        <row r="186">
          <cell r="E186">
            <v>5336</v>
          </cell>
          <cell r="F186">
            <v>5336</v>
          </cell>
        </row>
        <row r="187">
          <cell r="E187">
            <v>253664</v>
          </cell>
          <cell r="F187">
            <v>253664</v>
          </cell>
        </row>
        <row r="188">
          <cell r="E188">
            <v>42320</v>
          </cell>
          <cell r="F188">
            <v>42320</v>
          </cell>
        </row>
        <row r="191">
          <cell r="E191">
            <v>3690</v>
          </cell>
          <cell r="F191">
            <v>3690</v>
          </cell>
        </row>
        <row r="193">
          <cell r="E193">
            <v>6898</v>
          </cell>
          <cell r="F193">
            <v>6898</v>
          </cell>
        </row>
        <row r="194">
          <cell r="E194">
            <v>1588</v>
          </cell>
          <cell r="F194">
            <v>1588</v>
          </cell>
        </row>
        <row r="196">
          <cell r="C196">
            <v>0</v>
          </cell>
          <cell r="E196">
            <v>0</v>
          </cell>
          <cell r="F196">
            <v>0</v>
          </cell>
        </row>
        <row r="205">
          <cell r="E205">
            <v>627940</v>
          </cell>
          <cell r="F205">
            <v>627940</v>
          </cell>
        </row>
        <row r="206">
          <cell r="E206">
            <v>183666</v>
          </cell>
          <cell r="F206">
            <v>183666</v>
          </cell>
        </row>
        <row r="207">
          <cell r="E207">
            <v>31591</v>
          </cell>
          <cell r="F207">
            <v>31591</v>
          </cell>
        </row>
        <row r="208">
          <cell r="E208">
            <v>4886141</v>
          </cell>
          <cell r="F208">
            <v>4886141</v>
          </cell>
        </row>
        <row r="209">
          <cell r="C209">
            <v>0</v>
          </cell>
          <cell r="E209">
            <v>0</v>
          </cell>
          <cell r="F209">
            <v>0</v>
          </cell>
        </row>
        <row r="216">
          <cell r="E216">
            <v>626903</v>
          </cell>
          <cell r="F216">
            <v>626903</v>
          </cell>
        </row>
        <row r="217">
          <cell r="E217">
            <v>220323</v>
          </cell>
          <cell r="F217">
            <v>220323</v>
          </cell>
        </row>
        <row r="218">
          <cell r="E218">
            <v>360458</v>
          </cell>
          <cell r="F218">
            <v>360458</v>
          </cell>
        </row>
        <row r="219">
          <cell r="E219">
            <v>60574</v>
          </cell>
          <cell r="F219">
            <v>60574</v>
          </cell>
        </row>
        <row r="220">
          <cell r="E220">
            <v>510426</v>
          </cell>
          <cell r="F220">
            <v>510426</v>
          </cell>
        </row>
        <row r="222">
          <cell r="E222">
            <v>878674</v>
          </cell>
          <cell r="F222">
            <v>878674</v>
          </cell>
        </row>
        <row r="223">
          <cell r="E223">
            <v>51199</v>
          </cell>
          <cell r="F223">
            <v>51199</v>
          </cell>
        </row>
        <row r="224">
          <cell r="E224">
            <v>105972</v>
          </cell>
          <cell r="F224">
            <v>105972</v>
          </cell>
        </row>
        <row r="225">
          <cell r="E225">
            <v>18737</v>
          </cell>
          <cell r="F225">
            <v>18737</v>
          </cell>
        </row>
        <row r="226">
          <cell r="E226">
            <v>173050</v>
          </cell>
          <cell r="F226">
            <v>173050</v>
          </cell>
        </row>
        <row r="227">
          <cell r="E227">
            <v>29091</v>
          </cell>
          <cell r="F227">
            <v>29091</v>
          </cell>
        </row>
        <row r="228">
          <cell r="E228">
            <v>45819</v>
          </cell>
          <cell r="F228">
            <v>45819</v>
          </cell>
        </row>
        <row r="229">
          <cell r="E229">
            <v>1394</v>
          </cell>
          <cell r="F229">
            <v>1394</v>
          </cell>
        </row>
        <row r="230">
          <cell r="E230">
            <v>518404</v>
          </cell>
          <cell r="F230">
            <v>518404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5"/>
      <sheetName val="Форма 6"/>
      <sheetName val="Форма 7"/>
      <sheetName val="Форма 8"/>
    </sheetNames>
    <sheetDataSet>
      <sheetData sheetId="0"/>
      <sheetData sheetId="1"/>
      <sheetData sheetId="2">
        <row r="51">
          <cell r="C51">
            <v>208956</v>
          </cell>
          <cell r="E51">
            <v>1332506</v>
          </cell>
          <cell r="F51">
            <v>1194221</v>
          </cell>
        </row>
        <row r="52">
          <cell r="C52">
            <v>2744</v>
          </cell>
          <cell r="E52">
            <v>1004</v>
          </cell>
          <cell r="F52">
            <v>151</v>
          </cell>
        </row>
        <row r="53">
          <cell r="C53">
            <v>38885</v>
          </cell>
          <cell r="E53">
            <v>214268</v>
          </cell>
          <cell r="F53">
            <v>196845</v>
          </cell>
        </row>
        <row r="54">
          <cell r="C54">
            <v>4097</v>
          </cell>
          <cell r="E54">
            <v>21067</v>
          </cell>
          <cell r="F54">
            <v>22333</v>
          </cell>
        </row>
        <row r="55">
          <cell r="C55">
            <v>32974</v>
          </cell>
          <cell r="E55">
            <v>211541</v>
          </cell>
          <cell r="F55">
            <v>178794</v>
          </cell>
        </row>
        <row r="56">
          <cell r="C56">
            <v>10672</v>
          </cell>
          <cell r="E56">
            <v>62476</v>
          </cell>
          <cell r="F56">
            <v>57978</v>
          </cell>
        </row>
        <row r="57">
          <cell r="E57">
            <v>4672</v>
          </cell>
          <cell r="F57">
            <v>4672</v>
          </cell>
        </row>
        <row r="58">
          <cell r="C58">
            <v>50</v>
          </cell>
          <cell r="E58">
            <v>37909</v>
          </cell>
          <cell r="F58">
            <v>37959</v>
          </cell>
        </row>
        <row r="60">
          <cell r="C60">
            <v>145838</v>
          </cell>
          <cell r="E60">
            <v>1400693</v>
          </cell>
          <cell r="F60">
            <v>1387490</v>
          </cell>
        </row>
        <row r="62">
          <cell r="E62">
            <v>488994</v>
          </cell>
          <cell r="F62">
            <v>439617</v>
          </cell>
        </row>
        <row r="64">
          <cell r="C64">
            <v>101701</v>
          </cell>
          <cell r="E64">
            <v>1816469</v>
          </cell>
          <cell r="F64">
            <v>1918170</v>
          </cell>
        </row>
        <row r="65">
          <cell r="C65">
            <v>159532</v>
          </cell>
          <cell r="E65">
            <v>67094</v>
          </cell>
          <cell r="F65">
            <v>226626</v>
          </cell>
        </row>
        <row r="66">
          <cell r="C66">
            <v>267745</v>
          </cell>
          <cell r="E66">
            <v>1532575</v>
          </cell>
          <cell r="F66">
            <v>1471211</v>
          </cell>
        </row>
        <row r="129">
          <cell r="D129">
            <v>160000</v>
          </cell>
          <cell r="E129">
            <v>4440</v>
          </cell>
          <cell r="F129">
            <v>896110</v>
          </cell>
        </row>
        <row r="131">
          <cell r="D131">
            <v>183454</v>
          </cell>
          <cell r="F131">
            <v>220113</v>
          </cell>
        </row>
        <row r="156">
          <cell r="D156">
            <v>257949</v>
          </cell>
          <cell r="E156">
            <v>2840547</v>
          </cell>
          <cell r="F156">
            <v>2653931</v>
          </cell>
        </row>
        <row r="158">
          <cell r="D158">
            <v>44850</v>
          </cell>
          <cell r="E158">
            <v>1003430</v>
          </cell>
          <cell r="F158">
            <v>1074817</v>
          </cell>
        </row>
        <row r="161">
          <cell r="D161">
            <v>71717</v>
          </cell>
          <cell r="E161">
            <v>829747</v>
          </cell>
          <cell r="F161">
            <v>834826</v>
          </cell>
        </row>
        <row r="164">
          <cell r="D164">
            <v>450</v>
          </cell>
          <cell r="E164">
            <v>39964</v>
          </cell>
          <cell r="F164">
            <v>45364</v>
          </cell>
        </row>
        <row r="166">
          <cell r="D166">
            <v>8455</v>
          </cell>
          <cell r="E166">
            <v>109310</v>
          </cell>
          <cell r="F166">
            <v>110960</v>
          </cell>
        </row>
        <row r="167">
          <cell r="D167">
            <v>8027</v>
          </cell>
          <cell r="E167">
            <v>425703</v>
          </cell>
          <cell r="F167">
            <v>441123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  <sheetName val="Форма2"/>
      <sheetName val="Форма1"/>
      <sheetName val="База"/>
      <sheetName val="Добыча нефти4"/>
      <sheetName val="поставка сравн13"/>
      <sheetName val="2.2 ОтклОТМ"/>
      <sheetName val="1.3.2 ОТМ"/>
      <sheetName val="модель_(н)1"/>
      <sheetName val="модель_(в)1"/>
      <sheetName val="модель_(свод)1"/>
      <sheetName val="нефть_(2)1"/>
      <sheetName val="вода_(2)1"/>
      <sheetName val="свод_(2)1"/>
      <sheetName val="Сырье_и_материалы1"/>
      <sheetName val="Кап__ремонт1"/>
      <sheetName val="Капитализация_(ЗФ)1"/>
      <sheetName val="ЗФ_КР1"/>
      <sheetName val="Тек_ремонт1"/>
      <sheetName val="Технол_расходы1"/>
      <sheetName val="Приложение_связь1"/>
      <sheetName val="Транспорт_грузов1"/>
      <sheetName val="Ком_расходы1"/>
      <sheetName val="подготовка_кадров_21"/>
      <sheetName val="подгот_кадров_31"/>
      <sheetName val="под_кад1"/>
      <sheetName val="Охрана_окр_среды1"/>
      <sheetName val="Исп_природ_сырья1"/>
      <sheetName val="сод__и_лиц__автотр_1"/>
      <sheetName val="Другие_прочие_1"/>
      <sheetName val="Услуги_банков1"/>
      <sheetName val="почтово-канц__расходы1"/>
      <sheetName val="Сод_адм_зданий1"/>
      <sheetName val="юр_конслт_услуги1"/>
      <sheetName val="Социальная_сфера1"/>
      <sheetName val="Расх_на_кул_озд_мер_1"/>
      <sheetName val="Пр__соцвыплаты1"/>
      <sheetName val="модель_(н)"/>
      <sheetName val="модель_(в)"/>
      <sheetName val="модель_(свод)"/>
      <sheetName val="нефть_(2)"/>
      <sheetName val="вода_(2)"/>
      <sheetName val="свод_(2)"/>
      <sheetName val="Сырье_и_материалы"/>
      <sheetName val="Кап__ремонт"/>
      <sheetName val="Капитализация_(ЗФ)"/>
      <sheetName val="ЗФ_КР"/>
      <sheetName val="Тек_ремонт"/>
      <sheetName val="Технол_расходы"/>
      <sheetName val="Приложение_связь"/>
      <sheetName val="Транспорт_грузов"/>
      <sheetName val="Ком_расходы"/>
      <sheetName val="подготовка_кадров_2"/>
      <sheetName val="подгот_кадров_3"/>
      <sheetName val="под_кад"/>
      <sheetName val="Охрана_окр_среды"/>
      <sheetName val="Исп_природ_сырья"/>
      <sheetName val="сод__и_лиц__автотр_"/>
      <sheetName val="Другие_прочие_"/>
      <sheetName val="Услуги_банков"/>
      <sheetName val="почтово-канц__расходы"/>
      <sheetName val="Сод_адм_зданий"/>
      <sheetName val="юр_конслт_услуги"/>
      <sheetName val="Социальная_сфера"/>
      <sheetName val="Расх_на_кул_озд_мер_"/>
      <sheetName val="Пр__соцвыплаты"/>
      <sheetName val="модель_(н)2"/>
      <sheetName val="модель_(в)2"/>
      <sheetName val="модель_(свод)2"/>
      <sheetName val="нефть_(2)2"/>
      <sheetName val="вода_(2)2"/>
      <sheetName val="свод_(2)2"/>
      <sheetName val="Сырье_и_материалы2"/>
      <sheetName val="Кап__ремонт2"/>
      <sheetName val="Капитализация_(ЗФ)2"/>
      <sheetName val="ЗФ_КР2"/>
      <sheetName val="Тек_ремонт2"/>
      <sheetName val="Технол_расходы2"/>
      <sheetName val="Приложение_связь2"/>
      <sheetName val="Транспорт_грузов2"/>
      <sheetName val="Ком_расходы2"/>
      <sheetName val="подготовка_кадров_22"/>
      <sheetName val="подгот_кадров_32"/>
      <sheetName val="под_кад2"/>
      <sheetName val="Охрана_окр_среды2"/>
      <sheetName val="Исп_природ_сырья2"/>
      <sheetName val="сод__и_лиц__автотр_2"/>
      <sheetName val="Другие_прочие_2"/>
      <sheetName val="Услуги_банков2"/>
      <sheetName val="почтово-канц__расходы2"/>
      <sheetName val="Сод_адм_зданий2"/>
      <sheetName val="юр_конслт_услуги2"/>
      <sheetName val="Социальная_сфера2"/>
      <sheetName val="Расх_на_кул_озд_мер_2"/>
      <sheetName val="Пр__соцвыплаты2"/>
      <sheetName val="6НК-cт."/>
      <sheetName val="ЦентрЗатр"/>
      <sheetName val="ЕдИзм"/>
      <sheetName val="Предпр"/>
      <sheetName val="Comp"/>
      <sheetName val="#ССЫЛКА"/>
      <sheetName val="Преискуран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  <sheetName val="Форма2"/>
      <sheetName val="Форма1"/>
      <sheetName val="ОТиТБ"/>
      <sheetName val="факт 2005 г."/>
      <sheetName val="3310"/>
      <sheetName val="Дт-Кт"/>
      <sheetName val="PP&amp;E mvt for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Изменяемые данные"/>
      <sheetName val="Форма2"/>
      <sheetName val="Financial ratios А3"/>
      <sheetName val="группа"/>
      <sheetName val="Форма1"/>
      <sheetName val="Пр2"/>
      <sheetName val="факт 2005 г."/>
      <sheetName val="З"/>
      <sheetName val="balans 3"/>
      <sheetName val="Лист1"/>
      <sheetName val="Ден потоки"/>
      <sheetName val="00"/>
      <sheetName val="1.411.1"/>
      <sheetName val="ОТиТБ"/>
      <sheetName val="Haul cons"/>
      <sheetName val="Распределение прибыли"/>
      <sheetName val="ремонт 25"/>
      <sheetName val="1610"/>
      <sheetName val="12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  <sheetName val="из сем"/>
      <sheetName val="#ССЫЛКА"/>
      <sheetName val="Пр2"/>
      <sheetName val="Форма2"/>
      <sheetName val="справка"/>
      <sheetName val="группа"/>
      <sheetName val="Water trucking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U-1"/>
      <sheetName val="U-2 (2)"/>
      <sheetName val="U-2"/>
      <sheetName val="Prelim Cost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плвед"/>
      <sheetName val="расч ведомость"/>
      <sheetName val="справка"/>
    </sheetNames>
    <sheetDataSet>
      <sheetData sheetId="0" refreshError="1"/>
      <sheetData sheetId="1" refreshError="1"/>
      <sheetData sheetId="2" refreshError="1">
        <row r="4">
          <cell r="A4" t="str">
            <v>Янв</v>
          </cell>
          <cell r="B4">
            <v>725</v>
          </cell>
        </row>
        <row r="5">
          <cell r="A5" t="str">
            <v>Фев</v>
          </cell>
          <cell r="B5">
            <v>725</v>
          </cell>
        </row>
        <row r="6">
          <cell r="A6" t="str">
            <v>Мар</v>
          </cell>
          <cell r="B6">
            <v>725</v>
          </cell>
        </row>
        <row r="7">
          <cell r="A7" t="str">
            <v>Апр</v>
          </cell>
          <cell r="B7">
            <v>725</v>
          </cell>
        </row>
        <row r="8">
          <cell r="A8" t="str">
            <v>Май</v>
          </cell>
          <cell r="B8">
            <v>725</v>
          </cell>
        </row>
        <row r="9">
          <cell r="A9" t="str">
            <v>Июн</v>
          </cell>
          <cell r="B9">
            <v>725</v>
          </cell>
        </row>
        <row r="10">
          <cell r="A10" t="str">
            <v>Июл</v>
          </cell>
          <cell r="B10">
            <v>725</v>
          </cell>
        </row>
        <row r="11">
          <cell r="A11" t="str">
            <v>Авг</v>
          </cell>
          <cell r="B11">
            <v>725</v>
          </cell>
        </row>
        <row r="12">
          <cell r="A12" t="str">
            <v>Сен</v>
          </cell>
          <cell r="B12">
            <v>725</v>
          </cell>
        </row>
        <row r="13">
          <cell r="A13" t="str">
            <v>Окт</v>
          </cell>
          <cell r="B13">
            <v>725</v>
          </cell>
        </row>
        <row r="14">
          <cell r="A14" t="str">
            <v>Ноя</v>
          </cell>
          <cell r="B14">
            <v>725</v>
          </cell>
        </row>
        <row r="15">
          <cell r="A15" t="str">
            <v>Дек</v>
          </cell>
          <cell r="B15">
            <v>725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Prelim Cost"/>
    </sheetNames>
    <sheetDataSet>
      <sheetData sheetId="0" refreshError="1"/>
      <sheetData sheetId="1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потр"/>
      <sheetName val="СН"/>
      <sheetName val="Потребители"/>
      <sheetName val="Блоки"/>
      <sheetName val="Пок"/>
      <sheetName val="NOV"/>
      <sheetName val="Сдача "/>
      <sheetName val="Форма2"/>
      <sheetName val="ОборБалФормОтч"/>
      <sheetName val="МО 0012"/>
      <sheetName val="Бюджет"/>
      <sheetName val="Пр2"/>
      <sheetName val="Assumptions"/>
      <sheetName val="СПгнг"/>
      <sheetName val="ведомость"/>
      <sheetName val="Добыча нефти4"/>
      <sheetName val="Ввод"/>
      <sheetName val="N_SVOD"/>
      <sheetName val="п11"/>
      <sheetName val="п23"/>
      <sheetName val="п25"/>
      <sheetName val="п26"/>
      <sheetName val="п31"/>
      <sheetName val="п4"/>
      <sheetName val="п5"/>
      <sheetName val="п7"/>
      <sheetName val="п8"/>
      <sheetName val="п25ЦТА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ТЭП старая"/>
      <sheetName val="Добычанефти4"/>
      <sheetName val="поставкасравн13"/>
      <sheetName val="поставка сравн13"/>
      <sheetName val="N_SVOD"/>
      <sheetName val="объемы"/>
      <sheetName val="ОборБалФормОтч"/>
      <sheetName val="ИзменяемыеДанные"/>
      <sheetName val="из сем"/>
      <sheetName val="14_1_2_2_(Услуги_связи)1"/>
      <sheetName val="14_1_2_2_(Услуги_связи)"/>
      <sheetName val="14_1_2_2_(Услуги_связи)2"/>
      <sheetName val="Сдача "/>
      <sheetName val="7.1"/>
      <sheetName val="Ф4_КБМ+АФ"/>
      <sheetName val="Бюджет"/>
      <sheetName val="ЕдИзм"/>
      <sheetName val="Предпр"/>
      <sheetName val="Treatment Summary"/>
      <sheetName val="Форма3.6"/>
      <sheetName val="Справочник"/>
      <sheetName val="14_1_2_2__Услуги связи_"/>
      <sheetName val="Пром1"/>
      <sheetName val="#REF"/>
      <sheetName val="L-1 Займ БРК инвест цели"/>
      <sheetName val="G-1"/>
      <sheetName val="Assumptions"/>
      <sheetName val="исп.см."/>
      <sheetName val="Добыча нефти4"/>
      <sheetName val="справка"/>
      <sheetName val="групп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ТЭП"/>
      <sheetName val="Форма2"/>
      <sheetName val="Пром1"/>
      <sheetName val="ОТиТБ"/>
      <sheetName val="I. Прогноз доходов"/>
      <sheetName val="2.2 ОтклОТМ"/>
      <sheetName val="1.3.2 ОТМ"/>
      <sheetName val="Предпр"/>
      <sheetName val="ЦентрЗатр"/>
      <sheetName val="ЕдИзм"/>
      <sheetName val="СПгнг"/>
      <sheetName val="жд тарифы"/>
      <sheetName val="1NK"/>
      <sheetName val="ОборБалФормОтч"/>
      <sheetName val="МО 0012"/>
      <sheetName val="Добыча нефти4"/>
      <sheetName val="поставка сравн13"/>
      <sheetName val="Статьи ТЭП_старая структура"/>
      <sheetName val="Notes IS"/>
      <sheetName val="Input TD"/>
      <sheetName val="#ССЫЛКА"/>
      <sheetName val="бартер"/>
      <sheetName val="1 класс"/>
      <sheetName val="2 класс"/>
      <sheetName val="3 класс"/>
      <sheetName val="4 класс"/>
      <sheetName val="5 класс"/>
      <sheetName val="Prelim Cost"/>
      <sheetName val="Сверка"/>
      <sheetName val="t0_name"/>
      <sheetName val="ИД"/>
      <sheetName val="Отпуск продукции"/>
      <sheetName val="спецпит,проездн."/>
      <sheetName val="13 NGDO"/>
      <sheetName val="1"/>
      <sheetName val="MS"/>
      <sheetName val="Штатное 2012-2015"/>
      <sheetName val="смета"/>
      <sheetName val="табель"/>
      <sheetName val="FES"/>
      <sheetName val="14.1.2.2.(Услуги связи)"/>
      <sheetName val="Форма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L-1"/>
      <sheetName val="ввод-вывод ОС авг2004- 2005"/>
      <sheetName val="I KEY INFORMATION"/>
      <sheetName val="Счетчики"/>
      <sheetName val="ОТиТБ"/>
      <sheetName val="СПгнг"/>
      <sheetName val="группа"/>
      <sheetName val="ID-06"/>
      <sheetName val="сырье и материалы"/>
      <sheetName val="глина"/>
      <sheetName val="из сем"/>
      <sheetName val="13 NGDO"/>
      <sheetName val="L-1 (БРК)"/>
      <sheetName val="g-1"/>
      <sheetName val="Resp _2_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2_"/>
      <sheetName val="жд тарифы"/>
      <sheetName val="2 БО (тенге)"/>
      <sheetName val="I. Прогноз доходов"/>
      <sheetName val="FES"/>
      <sheetName val="Счет-ф"/>
      <sheetName val="МО 0012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класс"/>
      <sheetName val="Об-я св-а"/>
      <sheetName val="Отпуск продукции"/>
      <sheetName val="#REF"/>
      <sheetName val="1N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/>
      <sheetData sheetId="152" refreshError="1"/>
      <sheetData sheetId="153" refreshError="1"/>
      <sheetData sheetId="154" refreshError="1"/>
      <sheetData sheetId="155" refreshError="1"/>
      <sheetData sheetId="156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OBL_CRED_30-06-97"/>
      <sheetName val="справка"/>
      <sheetName val="СписокТЭП"/>
      <sheetName val="предприятия"/>
      <sheetName val="Лв 1715 (сб)"/>
      <sheetName val="ИзменяемыеДанные"/>
      <sheetName val="ДДСАБ"/>
      <sheetName val="ДДСККБ"/>
      <sheetName val="Форма2"/>
      <sheetName val="P&amp;L"/>
      <sheetName val="Provisions"/>
      <sheetName val="ОборБалФормОтч"/>
      <sheetName val="SMSTemp"/>
      <sheetName val="МО 0012"/>
      <sheetName val="д.7.001"/>
      <sheetName val="СЦЕНАРН УСЛ"/>
      <sheetName val="Статьи"/>
      <sheetName val="1 класс"/>
      <sheetName val="2 класс"/>
      <sheetName val="3 класс"/>
      <sheetName val="4 класс"/>
      <sheetName val="5 класс"/>
      <sheetName val="СПгнг"/>
      <sheetName val="10Cash"/>
      <sheetName val="I KEY INFORMATION"/>
      <sheetName val="Cash CCI Detail"/>
      <sheetName val="ниигкр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1 с внутригр_"/>
      <sheetName val="Форма 1а"/>
      <sheetName val="Форма 2"/>
      <sheetName val="Форма 2 с внутригр_"/>
      <sheetName val="Форма 2а"/>
      <sheetName val="Ф-3"/>
      <sheetName val="Ф3-1"/>
      <sheetName val="Прилож. 1 к Ф-3"/>
      <sheetName val="Приложение 2 к Ф-3"/>
      <sheetName val="Прилож-3 к Ф 3"/>
      <sheetName val="Ф 3-2"/>
      <sheetName val="Форма 4"/>
      <sheetName val="Форма 4а"/>
      <sheetName val="5"/>
      <sheetName val="5а"/>
      <sheetName val="5б"/>
      <sheetName val="6"/>
      <sheetName val="7"/>
      <sheetName val="7а"/>
      <sheetName val="7б"/>
      <sheetName val="8"/>
      <sheetName val="8а"/>
      <sheetName val="8б"/>
      <sheetName val="8в"/>
      <sheetName val="8г"/>
      <sheetName val="9"/>
      <sheetName val="10"/>
      <sheetName val="10а"/>
      <sheetName val="10 б"/>
      <sheetName val="11а"/>
      <sheetName val="11б"/>
      <sheetName val="11в"/>
      <sheetName val="12"/>
      <sheetName val="12а"/>
      <sheetName val="12б"/>
      <sheetName val="13"/>
      <sheetName val="13а "/>
      <sheetName val="14"/>
      <sheetName val="14 а"/>
      <sheetName val="15"/>
      <sheetName val="15 а"/>
      <sheetName val="15 б"/>
      <sheetName val="16"/>
      <sheetName val="17-1"/>
      <sheetName val="17-2"/>
      <sheetName val="17-3"/>
      <sheetName val="17-4"/>
      <sheetName val="поставка сравн13"/>
      <sheetName val="СписокТЭ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вСчКом"/>
      <sheetName val="СчетКПр3"/>
      <sheetName val="СчетКПр4"/>
      <sheetName val="16"/>
      <sheetName val="1ПФмес"/>
      <sheetName val="1ПФ"/>
      <sheetName val="ОС"/>
      <sheetName val="ф1_3"/>
      <sheetName val="ф1_4"/>
      <sheetName val="FC"/>
      <sheetName val="ОСВдляПФ"/>
      <sheetName val="Ф1"/>
      <sheetName val="Ф1 (Презент)"/>
      <sheetName val="Ф2"/>
      <sheetName val="ф4 "/>
      <sheetName val="ф4 (Презент)"/>
      <sheetName val="Прил_5"/>
      <sheetName val="прил к ф.2 "/>
      <sheetName val="Сверка с 5511"/>
      <sheetName val="6"/>
      <sheetName val="7"/>
      <sheetName val="8"/>
      <sheetName val="9"/>
      <sheetName val="10"/>
      <sheetName val="11"/>
      <sheetName val="12"/>
      <sheetName val="13"/>
      <sheetName val="14"/>
      <sheetName val="18"/>
      <sheetName val="64"/>
      <sheetName val="66"/>
      <sheetName val="75"/>
      <sheetName val="оглавление"/>
      <sheetName val="тит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B11">
            <v>293</v>
          </cell>
        </row>
        <row r="16">
          <cell r="B16" t="str">
            <v>на 30 декабря 2013 года</v>
          </cell>
        </row>
        <row r="115">
          <cell r="B115" t="str">
            <v>А.А.Арифханов</v>
          </cell>
        </row>
        <row r="117">
          <cell r="B117" t="str">
            <v>З.Г.Калиева</v>
          </cell>
        </row>
      </sheetData>
      <sheetData sheetId="12"/>
      <sheetData sheetId="13"/>
      <sheetData sheetId="14"/>
      <sheetData sheetId="15"/>
      <sheetData sheetId="16">
        <row r="8">
          <cell r="D8">
            <v>145527993.28870362</v>
          </cell>
        </row>
        <row r="54">
          <cell r="D54">
            <v>129033260.66724885</v>
          </cell>
        </row>
        <row r="1758">
          <cell r="D1758">
            <v>1506282.8004359226</v>
          </cell>
        </row>
        <row r="1793">
          <cell r="D1793">
            <v>6773035.4152582139</v>
          </cell>
        </row>
        <row r="1900">
          <cell r="D1900">
            <v>43816809.393129304</v>
          </cell>
        </row>
        <row r="1968">
          <cell r="D1968">
            <v>5451249.7490777923</v>
          </cell>
        </row>
        <row r="2024">
          <cell r="D2024">
            <v>0</v>
          </cell>
        </row>
        <row r="2063">
          <cell r="D2063">
            <v>22313412.977830153</v>
          </cell>
        </row>
        <row r="2109">
          <cell r="D2109">
            <v>-1377182</v>
          </cell>
        </row>
        <row r="2119">
          <cell r="D2119">
            <v>25644743.071982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PIT&amp;PP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H8">
            <v>10464</v>
          </cell>
        </row>
      </sheetData>
      <sheetData sheetId="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48 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Ф2"/>
      <sheetName val="Ф1"/>
      <sheetName val="12"/>
      <sheetName val="10"/>
      <sheetName val="Форма 1"/>
      <sheetName val="Bal Sheet"/>
      <sheetName val="Income Statement"/>
      <sheetName val="5"/>
      <sheetName val="31.12.03"/>
      <sheetName val="PBC-Final Kmod8-December-2001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89"/>
  <sheetViews>
    <sheetView topLeftCell="A4" workbookViewId="0">
      <selection activeCell="C4" sqref="C1:D1048576"/>
    </sheetView>
  </sheetViews>
  <sheetFormatPr defaultRowHeight="12.75"/>
  <cols>
    <col min="1" max="1" width="72.140625" style="2" customWidth="1"/>
    <col min="2" max="2" width="5.140625" style="2" customWidth="1"/>
    <col min="3" max="3" width="17.42578125" style="2" customWidth="1"/>
    <col min="4" max="4" width="18.85546875" style="2" customWidth="1"/>
    <col min="5" max="16384" width="9.140625" style="2"/>
  </cols>
  <sheetData>
    <row r="1" spans="1:4" ht="15.75">
      <c r="A1" s="1"/>
      <c r="C1" s="1"/>
      <c r="D1" s="3" t="s">
        <v>0</v>
      </c>
    </row>
    <row r="2" spans="1:4" ht="15.75">
      <c r="A2" s="1"/>
      <c r="C2" s="1"/>
      <c r="D2" s="3" t="s">
        <v>1</v>
      </c>
    </row>
    <row r="3" spans="1:4" ht="15.75">
      <c r="A3" s="1"/>
      <c r="C3" s="1"/>
      <c r="D3" s="3" t="s">
        <v>2</v>
      </c>
    </row>
    <row r="4" spans="1:4" ht="15.75">
      <c r="A4" s="1"/>
      <c r="C4" s="1"/>
      <c r="D4" s="3" t="s">
        <v>3</v>
      </c>
    </row>
    <row r="5" spans="1:4" ht="15.75">
      <c r="D5" s="4" t="s">
        <v>4</v>
      </c>
    </row>
    <row r="6" spans="1:4" ht="15.75">
      <c r="A6" s="1" t="s">
        <v>5</v>
      </c>
      <c r="B6" s="5" t="s">
        <v>6</v>
      </c>
      <c r="C6" s="1"/>
      <c r="D6" s="1"/>
    </row>
    <row r="7" spans="1:4" ht="15.75">
      <c r="A7" s="1" t="s">
        <v>7</v>
      </c>
      <c r="B7" s="1"/>
      <c r="C7" s="1"/>
      <c r="D7" s="1"/>
    </row>
    <row r="8" spans="1:4" ht="15.75">
      <c r="A8" s="1" t="s">
        <v>8</v>
      </c>
      <c r="B8" s="5" t="s">
        <v>9</v>
      </c>
      <c r="C8" s="1"/>
      <c r="D8" s="1"/>
    </row>
    <row r="9" spans="1:4" ht="15.75">
      <c r="A9" s="1" t="s">
        <v>10</v>
      </c>
      <c r="B9" s="5" t="s">
        <v>11</v>
      </c>
      <c r="C9" s="1"/>
      <c r="D9" s="1"/>
    </row>
    <row r="10" spans="1:4" ht="15.75">
      <c r="A10" s="1" t="s">
        <v>12</v>
      </c>
      <c r="B10" s="5" t="s">
        <v>13</v>
      </c>
      <c r="C10" s="1"/>
      <c r="D10" s="1"/>
    </row>
    <row r="11" spans="1:4" s="7" customFormat="1" ht="15.75">
      <c r="A11" s="1" t="s">
        <v>14</v>
      </c>
      <c r="B11" s="6">
        <f>[56]Ф1!B11</f>
        <v>293</v>
      </c>
      <c r="C11" s="5" t="s">
        <v>15</v>
      </c>
    </row>
    <row r="12" spans="1:4" s="7" customFormat="1" ht="15.75">
      <c r="A12" s="1" t="s">
        <v>16</v>
      </c>
      <c r="B12" s="5" t="s">
        <v>17</v>
      </c>
    </row>
    <row r="13" spans="1:4" ht="15">
      <c r="A13" s="8" t="s">
        <v>18</v>
      </c>
      <c r="B13" s="9" t="s">
        <v>19</v>
      </c>
      <c r="C13" s="8"/>
      <c r="D13" s="8"/>
    </row>
    <row r="14" spans="1:4" ht="15">
      <c r="A14" s="10"/>
      <c r="B14" s="10"/>
      <c r="C14" s="10"/>
      <c r="D14" s="10"/>
    </row>
    <row r="15" spans="1:4" ht="31.5" customHeight="1">
      <c r="A15" s="88" t="s">
        <v>20</v>
      </c>
      <c r="B15" s="89"/>
      <c r="C15" s="89"/>
      <c r="D15" s="89"/>
    </row>
    <row r="16" spans="1:4" ht="15.75">
      <c r="A16" s="89" t="str">
        <f>[56]Ф1!B16</f>
        <v>на 30 декабря 2013 года</v>
      </c>
      <c r="B16" s="89"/>
      <c r="C16" s="89"/>
      <c r="D16" s="89"/>
    </row>
    <row r="17" spans="1:4" ht="16.5" thickBot="1">
      <c r="A17" s="1"/>
      <c r="B17" s="1"/>
      <c r="C17" s="1"/>
      <c r="D17" s="5" t="s">
        <v>21</v>
      </c>
    </row>
    <row r="18" spans="1:4" s="14" customFormat="1" ht="47.25">
      <c r="A18" s="11" t="s">
        <v>22</v>
      </c>
      <c r="B18" s="12" t="s">
        <v>23</v>
      </c>
      <c r="C18" s="12" t="s">
        <v>24</v>
      </c>
      <c r="D18" s="13" t="s">
        <v>25</v>
      </c>
    </row>
    <row r="19" spans="1:4" ht="15.75">
      <c r="A19" s="15" t="s">
        <v>26</v>
      </c>
      <c r="B19" s="16"/>
      <c r="C19" s="17"/>
      <c r="D19" s="18"/>
    </row>
    <row r="20" spans="1:4" ht="15.75">
      <c r="A20" s="19" t="s">
        <v>27</v>
      </c>
      <c r="B20" s="16" t="s">
        <v>28</v>
      </c>
      <c r="C20" s="17">
        <v>4380688</v>
      </c>
      <c r="D20" s="18">
        <v>22126643</v>
      </c>
    </row>
    <row r="21" spans="1:4" ht="15.75">
      <c r="A21" s="19" t="s">
        <v>29</v>
      </c>
      <c r="B21" s="16" t="s">
        <v>30</v>
      </c>
      <c r="C21" s="17">
        <v>0</v>
      </c>
      <c r="D21" s="18">
        <v>0</v>
      </c>
    </row>
    <row r="22" spans="1:4" ht="15.75">
      <c r="A22" s="19" t="s">
        <v>31</v>
      </c>
      <c r="B22" s="16" t="s">
        <v>32</v>
      </c>
      <c r="C22" s="17">
        <v>0</v>
      </c>
      <c r="D22" s="18">
        <v>0</v>
      </c>
    </row>
    <row r="23" spans="1:4" ht="31.5">
      <c r="A23" s="19" t="s">
        <v>33</v>
      </c>
      <c r="B23" s="16" t="s">
        <v>34</v>
      </c>
      <c r="C23" s="17">
        <v>0</v>
      </c>
      <c r="D23" s="18">
        <v>0</v>
      </c>
    </row>
    <row r="24" spans="1:4" ht="15.75">
      <c r="A24" s="19" t="s">
        <v>35</v>
      </c>
      <c r="B24" s="16" t="s">
        <v>36</v>
      </c>
      <c r="C24" s="17">
        <v>0</v>
      </c>
      <c r="D24" s="18">
        <v>0</v>
      </c>
    </row>
    <row r="25" spans="1:4" ht="15.75">
      <c r="A25" s="19" t="s">
        <v>37</v>
      </c>
      <c r="B25" s="16" t="s">
        <v>38</v>
      </c>
      <c r="C25" s="17">
        <v>6926558</v>
      </c>
      <c r="D25" s="18">
        <v>1112247</v>
      </c>
    </row>
    <row r="26" spans="1:4" ht="15.75">
      <c r="A26" s="19" t="s">
        <v>39</v>
      </c>
      <c r="B26" s="16" t="s">
        <v>40</v>
      </c>
      <c r="C26" s="17">
        <v>48873085</v>
      </c>
      <c r="D26" s="18">
        <v>83882833</v>
      </c>
    </row>
    <row r="27" spans="1:4" ht="15.75">
      <c r="A27" s="19" t="s">
        <v>41</v>
      </c>
      <c r="B27" s="16" t="s">
        <v>42</v>
      </c>
      <c r="C27" s="17">
        <v>0</v>
      </c>
      <c r="D27" s="18">
        <v>769369</v>
      </c>
    </row>
    <row r="28" spans="1:4" ht="15.75">
      <c r="A28" s="19" t="s">
        <v>43</v>
      </c>
      <c r="B28" s="16" t="s">
        <v>44</v>
      </c>
      <c r="C28" s="17">
        <v>30451528</v>
      </c>
      <c r="D28" s="18">
        <v>24177964</v>
      </c>
    </row>
    <row r="29" spans="1:4" ht="15.75">
      <c r="A29" s="19" t="s">
        <v>45</v>
      </c>
      <c r="B29" s="16" t="s">
        <v>46</v>
      </c>
      <c r="C29" s="17">
        <v>3656907</v>
      </c>
      <c r="D29" s="18">
        <v>36526068</v>
      </c>
    </row>
    <row r="30" spans="1:4" s="14" customFormat="1" ht="15.75">
      <c r="A30" s="15" t="s">
        <v>47</v>
      </c>
      <c r="B30" s="20" t="s">
        <v>48</v>
      </c>
      <c r="C30" s="21">
        <v>94288766</v>
      </c>
      <c r="D30" s="22">
        <v>168595124</v>
      </c>
    </row>
    <row r="31" spans="1:4" s="23" customFormat="1" ht="15.75">
      <c r="A31" s="19" t="s">
        <v>49</v>
      </c>
      <c r="B31" s="16" t="s">
        <v>50</v>
      </c>
      <c r="C31" s="17">
        <v>57842</v>
      </c>
      <c r="D31" s="18">
        <v>667843</v>
      </c>
    </row>
    <row r="32" spans="1:4" s="14" customFormat="1" ht="15.75">
      <c r="A32" s="24" t="s">
        <v>51</v>
      </c>
      <c r="B32" s="20"/>
      <c r="C32" s="21"/>
      <c r="D32" s="22"/>
    </row>
    <row r="33" spans="1:4" ht="15.75">
      <c r="A33" s="25" t="s">
        <v>29</v>
      </c>
      <c r="B33" s="16" t="s">
        <v>52</v>
      </c>
      <c r="C33" s="17">
        <v>67039366</v>
      </c>
      <c r="D33" s="18">
        <v>67039366</v>
      </c>
    </row>
    <row r="34" spans="1:4" ht="15.75">
      <c r="A34" s="25" t="s">
        <v>31</v>
      </c>
      <c r="B34" s="16" t="s">
        <v>53</v>
      </c>
      <c r="C34" s="17">
        <v>0</v>
      </c>
      <c r="D34" s="18">
        <v>0</v>
      </c>
    </row>
    <row r="35" spans="1:4" ht="31.5">
      <c r="A35" s="25" t="s">
        <v>33</v>
      </c>
      <c r="B35" s="16" t="s">
        <v>54</v>
      </c>
      <c r="C35" s="17">
        <v>0</v>
      </c>
      <c r="D35" s="18">
        <v>0</v>
      </c>
    </row>
    <row r="36" spans="1:4" ht="15.75">
      <c r="A36" s="25" t="s">
        <v>35</v>
      </c>
      <c r="B36" s="16" t="s">
        <v>55</v>
      </c>
      <c r="C36" s="17">
        <v>0</v>
      </c>
      <c r="D36" s="18">
        <v>0</v>
      </c>
    </row>
    <row r="37" spans="1:4" ht="15.75">
      <c r="A37" s="25" t="s">
        <v>56</v>
      </c>
      <c r="B37" s="16" t="s">
        <v>57</v>
      </c>
      <c r="C37" s="17">
        <v>120920207</v>
      </c>
      <c r="D37" s="18">
        <v>106490361</v>
      </c>
    </row>
    <row r="38" spans="1:4" ht="15.75">
      <c r="A38" s="25" t="s">
        <v>58</v>
      </c>
      <c r="B38" s="16" t="s">
        <v>59</v>
      </c>
      <c r="C38" s="17">
        <v>7319564</v>
      </c>
      <c r="D38" s="18">
        <v>11363989</v>
      </c>
    </row>
    <row r="39" spans="1:4" ht="15.75">
      <c r="A39" s="25" t="s">
        <v>60</v>
      </c>
      <c r="B39" s="16" t="s">
        <v>61</v>
      </c>
      <c r="C39" s="17">
        <v>28310820</v>
      </c>
      <c r="D39" s="18">
        <v>8907445</v>
      </c>
    </row>
    <row r="40" spans="1:4" ht="15.75">
      <c r="A40" s="25" t="s">
        <v>62</v>
      </c>
      <c r="B40" s="16" t="s">
        <v>63</v>
      </c>
      <c r="C40" s="17">
        <v>0</v>
      </c>
      <c r="D40" s="18">
        <v>0</v>
      </c>
    </row>
    <row r="41" spans="1:4" ht="15.75">
      <c r="A41" s="25" t="s">
        <v>64</v>
      </c>
      <c r="B41" s="16" t="s">
        <v>65</v>
      </c>
      <c r="C41" s="17">
        <v>612485</v>
      </c>
      <c r="D41" s="18">
        <v>658051</v>
      </c>
    </row>
    <row r="42" spans="1:4" ht="15.75">
      <c r="A42" s="25" t="s">
        <v>66</v>
      </c>
      <c r="B42" s="16" t="s">
        <v>67</v>
      </c>
      <c r="C42" s="17">
        <v>0</v>
      </c>
      <c r="D42" s="18">
        <v>0</v>
      </c>
    </row>
    <row r="43" spans="1:4" ht="15.75">
      <c r="A43" s="25" t="s">
        <v>68</v>
      </c>
      <c r="B43" s="16" t="s">
        <v>69</v>
      </c>
      <c r="C43" s="17">
        <v>34346130</v>
      </c>
      <c r="D43" s="18">
        <v>4701825</v>
      </c>
    </row>
    <row r="44" spans="1:4" ht="15.75">
      <c r="A44" s="25" t="s">
        <v>70</v>
      </c>
      <c r="B44" s="16" t="s">
        <v>71</v>
      </c>
      <c r="C44" s="17">
        <v>616136</v>
      </c>
      <c r="D44" s="18">
        <v>387356</v>
      </c>
    </row>
    <row r="45" spans="1:4" ht="15.75">
      <c r="A45" s="25" t="s">
        <v>72</v>
      </c>
      <c r="B45" s="16" t="s">
        <v>73</v>
      </c>
      <c r="C45" s="17">
        <v>60745</v>
      </c>
      <c r="D45" s="18">
        <v>722884</v>
      </c>
    </row>
    <row r="46" spans="1:4" ht="15.75">
      <c r="A46" s="25" t="s">
        <v>74</v>
      </c>
      <c r="B46" s="16" t="s">
        <v>75</v>
      </c>
      <c r="C46" s="17">
        <v>7749887</v>
      </c>
      <c r="D46" s="18">
        <v>3764652</v>
      </c>
    </row>
    <row r="47" spans="1:4" ht="15.75">
      <c r="A47" s="24" t="s">
        <v>76</v>
      </c>
      <c r="B47" s="20" t="s">
        <v>77</v>
      </c>
      <c r="C47" s="21">
        <v>266975340</v>
      </c>
      <c r="D47" s="22">
        <v>204035929</v>
      </c>
    </row>
    <row r="48" spans="1:4" ht="15.75">
      <c r="A48" s="24" t="s">
        <v>78</v>
      </c>
      <c r="B48" s="20"/>
      <c r="C48" s="21">
        <v>361321948</v>
      </c>
      <c r="D48" s="22">
        <v>373298896</v>
      </c>
    </row>
    <row r="49" spans="1:4" ht="15.75" thickBot="1">
      <c r="A49" s="26"/>
      <c r="B49" s="27"/>
      <c r="C49" s="28"/>
      <c r="D49" s="29"/>
    </row>
    <row r="50" spans="1:4" s="14" customFormat="1" ht="47.25">
      <c r="A50" s="30" t="s">
        <v>79</v>
      </c>
      <c r="B50" s="31" t="s">
        <v>80</v>
      </c>
      <c r="C50" s="32" t="s">
        <v>24</v>
      </c>
      <c r="D50" s="13" t="s">
        <v>25</v>
      </c>
    </row>
    <row r="51" spans="1:4" s="14" customFormat="1" ht="15.75">
      <c r="A51" s="15" t="s">
        <v>81</v>
      </c>
      <c r="B51" s="20"/>
      <c r="C51" s="21"/>
      <c r="D51" s="22"/>
    </row>
    <row r="52" spans="1:4" ht="15.75">
      <c r="A52" s="19" t="s">
        <v>82</v>
      </c>
      <c r="B52" s="16" t="s">
        <v>83</v>
      </c>
      <c r="C52" s="17">
        <v>1695975</v>
      </c>
      <c r="D52" s="18">
        <v>1664768</v>
      </c>
    </row>
    <row r="53" spans="1:4" ht="15.75">
      <c r="A53" s="19" t="s">
        <v>31</v>
      </c>
      <c r="B53" s="16" t="s">
        <v>84</v>
      </c>
      <c r="C53" s="17">
        <v>0</v>
      </c>
      <c r="D53" s="18">
        <v>0</v>
      </c>
    </row>
    <row r="54" spans="1:4" ht="15.75">
      <c r="A54" s="19" t="s">
        <v>85</v>
      </c>
      <c r="B54" s="16" t="s">
        <v>86</v>
      </c>
      <c r="C54" s="17">
        <v>425720</v>
      </c>
      <c r="D54" s="18">
        <v>86299</v>
      </c>
    </row>
    <row r="55" spans="1:4" ht="15.75">
      <c r="A55" s="19" t="s">
        <v>87</v>
      </c>
      <c r="B55" s="16" t="s">
        <v>88</v>
      </c>
      <c r="C55" s="17">
        <v>45637532</v>
      </c>
      <c r="D55" s="18">
        <v>42646593</v>
      </c>
    </row>
    <row r="56" spans="1:4" ht="15.75">
      <c r="A56" s="19" t="s">
        <v>89</v>
      </c>
      <c r="B56" s="16" t="s">
        <v>90</v>
      </c>
      <c r="C56" s="17">
        <v>465629</v>
      </c>
      <c r="D56" s="18">
        <v>23967979</v>
      </c>
    </row>
    <row r="57" spans="1:4" ht="15.75">
      <c r="A57" s="19" t="s">
        <v>91</v>
      </c>
      <c r="B57" s="16" t="s">
        <v>92</v>
      </c>
      <c r="C57" s="17">
        <v>321384</v>
      </c>
      <c r="D57" s="18">
        <v>0</v>
      </c>
    </row>
    <row r="58" spans="1:4" ht="15.75">
      <c r="A58" s="19" t="s">
        <v>93</v>
      </c>
      <c r="B58" s="16" t="s">
        <v>94</v>
      </c>
      <c r="C58" s="17">
        <v>886677</v>
      </c>
      <c r="D58" s="18">
        <v>65738</v>
      </c>
    </row>
    <row r="59" spans="1:4" ht="15.75">
      <c r="A59" s="19" t="s">
        <v>95</v>
      </c>
      <c r="B59" s="16" t="s">
        <v>96</v>
      </c>
      <c r="C59" s="17">
        <v>1789332</v>
      </c>
      <c r="D59" s="18">
        <v>11793197</v>
      </c>
    </row>
    <row r="60" spans="1:4" s="14" customFormat="1" ht="15.75">
      <c r="A60" s="15" t="s">
        <v>97</v>
      </c>
      <c r="B60" s="20" t="s">
        <v>98</v>
      </c>
      <c r="C60" s="21">
        <v>51222249</v>
      </c>
      <c r="D60" s="22">
        <v>80224574</v>
      </c>
    </row>
    <row r="61" spans="1:4" s="14" customFormat="1" ht="31.5">
      <c r="A61" s="15" t="s">
        <v>99</v>
      </c>
      <c r="B61" s="20" t="s">
        <v>100</v>
      </c>
      <c r="C61" s="21">
        <v>0</v>
      </c>
      <c r="D61" s="22">
        <v>0</v>
      </c>
    </row>
    <row r="62" spans="1:4" s="14" customFormat="1" ht="15.75">
      <c r="A62" s="15" t="s">
        <v>101</v>
      </c>
      <c r="B62" s="20"/>
      <c r="C62" s="21"/>
      <c r="D62" s="22"/>
    </row>
    <row r="63" spans="1:4" ht="15.75">
      <c r="A63" s="19" t="s">
        <v>82</v>
      </c>
      <c r="B63" s="16" t="s">
        <v>102</v>
      </c>
      <c r="C63" s="17">
        <v>77290284</v>
      </c>
      <c r="D63" s="18">
        <v>76718530</v>
      </c>
    </row>
    <row r="64" spans="1:4" ht="15.75">
      <c r="A64" s="19" t="s">
        <v>31</v>
      </c>
      <c r="B64" s="16" t="s">
        <v>103</v>
      </c>
      <c r="C64" s="17">
        <v>0</v>
      </c>
      <c r="D64" s="18">
        <v>0</v>
      </c>
    </row>
    <row r="65" spans="1:4" ht="15.75">
      <c r="A65" s="19" t="s">
        <v>104</v>
      </c>
      <c r="B65" s="16" t="s">
        <v>105</v>
      </c>
      <c r="C65" s="17">
        <v>2210041</v>
      </c>
      <c r="D65" s="18">
        <v>376588</v>
      </c>
    </row>
    <row r="66" spans="1:4" ht="15.75">
      <c r="A66" s="19" t="s">
        <v>106</v>
      </c>
      <c r="B66" s="16" t="s">
        <v>107</v>
      </c>
      <c r="C66" s="17">
        <v>264755</v>
      </c>
      <c r="D66" s="18">
        <v>1939103</v>
      </c>
    </row>
    <row r="67" spans="1:4" ht="15.75">
      <c r="A67" s="19" t="s">
        <v>108</v>
      </c>
      <c r="B67" s="16" t="s">
        <v>109</v>
      </c>
      <c r="C67" s="17">
        <v>11205107</v>
      </c>
      <c r="D67" s="18">
        <v>558970</v>
      </c>
    </row>
    <row r="68" spans="1:4" ht="15.75">
      <c r="A68" s="19" t="s">
        <v>110</v>
      </c>
      <c r="B68" s="16" t="s">
        <v>111</v>
      </c>
      <c r="C68" s="17">
        <v>784423</v>
      </c>
      <c r="D68" s="18">
        <v>0</v>
      </c>
    </row>
    <row r="69" spans="1:4" ht="15.75">
      <c r="A69" s="19" t="s">
        <v>112</v>
      </c>
      <c r="B69" s="16" t="s">
        <v>113</v>
      </c>
      <c r="C69" s="17">
        <v>148298</v>
      </c>
      <c r="D69" s="18">
        <v>0</v>
      </c>
    </row>
    <row r="70" spans="1:4" s="14" customFormat="1" ht="15.75">
      <c r="A70" s="15" t="s">
        <v>114</v>
      </c>
      <c r="B70" s="20" t="s">
        <v>115</v>
      </c>
      <c r="C70" s="21">
        <v>91902908</v>
      </c>
      <c r="D70" s="22">
        <v>79593191</v>
      </c>
    </row>
    <row r="71" spans="1:4" s="14" customFormat="1" ht="15.75">
      <c r="A71" s="15" t="s">
        <v>116</v>
      </c>
      <c r="B71" s="20"/>
      <c r="C71" s="21"/>
      <c r="D71" s="22"/>
    </row>
    <row r="72" spans="1:4" ht="15.75">
      <c r="A72" s="19" t="s">
        <v>117</v>
      </c>
      <c r="B72" s="16" t="s">
        <v>118</v>
      </c>
      <c r="C72" s="17">
        <v>36692362</v>
      </c>
      <c r="D72" s="18">
        <v>36692362</v>
      </c>
    </row>
    <row r="73" spans="1:4" ht="15.75">
      <c r="A73" s="19" t="s">
        <v>119</v>
      </c>
      <c r="B73" s="16" t="s">
        <v>120</v>
      </c>
      <c r="C73" s="17">
        <v>0</v>
      </c>
      <c r="D73" s="18">
        <v>0</v>
      </c>
    </row>
    <row r="74" spans="1:4" ht="15.75">
      <c r="A74" s="19" t="s">
        <v>121</v>
      </c>
      <c r="B74" s="16" t="s">
        <v>122</v>
      </c>
      <c r="C74" s="17">
        <v>0</v>
      </c>
      <c r="D74" s="18">
        <v>0</v>
      </c>
    </row>
    <row r="75" spans="1:4" ht="15.75">
      <c r="A75" s="19" t="s">
        <v>123</v>
      </c>
      <c r="B75" s="16" t="s">
        <v>124</v>
      </c>
      <c r="C75" s="17">
        <v>-1599313</v>
      </c>
      <c r="D75" s="18">
        <v>-1599313</v>
      </c>
    </row>
    <row r="76" spans="1:4" ht="15.75">
      <c r="A76" s="19" t="s">
        <v>125</v>
      </c>
      <c r="B76" s="16" t="s">
        <v>126</v>
      </c>
      <c r="C76" s="17">
        <v>183103742</v>
      </c>
      <c r="D76" s="18">
        <v>178388082</v>
      </c>
    </row>
    <row r="77" spans="1:4" s="14" customFormat="1" ht="31.5">
      <c r="A77" s="15" t="s">
        <v>127</v>
      </c>
      <c r="B77" s="20" t="s">
        <v>128</v>
      </c>
      <c r="C77" s="21">
        <v>218196791</v>
      </c>
      <c r="D77" s="22">
        <v>213481131</v>
      </c>
    </row>
    <row r="78" spans="1:4" s="14" customFormat="1" ht="15.75">
      <c r="A78" s="33" t="s">
        <v>129</v>
      </c>
      <c r="B78" s="34" t="s">
        <v>130</v>
      </c>
      <c r="C78" s="35">
        <v>0</v>
      </c>
      <c r="D78" s="36">
        <v>0</v>
      </c>
    </row>
    <row r="79" spans="1:4" s="14" customFormat="1" ht="15.75">
      <c r="A79" s="33" t="s">
        <v>131</v>
      </c>
      <c r="B79" s="34" t="s">
        <v>132</v>
      </c>
      <c r="C79" s="35">
        <v>218196791</v>
      </c>
      <c r="D79" s="36">
        <v>213481131</v>
      </c>
    </row>
    <row r="80" spans="1:4" ht="16.5" thickBot="1">
      <c r="A80" s="37" t="s">
        <v>133</v>
      </c>
      <c r="B80" s="38"/>
      <c r="C80" s="39">
        <v>361321948</v>
      </c>
      <c r="D80" s="40">
        <v>373298896</v>
      </c>
    </row>
    <row r="81" spans="1:4">
      <c r="C81" s="41">
        <v>0</v>
      </c>
      <c r="D81" s="41">
        <v>0</v>
      </c>
    </row>
    <row r="82" spans="1:4">
      <c r="A82" s="42" t="s">
        <v>134</v>
      </c>
      <c r="B82" s="43"/>
      <c r="C82" s="2" t="s">
        <v>199</v>
      </c>
    </row>
    <row r="83" spans="1:4">
      <c r="A83" s="44" t="s">
        <v>135</v>
      </c>
      <c r="B83" s="43"/>
    </row>
    <row r="84" spans="1:4">
      <c r="B84" s="43"/>
    </row>
    <row r="85" spans="1:4">
      <c r="A85" s="42" t="s">
        <v>136</v>
      </c>
      <c r="B85" s="43"/>
      <c r="C85" s="2" t="s">
        <v>200</v>
      </c>
    </row>
    <row r="86" spans="1:4">
      <c r="A86" s="44" t="s">
        <v>135</v>
      </c>
      <c r="B86" s="43"/>
    </row>
    <row r="87" spans="1:4">
      <c r="A87" s="2" t="s">
        <v>137</v>
      </c>
    </row>
    <row r="89" spans="1:4">
      <c r="A89" s="45"/>
    </row>
  </sheetData>
  <mergeCells count="2">
    <mergeCell ref="A15:D15"/>
    <mergeCell ref="A16:D16"/>
  </mergeCells>
  <pageMargins left="0.70866141732283472" right="0.15748031496062992" top="0.19685039370078741" bottom="0.31496062992125984" header="0.19685039370078741" footer="0.19685039370078741"/>
  <pageSetup paperSize="9" scale="55" orientation="portrait" r:id="rId1"/>
  <headerFooter>
    <oddFooter>&amp;LИсп.Зеленская М.</oddFooter>
  </headerFooter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fitToPage="1"/>
  </sheetPr>
  <dimension ref="A1:F72"/>
  <sheetViews>
    <sheetView tabSelected="1" workbookViewId="0">
      <selection activeCell="D16" sqref="D16"/>
    </sheetView>
  </sheetViews>
  <sheetFormatPr defaultRowHeight="12.75"/>
  <cols>
    <col min="1" max="1" width="78.85546875" customWidth="1"/>
    <col min="2" max="2" width="5.85546875" customWidth="1"/>
    <col min="3" max="3" width="15.7109375" hidden="1" customWidth="1"/>
    <col min="4" max="4" width="19.28515625" customWidth="1"/>
    <col min="5" max="5" width="18" customWidth="1"/>
    <col min="6" max="6" width="13.85546875" customWidth="1"/>
  </cols>
  <sheetData>
    <row r="1" spans="1:6" ht="15.75">
      <c r="A1" s="46"/>
      <c r="B1" s="46"/>
      <c r="C1" s="46"/>
      <c r="D1" s="46"/>
      <c r="E1" s="47" t="s">
        <v>138</v>
      </c>
    </row>
    <row r="2" spans="1:6" ht="15.75">
      <c r="A2" s="46"/>
      <c r="B2" s="46"/>
      <c r="C2" s="46"/>
      <c r="D2" s="46"/>
      <c r="E2" s="3" t="s">
        <v>1</v>
      </c>
    </row>
    <row r="3" spans="1:6" ht="15.75">
      <c r="A3" s="46"/>
      <c r="B3" s="46"/>
      <c r="C3" s="46"/>
      <c r="D3" s="46"/>
      <c r="E3" s="3" t="s">
        <v>2</v>
      </c>
    </row>
    <row r="4" spans="1:6" ht="15.75">
      <c r="A4" s="46"/>
      <c r="B4" s="46"/>
      <c r="C4" s="46"/>
      <c r="D4" s="46"/>
      <c r="E4" s="3" t="s">
        <v>3</v>
      </c>
    </row>
    <row r="5" spans="1:6" ht="15.75">
      <c r="A5" s="46"/>
      <c r="B5" s="46"/>
      <c r="C5" s="46"/>
      <c r="D5" s="46"/>
      <c r="E5" s="47"/>
    </row>
    <row r="6" spans="1:6" ht="15.75">
      <c r="A6" s="46"/>
      <c r="B6" s="46"/>
      <c r="C6" s="46"/>
      <c r="D6" s="46"/>
      <c r="E6" s="48" t="s">
        <v>139</v>
      </c>
    </row>
    <row r="7" spans="1:6" ht="15.75">
      <c r="A7" s="46"/>
      <c r="B7" s="46"/>
      <c r="C7" s="46"/>
      <c r="D7" s="46"/>
      <c r="E7" s="47"/>
    </row>
    <row r="8" spans="1:6" ht="15.75">
      <c r="A8" s="90" t="s">
        <v>140</v>
      </c>
      <c r="B8" s="90"/>
      <c r="C8" s="90"/>
      <c r="D8" s="90"/>
      <c r="E8" s="90"/>
    </row>
    <row r="9" spans="1:6" ht="15.75" customHeight="1">
      <c r="A9" s="91" t="s">
        <v>141</v>
      </c>
      <c r="B9" s="91"/>
      <c r="C9" s="91"/>
      <c r="D9" s="91"/>
      <c r="E9" s="91"/>
    </row>
    <row r="10" spans="1:6" ht="15.75">
      <c r="A10" s="46"/>
      <c r="B10" s="46"/>
      <c r="C10" s="46"/>
      <c r="D10" s="46"/>
      <c r="E10" s="46"/>
    </row>
    <row r="11" spans="1:6" ht="15.75">
      <c r="A11" s="46" t="s">
        <v>142</v>
      </c>
      <c r="B11" s="46"/>
      <c r="C11" s="46"/>
      <c r="D11" s="46"/>
      <c r="E11" s="46"/>
    </row>
    <row r="12" spans="1:6" ht="16.5" thickBot="1">
      <c r="A12" s="46"/>
      <c r="B12" s="46"/>
      <c r="C12" s="46"/>
      <c r="D12" s="46"/>
      <c r="E12" s="49" t="s">
        <v>21</v>
      </c>
    </row>
    <row r="13" spans="1:6" ht="32.25" thickBot="1">
      <c r="A13" s="50" t="s">
        <v>143</v>
      </c>
      <c r="B13" s="51" t="s">
        <v>80</v>
      </c>
      <c r="C13" s="51" t="s">
        <v>144</v>
      </c>
      <c r="D13" s="52" t="s">
        <v>145</v>
      </c>
      <c r="E13" s="53" t="s">
        <v>146</v>
      </c>
    </row>
    <row r="14" spans="1:6" ht="15.75">
      <c r="A14" s="54" t="s">
        <v>147</v>
      </c>
      <c r="B14" s="55" t="s">
        <v>28</v>
      </c>
      <c r="C14" s="56">
        <f>[56]Прил_5!D8</f>
        <v>145527993.28870362</v>
      </c>
      <c r="D14" s="57">
        <v>166254665</v>
      </c>
      <c r="E14" s="58">
        <v>198936524</v>
      </c>
      <c r="F14" s="59"/>
    </row>
    <row r="15" spans="1:6" ht="15.75">
      <c r="A15" s="60" t="s">
        <v>148</v>
      </c>
      <c r="B15" s="61" t="s">
        <v>30</v>
      </c>
      <c r="C15" s="62">
        <f>[56]Прил_5!D54</f>
        <v>129033260.66724885</v>
      </c>
      <c r="D15" s="62">
        <v>141988094</v>
      </c>
      <c r="E15" s="63">
        <v>180311832</v>
      </c>
      <c r="F15" s="59"/>
    </row>
    <row r="16" spans="1:6" ht="15.75">
      <c r="A16" s="64" t="s">
        <v>149</v>
      </c>
      <c r="B16" s="65" t="s">
        <v>32</v>
      </c>
      <c r="C16" s="66">
        <f>C14-C15</f>
        <v>16494732.621454775</v>
      </c>
      <c r="D16" s="66">
        <v>24266571</v>
      </c>
      <c r="E16" s="67">
        <v>18624692</v>
      </c>
      <c r="F16" s="59"/>
    </row>
    <row r="17" spans="1:6" ht="15.75">
      <c r="A17" s="60" t="s">
        <v>150</v>
      </c>
      <c r="B17" s="61" t="s">
        <v>34</v>
      </c>
      <c r="C17" s="62">
        <f>[56]Прил_5!D1758</f>
        <v>1506282.8004359226</v>
      </c>
      <c r="D17" s="62">
        <v>1814156</v>
      </c>
      <c r="E17" s="63">
        <v>1315399</v>
      </c>
      <c r="F17" s="59"/>
    </row>
    <row r="18" spans="1:6" ht="15.75">
      <c r="A18" s="60" t="s">
        <v>151</v>
      </c>
      <c r="B18" s="61" t="s">
        <v>36</v>
      </c>
      <c r="C18" s="62">
        <f>[56]Прил_5!D1793</f>
        <v>6773035.4152582139</v>
      </c>
      <c r="D18" s="62">
        <v>10605364</v>
      </c>
      <c r="E18" s="63">
        <v>6706469</v>
      </c>
      <c r="F18" s="59"/>
    </row>
    <row r="19" spans="1:6" ht="15.75">
      <c r="A19" s="60" t="s">
        <v>152</v>
      </c>
      <c r="B19" s="61" t="s">
        <v>38</v>
      </c>
      <c r="C19" s="62"/>
      <c r="D19" s="62"/>
      <c r="E19" s="63"/>
      <c r="F19" s="59"/>
    </row>
    <row r="20" spans="1:6" ht="15.75">
      <c r="A20" s="60" t="s">
        <v>153</v>
      </c>
      <c r="B20" s="61" t="s">
        <v>40</v>
      </c>
      <c r="C20" s="62"/>
      <c r="D20" s="62"/>
      <c r="E20" s="63"/>
      <c r="F20" s="59"/>
    </row>
    <row r="21" spans="1:6" ht="15.75">
      <c r="A21" s="68" t="s">
        <v>154</v>
      </c>
      <c r="B21" s="69" t="s">
        <v>155</v>
      </c>
      <c r="C21" s="70">
        <f>C16-C17-C18-C19+C20</f>
        <v>8215414.4057606384</v>
      </c>
      <c r="D21" s="70">
        <v>11847051</v>
      </c>
      <c r="E21" s="71">
        <v>10602824</v>
      </c>
      <c r="F21" s="59"/>
    </row>
    <row r="22" spans="1:6" ht="15.75">
      <c r="A22" s="60" t="s">
        <v>156</v>
      </c>
      <c r="B22" s="61" t="s">
        <v>157</v>
      </c>
      <c r="C22" s="62">
        <f>[56]Прил_5!D1900</f>
        <v>43816809.393129304</v>
      </c>
      <c r="D22" s="62">
        <v>30261399</v>
      </c>
      <c r="E22" s="63">
        <v>58113854</v>
      </c>
      <c r="F22" s="59"/>
    </row>
    <row r="23" spans="1:6" ht="15.75">
      <c r="A23" s="60" t="s">
        <v>158</v>
      </c>
      <c r="B23" s="61" t="s">
        <v>159</v>
      </c>
      <c r="C23" s="62">
        <f>[56]Прил_5!D1968</f>
        <v>5451249.7490777923</v>
      </c>
      <c r="D23" s="62">
        <v>5961216</v>
      </c>
      <c r="E23" s="63">
        <v>5680827</v>
      </c>
      <c r="F23" s="59"/>
    </row>
    <row r="24" spans="1:6" ht="31.5">
      <c r="A24" s="60" t="s">
        <v>160</v>
      </c>
      <c r="B24" s="61" t="s">
        <v>161</v>
      </c>
      <c r="C24" s="62"/>
      <c r="D24" s="62"/>
      <c r="E24" s="63"/>
      <c r="F24" s="59"/>
    </row>
    <row r="25" spans="1:6" ht="15.75">
      <c r="A25" s="60" t="s">
        <v>162</v>
      </c>
      <c r="B25" s="61" t="s">
        <v>163</v>
      </c>
      <c r="C25" s="62">
        <f>[56]Прил_5!D2024</f>
        <v>0</v>
      </c>
      <c r="D25" s="62">
        <v>1335766</v>
      </c>
      <c r="E25" s="63">
        <v>330225</v>
      </c>
      <c r="F25" s="59"/>
    </row>
    <row r="26" spans="1:6" ht="15.75">
      <c r="A26" s="60" t="s">
        <v>164</v>
      </c>
      <c r="B26" s="61" t="s">
        <v>165</v>
      </c>
      <c r="C26" s="62">
        <f>[56]Прил_5!D2063</f>
        <v>22313412.977830153</v>
      </c>
      <c r="D26" s="62">
        <v>21641214</v>
      </c>
      <c r="E26" s="63">
        <v>545074</v>
      </c>
      <c r="F26" s="59"/>
    </row>
    <row r="27" spans="1:6" ht="15.75">
      <c r="A27" s="72" t="s">
        <v>166</v>
      </c>
      <c r="B27" s="69" t="s">
        <v>48</v>
      </c>
      <c r="C27" s="70">
        <f>C21+C22+C25-C26-C23</f>
        <v>24267561.071981996</v>
      </c>
      <c r="D27" s="70">
        <v>15841786</v>
      </c>
      <c r="E27" s="71">
        <v>62821002</v>
      </c>
      <c r="F27" s="59"/>
    </row>
    <row r="28" spans="1:6" ht="15.75">
      <c r="A28" s="19" t="s">
        <v>167</v>
      </c>
      <c r="B28" s="16" t="s">
        <v>50</v>
      </c>
      <c r="C28" s="73">
        <f>[56]Прил_5!D2109</f>
        <v>-1377182</v>
      </c>
      <c r="D28" s="73">
        <v>3488884</v>
      </c>
      <c r="E28" s="74">
        <v>3459558</v>
      </c>
      <c r="F28" s="59"/>
    </row>
    <row r="29" spans="1:6" ht="31.5">
      <c r="A29" s="19" t="s">
        <v>168</v>
      </c>
      <c r="B29" s="16" t="s">
        <v>77</v>
      </c>
      <c r="C29" s="73">
        <f>[56]Прил_5!D2119</f>
        <v>25644743.071982</v>
      </c>
      <c r="D29" s="73">
        <v>12352902</v>
      </c>
      <c r="E29" s="74">
        <v>59361444</v>
      </c>
      <c r="F29" s="59"/>
    </row>
    <row r="30" spans="1:6" ht="15.75">
      <c r="A30" s="19" t="s">
        <v>169</v>
      </c>
      <c r="B30" s="16" t="s">
        <v>170</v>
      </c>
      <c r="C30" s="73"/>
      <c r="D30" s="73"/>
      <c r="E30" s="74"/>
      <c r="F30" s="59"/>
    </row>
    <row r="31" spans="1:6" ht="15.75">
      <c r="A31" s="75" t="s">
        <v>171</v>
      </c>
      <c r="B31" s="76" t="s">
        <v>98</v>
      </c>
      <c r="C31" s="77">
        <f>C29-C32</f>
        <v>25644743.071982</v>
      </c>
      <c r="D31" s="77">
        <v>12352902</v>
      </c>
      <c r="E31" s="78">
        <v>59361444</v>
      </c>
      <c r="F31" s="59"/>
    </row>
    <row r="32" spans="1:6" ht="15.75">
      <c r="A32" s="19" t="s">
        <v>172</v>
      </c>
      <c r="B32" s="16"/>
      <c r="C32" s="73"/>
      <c r="D32" s="73"/>
      <c r="E32" s="74"/>
    </row>
    <row r="33" spans="1:6" ht="15.75">
      <c r="A33" s="60" t="s">
        <v>173</v>
      </c>
      <c r="B33" s="61"/>
      <c r="C33" s="62"/>
      <c r="D33" s="62"/>
      <c r="E33" s="63"/>
      <c r="F33" s="59"/>
    </row>
    <row r="34" spans="1:6" ht="15.75">
      <c r="A34" s="72" t="s">
        <v>174</v>
      </c>
      <c r="B34" s="69" t="s">
        <v>115</v>
      </c>
      <c r="C34" s="70">
        <f>SUM(C35:C46)</f>
        <v>0</v>
      </c>
      <c r="D34" s="70">
        <v>0</v>
      </c>
      <c r="E34" s="71">
        <v>0</v>
      </c>
    </row>
    <row r="35" spans="1:6" ht="15.75">
      <c r="A35" s="60" t="s">
        <v>175</v>
      </c>
      <c r="B35" s="61"/>
      <c r="C35" s="62"/>
      <c r="D35" s="62"/>
      <c r="E35" s="63"/>
    </row>
    <row r="36" spans="1:6" ht="15.75">
      <c r="A36" s="60" t="s">
        <v>176</v>
      </c>
      <c r="B36" s="61" t="s">
        <v>118</v>
      </c>
      <c r="C36" s="62"/>
      <c r="D36" s="62"/>
      <c r="E36" s="63"/>
    </row>
    <row r="37" spans="1:6" ht="15.75">
      <c r="A37" s="60" t="s">
        <v>177</v>
      </c>
      <c r="B37" s="61" t="s">
        <v>120</v>
      </c>
      <c r="C37" s="62"/>
      <c r="D37" s="62"/>
      <c r="E37" s="63"/>
    </row>
    <row r="38" spans="1:6" ht="31.5">
      <c r="A38" s="60" t="s">
        <v>178</v>
      </c>
      <c r="B38" s="61" t="s">
        <v>122</v>
      </c>
      <c r="C38" s="62"/>
      <c r="D38" s="62"/>
      <c r="E38" s="63"/>
    </row>
    <row r="39" spans="1:6" ht="15.75">
      <c r="A39" s="60" t="s">
        <v>179</v>
      </c>
      <c r="B39" s="61" t="s">
        <v>124</v>
      </c>
      <c r="C39" s="62"/>
      <c r="D39" s="62"/>
      <c r="E39" s="63"/>
    </row>
    <row r="40" spans="1:6" ht="31.5">
      <c r="A40" s="60" t="s">
        <v>180</v>
      </c>
      <c r="B40" s="61" t="s">
        <v>126</v>
      </c>
      <c r="C40" s="62"/>
      <c r="D40" s="62"/>
      <c r="E40" s="63"/>
    </row>
    <row r="41" spans="1:6" ht="15.75">
      <c r="A41" s="60" t="s">
        <v>181</v>
      </c>
      <c r="B41" s="61" t="s">
        <v>182</v>
      </c>
      <c r="C41" s="62"/>
      <c r="D41" s="62"/>
      <c r="E41" s="63"/>
    </row>
    <row r="42" spans="1:6" ht="15.75">
      <c r="A42" s="60" t="s">
        <v>183</v>
      </c>
      <c r="B42" s="61" t="s">
        <v>184</v>
      </c>
      <c r="C42" s="62"/>
      <c r="D42" s="62"/>
      <c r="E42" s="63"/>
    </row>
    <row r="43" spans="1:6" ht="15.75">
      <c r="A43" s="60" t="s">
        <v>185</v>
      </c>
      <c r="B43" s="61" t="s">
        <v>186</v>
      </c>
      <c r="C43" s="62"/>
      <c r="D43" s="62"/>
      <c r="E43" s="63"/>
    </row>
    <row r="44" spans="1:6" ht="15.75">
      <c r="A44" s="60" t="s">
        <v>187</v>
      </c>
      <c r="B44" s="61" t="s">
        <v>188</v>
      </c>
      <c r="C44" s="62"/>
      <c r="D44" s="62"/>
      <c r="E44" s="63"/>
    </row>
    <row r="45" spans="1:6" ht="15.75">
      <c r="A45" s="60" t="s">
        <v>189</v>
      </c>
      <c r="B45" s="61" t="s">
        <v>190</v>
      </c>
      <c r="C45" s="62"/>
      <c r="D45" s="62"/>
      <c r="E45" s="63"/>
    </row>
    <row r="46" spans="1:6" ht="15.75">
      <c r="A46" s="60" t="s">
        <v>191</v>
      </c>
      <c r="B46" s="61" t="s">
        <v>128</v>
      </c>
      <c r="C46" s="62"/>
      <c r="D46" s="62"/>
      <c r="E46" s="63"/>
    </row>
    <row r="47" spans="1:6" ht="15.75">
      <c r="A47" s="75" t="s">
        <v>192</v>
      </c>
      <c r="B47" s="76" t="s">
        <v>132</v>
      </c>
      <c r="C47" s="77">
        <f>C31+C34</f>
        <v>25644743.071982</v>
      </c>
      <c r="D47" s="77">
        <v>12352902</v>
      </c>
      <c r="E47" s="78">
        <v>59361444</v>
      </c>
    </row>
    <row r="48" spans="1:6" s="2" customFormat="1" ht="15.75">
      <c r="A48" s="15" t="s">
        <v>193</v>
      </c>
      <c r="B48" s="20"/>
      <c r="C48" s="79"/>
      <c r="D48" s="79"/>
      <c r="E48" s="80"/>
    </row>
    <row r="49" spans="1:6" ht="15.75">
      <c r="A49" s="19" t="s">
        <v>172</v>
      </c>
      <c r="B49" s="16"/>
      <c r="C49" s="73"/>
      <c r="D49" s="73"/>
      <c r="E49" s="74"/>
    </row>
    <row r="50" spans="1:6" ht="15.75">
      <c r="A50" s="60" t="s">
        <v>173</v>
      </c>
      <c r="B50" s="61"/>
      <c r="C50" s="62"/>
      <c r="D50" s="62"/>
      <c r="E50" s="63"/>
      <c r="F50" s="59"/>
    </row>
    <row r="51" spans="1:6" s="2" customFormat="1" ht="15.75">
      <c r="A51" s="15" t="s">
        <v>194</v>
      </c>
      <c r="B51" s="20"/>
      <c r="C51" s="79"/>
      <c r="D51" s="79"/>
      <c r="E51" s="80"/>
    </row>
    <row r="52" spans="1:6" ht="15.75">
      <c r="A52" s="60" t="s">
        <v>175</v>
      </c>
      <c r="B52" s="61"/>
      <c r="C52" s="62"/>
      <c r="D52" s="62"/>
      <c r="E52" s="63"/>
    </row>
    <row r="53" spans="1:6" ht="15.75">
      <c r="A53" s="60" t="s">
        <v>195</v>
      </c>
      <c r="B53" s="61"/>
      <c r="C53" s="62"/>
      <c r="D53" s="62"/>
      <c r="E53" s="63"/>
    </row>
    <row r="54" spans="1:6" ht="15.75">
      <c r="A54" s="60" t="s">
        <v>196</v>
      </c>
      <c r="B54" s="61"/>
      <c r="C54" s="62"/>
      <c r="D54" s="62"/>
      <c r="E54" s="63"/>
    </row>
    <row r="55" spans="1:6" ht="15.75">
      <c r="A55" s="60" t="s">
        <v>197</v>
      </c>
      <c r="B55" s="61"/>
      <c r="C55" s="62"/>
      <c r="D55" s="62"/>
      <c r="E55" s="63"/>
    </row>
    <row r="56" spans="1:6" ht="15.75">
      <c r="A56" s="60" t="s">
        <v>198</v>
      </c>
      <c r="B56" s="61"/>
      <c r="C56" s="62"/>
      <c r="D56" s="62"/>
      <c r="E56" s="63"/>
    </row>
    <row r="57" spans="1:6" ht="15.75">
      <c r="A57" s="60" t="s">
        <v>196</v>
      </c>
      <c r="B57" s="61"/>
      <c r="C57" s="62"/>
      <c r="D57" s="62"/>
      <c r="E57" s="63"/>
    </row>
    <row r="58" spans="1:6" ht="16.5" thickBot="1">
      <c r="A58" s="81" t="s">
        <v>197</v>
      </c>
      <c r="B58" s="82"/>
      <c r="C58" s="83"/>
      <c r="D58" s="83"/>
      <c r="E58" s="84"/>
    </row>
    <row r="59" spans="1:6" ht="15.75">
      <c r="A59" s="46"/>
      <c r="B59" s="46"/>
      <c r="C59" s="85"/>
      <c r="D59" s="86">
        <v>12352902</v>
      </c>
      <c r="E59" s="85"/>
    </row>
    <row r="60" spans="1:6" s="2" customFormat="1">
      <c r="B60" s="43"/>
      <c r="D60" s="43"/>
    </row>
    <row r="61" spans="1:6" s="2" customFormat="1">
      <c r="A61" s="42" t="s">
        <v>134</v>
      </c>
      <c r="B61" s="87"/>
      <c r="C61" s="2" t="str">
        <f>[56]Ф1!B115</f>
        <v>А.А.Арифханов</v>
      </c>
      <c r="D61" s="43"/>
    </row>
    <row r="62" spans="1:6" s="2" customFormat="1">
      <c r="A62" s="44" t="s">
        <v>135</v>
      </c>
      <c r="B62" s="43"/>
      <c r="D62" s="43"/>
    </row>
    <row r="63" spans="1:6" s="2" customFormat="1">
      <c r="B63" s="43"/>
      <c r="D63" s="43"/>
    </row>
    <row r="64" spans="1:6" s="2" customFormat="1">
      <c r="A64" s="42" t="s">
        <v>136</v>
      </c>
      <c r="B64" s="87"/>
      <c r="C64" s="2" t="str">
        <f>[56]Ф1!B117</f>
        <v>З.Г.Калиева</v>
      </c>
      <c r="D64" s="43"/>
    </row>
    <row r="65" spans="1:5" s="2" customFormat="1">
      <c r="A65" s="44" t="s">
        <v>135</v>
      </c>
      <c r="B65" s="43"/>
      <c r="D65" s="43"/>
    </row>
    <row r="66" spans="1:5" s="2" customFormat="1"/>
    <row r="67" spans="1:5" ht="15.75">
      <c r="A67" s="2" t="s">
        <v>137</v>
      </c>
      <c r="B67" s="46"/>
      <c r="C67" s="46"/>
      <c r="D67" s="46"/>
      <c r="E67" s="46"/>
    </row>
    <row r="68" spans="1:5" ht="15.75">
      <c r="A68" s="2"/>
      <c r="B68" s="46"/>
      <c r="C68" s="46"/>
      <c r="D68" s="46"/>
      <c r="E68" s="46"/>
    </row>
    <row r="69" spans="1:5" ht="15.75">
      <c r="A69" s="2"/>
      <c r="B69" s="46"/>
      <c r="C69" s="46"/>
      <c r="D69" s="46"/>
      <c r="E69" s="46"/>
    </row>
    <row r="70" spans="1:5" ht="15.75">
      <c r="A70" s="2"/>
      <c r="B70" s="46"/>
      <c r="C70" s="46"/>
      <c r="D70" s="46"/>
      <c r="E70" s="46"/>
    </row>
    <row r="72" spans="1:5">
      <c r="A72" s="45"/>
    </row>
  </sheetData>
  <mergeCells count="2">
    <mergeCell ref="A8:E8"/>
    <mergeCell ref="A9:E9"/>
  </mergeCells>
  <pageMargins left="0.70866141732283472" right="0.15748031496062992" top="0.74803149606299213" bottom="1.3779527559055118" header="0.31496062992125984" footer="0.31496062992125984"/>
  <pageSetup paperSize="9" scale="63" orientation="portrait" r:id="rId1"/>
  <headerFooter>
    <oddFooter>&amp;LИсп.Зеленская М.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Ф1 (Презент)</vt:lpstr>
      <vt:lpstr>Ф2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mzelenskaya</dc:creator>
  <cp:lastModifiedBy>mbekturganova</cp:lastModifiedBy>
  <dcterms:created xsi:type="dcterms:W3CDTF">2014-01-15T09:40:15Z</dcterms:created>
  <dcterms:modified xsi:type="dcterms:W3CDTF">2014-01-16T03:50:20Z</dcterms:modified>
</cp:coreProperties>
</file>