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425"/>
  <workbookPr filterPrivacy="1" defaultThemeVersion="124226"/>
  <xr:revisionPtr revIDLastSave="0" documentId="13_ncr:1_{DBB882CA-6744-42E3-BA0B-439E703FC13D}" xr6:coauthVersionLast="47" xr6:coauthVersionMax="47" xr10:uidLastSave="{00000000-0000-0000-0000-000000000000}"/>
  <bookViews>
    <workbookView xWindow="-120" yWindow="-120" windowWidth="29040" windowHeight="15840" activeTab="3" xr2:uid="{00000000-000D-0000-FFFF-FFFF00000000}"/>
  </bookViews>
  <sheets>
    <sheet name="ОФП" sheetId="2" r:id="rId1"/>
    <sheet name="ОСД" sheetId="3" r:id="rId2"/>
    <sheet name="ОИК" sheetId="5" r:id="rId3"/>
    <sheet name="ОДД" sheetId="4" r:id="rId4"/>
  </sheets>
  <definedNames>
    <definedName name="_xlnm._FilterDatabase" localSheetId="0" hidden="1">ОФП!#REF!</definedName>
  </definedNames>
  <calcPr calcId="191029"/>
</workbook>
</file>

<file path=xl/calcChain.xml><?xml version="1.0" encoding="utf-8"?>
<calcChain xmlns="http://schemas.openxmlformats.org/spreadsheetml/2006/main">
  <c r="F26" i="5" l="1"/>
  <c r="D20" i="2" l="1"/>
  <c r="F17" i="5"/>
  <c r="D37" i="4"/>
  <c r="C37" i="4"/>
  <c r="D32" i="4"/>
  <c r="C32" i="4"/>
  <c r="E27" i="5" l="1"/>
  <c r="D27" i="5"/>
  <c r="C27" i="5"/>
  <c r="E20" i="5"/>
  <c r="D20" i="5"/>
  <c r="C20" i="5"/>
  <c r="F19" i="5"/>
  <c r="F14" i="5"/>
  <c r="D17" i="4" l="1"/>
  <c r="D22" i="4" s="1"/>
  <c r="D39" i="4" s="1"/>
  <c r="D41" i="4" s="1"/>
  <c r="C17" i="4"/>
  <c r="C22" i="4" s="1"/>
  <c r="C39" i="4" s="1"/>
  <c r="C41" i="4" s="1"/>
  <c r="F23" i="5" l="1"/>
  <c r="F22" i="5"/>
  <c r="F15" i="5"/>
  <c r="C13" i="3" l="1"/>
  <c r="C15" i="3" s="1"/>
  <c r="C20" i="3" s="1"/>
  <c r="D13" i="3"/>
  <c r="D15" i="3" s="1"/>
  <c r="D20" i="3" s="1"/>
  <c r="D22" i="3" l="1"/>
  <c r="D24" i="3" s="1"/>
  <c r="F24" i="5"/>
  <c r="F27" i="5" s="1"/>
  <c r="F16" i="5"/>
  <c r="F20" i="5" s="1"/>
  <c r="C29" i="2"/>
  <c r="D24" i="2"/>
  <c r="C24" i="2"/>
  <c r="C30" i="2" l="1"/>
  <c r="C22" i="3"/>
  <c r="C24" i="3" s="1"/>
  <c r="C20" i="2" l="1"/>
  <c r="D29" i="2"/>
  <c r="D30" i="2" s="1"/>
</calcChain>
</file>

<file path=xl/sharedStrings.xml><?xml version="1.0" encoding="utf-8"?>
<sst xmlns="http://schemas.openxmlformats.org/spreadsheetml/2006/main" count="116" uniqueCount="100">
  <si>
    <t xml:space="preserve">Отчет о финансовом положении </t>
  </si>
  <si>
    <t>Наименование группы субсчетов</t>
  </si>
  <si>
    <t>в тысячах тенге</t>
  </si>
  <si>
    <t xml:space="preserve">Основные средства и нематериальные активы </t>
  </si>
  <si>
    <t>Прочие активы</t>
  </si>
  <si>
    <t>Отложенные налоговые активы</t>
  </si>
  <si>
    <t>Выпущенные долговые ценные бумаги</t>
  </si>
  <si>
    <t xml:space="preserve">Прочие обязательства </t>
  </si>
  <si>
    <t xml:space="preserve">Дополнительно оплаченный капитал </t>
  </si>
  <si>
    <r>
      <t xml:space="preserve">Наименование организации: </t>
    </r>
    <r>
      <rPr>
        <b/>
        <sz val="11"/>
        <rFont val="Times New Roman"/>
        <family val="1"/>
        <charset val="204"/>
      </rPr>
      <t>АО "Казахстанский фонд устойчивости"</t>
    </r>
  </si>
  <si>
    <t>Балансовая стоимость одной акции в тенге</t>
  </si>
  <si>
    <t>Наименование организации: АО "Казахстанский фонд устойчивости"</t>
  </si>
  <si>
    <t>Наименование показателей</t>
  </si>
  <si>
    <t>Расчеты с поставщиками за товары и услуги</t>
  </si>
  <si>
    <t>Уставный капитал</t>
  </si>
  <si>
    <t>Дополнительно оплаченный капитал</t>
  </si>
  <si>
    <t>Нераспределенная прибыль (непокрытый убыток) (пересмотрено)</t>
  </si>
  <si>
    <t>Всего (гр.3+гр.4+гр.5+гр.6+гр.7+гр.8)</t>
  </si>
  <si>
    <t>Отчет о прибылях и убытке и прочем совокупном доходе</t>
  </si>
  <si>
    <t>АКТИВЫ</t>
  </si>
  <si>
    <t>ОБЯЗАТЕЛЬСТВА</t>
  </si>
  <si>
    <t xml:space="preserve">Акционерный капитал </t>
  </si>
  <si>
    <t>Процентные расходы</t>
  </si>
  <si>
    <t>Расходы на персонал</t>
  </si>
  <si>
    <t>Долгосрочные требования по выкупленным ипотечным займам</t>
  </si>
  <si>
    <t>Накопленный убыток</t>
  </si>
  <si>
    <t xml:space="preserve">Административные и прочие операционные расходы </t>
  </si>
  <si>
    <t xml:space="preserve">Отчет об изменениях в собственном капитале </t>
  </si>
  <si>
    <t>Денежные потоки от операционной деятельности</t>
  </si>
  <si>
    <t>Проценты уплаченные</t>
  </si>
  <si>
    <t xml:space="preserve">Расчеты с работниками </t>
  </si>
  <si>
    <t>Денежные потоки от инвестиционной деятельности</t>
  </si>
  <si>
    <t>Приобретение инвестиций по амортизированной стоимости</t>
  </si>
  <si>
    <t>Поступления от погашения инвестиций по амортизированной стоимости</t>
  </si>
  <si>
    <t>Приобретение инвестиций по справедливой стоимости через прибыль или убыток</t>
  </si>
  <si>
    <t>Размещение средств во вкладах</t>
  </si>
  <si>
    <t>Поступления от размещенных вкладов</t>
  </si>
  <si>
    <t>Приобретение основных средств и нематериальных активов</t>
  </si>
  <si>
    <t>Денежные потоки от финансовой деятельности</t>
  </si>
  <si>
    <t>Поступления от выпуска долговых ценных бумаг</t>
  </si>
  <si>
    <t>Погашение выпущенных долговых ценных бумаг</t>
  </si>
  <si>
    <t xml:space="preserve">Отчет о движении денег </t>
  </si>
  <si>
    <t>Примечания</t>
  </si>
  <si>
    <t>6,7,8</t>
  </si>
  <si>
    <t xml:space="preserve">Прочий совокупный доход </t>
  </si>
  <si>
    <t>Прочие распределения</t>
  </si>
  <si>
    <r>
      <t xml:space="preserve">Наименование организации: </t>
    </r>
    <r>
      <rPr>
        <b/>
        <sz val="10"/>
        <rFont val="Times New Roman"/>
        <family val="1"/>
        <charset val="204"/>
      </rPr>
      <t>АО "Казахстанский фонд устойчивости"</t>
    </r>
  </si>
  <si>
    <r>
      <rPr>
        <sz val="10"/>
        <color theme="1"/>
        <rFont val="Times New Roman"/>
        <family val="1"/>
        <charset val="204"/>
      </rPr>
      <t>Наименование организации:</t>
    </r>
    <r>
      <rPr>
        <b/>
        <sz val="10"/>
        <color theme="1"/>
        <rFont val="Times New Roman"/>
        <family val="1"/>
        <charset val="204"/>
      </rPr>
      <t xml:space="preserve"> АО "Казахстанский фонд устойчивости"</t>
    </r>
  </si>
  <si>
    <t>6, 16</t>
  </si>
  <si>
    <t>7, 16</t>
  </si>
  <si>
    <r>
      <t xml:space="preserve">Остаток на 1 января 2023 г. </t>
    </r>
    <r>
      <rPr>
        <sz val="10"/>
        <rFont val="Times New Roman"/>
        <family val="1"/>
        <charset val="204"/>
      </rPr>
      <t>(аудировано)</t>
    </r>
  </si>
  <si>
    <t>Процентные полученные</t>
  </si>
  <si>
    <t>Налоги уплаченные, за исключением подоходного налога</t>
  </si>
  <si>
    <t>Чистые денежные средства, использованные в операционной деятельности</t>
  </si>
  <si>
    <t xml:space="preserve">Прибыль до налогообложения </t>
  </si>
  <si>
    <t>ЧИСТАЯ ПРИБЫЛЬ</t>
  </si>
  <si>
    <t>ИТОГО АКТИВЫ</t>
  </si>
  <si>
    <t>ИТОГО ОБЯЗАТЕЛЬСТВА</t>
  </si>
  <si>
    <t>СОБСТВЕННЫЙ КАПИТАЛ</t>
  </si>
  <si>
    <t>ИТОГО СОБСТВЕННЫЙ КАПИТАЛ</t>
  </si>
  <si>
    <t>ИТОГО ОБЯЗАТЕЛЬСТВА И СОБСТВЕННЫЙ КАПИТАЛ</t>
  </si>
  <si>
    <t>Чистый отток денежных средств и их эквивалентов</t>
  </si>
  <si>
    <t>Денежные средства и их эквиваленты</t>
  </si>
  <si>
    <t>Инвестиции по справедливой стоимости через прибыль или
убыток</t>
  </si>
  <si>
    <t>Инвестиции по амортизированной стоимости</t>
  </si>
  <si>
    <t>Процентные доходы, рассчитанные с использованием эффективной процентной ставки</t>
  </si>
  <si>
    <t>Поступления от погашения инвестиций по справедливой стоимости через прибыль или убыток</t>
  </si>
  <si>
    <t>Денежные средства и их эквиваленты на начало года</t>
  </si>
  <si>
    <t xml:space="preserve">Чистый процентый доход </t>
  </si>
  <si>
    <t>Расход по налогу на прибыль</t>
  </si>
  <si>
    <t>ИТОГО СОВОКУПНЫЙ ДОХОД</t>
  </si>
  <si>
    <t>Базовая прибыль на акцию (в казахстанских тенге)</t>
  </si>
  <si>
    <t xml:space="preserve">Денежные средства и их эквиваленты </t>
  </si>
  <si>
    <t>за три месяца, закончившихся 31 марта 2024 года</t>
  </si>
  <si>
    <t>по состоянию на 31 марта 2024 года</t>
  </si>
  <si>
    <t>31 декабря 2023 года                             ( аудировано)</t>
  </si>
  <si>
    <t>Вклады, размещенные в банках</t>
  </si>
  <si>
    <t>Предоплата по текущему подоходному налогу</t>
  </si>
  <si>
    <t xml:space="preserve"> 31 марта 2024 года                      (не аудировано)</t>
  </si>
  <si>
    <t>За три месяца, закончившихся 31 марта 2024 года                         (не аудировано)</t>
  </si>
  <si>
    <t>За три месяца, закончившихся 31 марта 2023 года                         (не аудировано)</t>
  </si>
  <si>
    <t>Прочие аналогичные доходы</t>
  </si>
  <si>
    <t>Оценочный резерв под кредитные убытки</t>
  </si>
  <si>
    <t>(Расходы)/доходы за вычетом доходов/(расходов) от операций с финансовыми активами, оцениваемыми по справедливой стоимости через прибыль или убыток</t>
  </si>
  <si>
    <t>Чистая процентная маржа до восстановления расходов по кредитным убыткам</t>
  </si>
  <si>
    <t xml:space="preserve">Прочие операционные доходы/(расходы) </t>
  </si>
  <si>
    <t>Дисконт, признанный при первоначальном признании вкладов, за вычетом налогов в размере 1,554,727 тыс. тенге</t>
  </si>
  <si>
    <t xml:space="preserve">Итого совокупный доход за три месяца, закончившихся 31 марта 2023 г. (не аудировано)
</t>
  </si>
  <si>
    <r>
      <t xml:space="preserve">Остаток на 31 марта 2023 г. 
</t>
    </r>
    <r>
      <rPr>
        <sz val="10"/>
        <rFont val="Times New Roman"/>
        <family val="1"/>
        <charset val="204"/>
      </rPr>
      <t>(не аудировано)</t>
    </r>
  </si>
  <si>
    <r>
      <t xml:space="preserve">Остаток на 1 января 2024 г. </t>
    </r>
    <r>
      <rPr>
        <sz val="10"/>
        <rFont val="Times New Roman"/>
        <family val="1"/>
        <charset val="204"/>
      </rPr>
      <t>(аудировано)</t>
    </r>
  </si>
  <si>
    <t>Дисконт, признанный при первоначальном признании инвестиций по амортизированной стоимости, за вычетом налогов в размере 
(269,336) тыс. тенге</t>
  </si>
  <si>
    <t>Дисконт, признанный при первоначальном признании вкладов, оцениваемых по амортизированной стоимости за вычетом налогов в размере 476,700 тыс. тенге</t>
  </si>
  <si>
    <t>Дисконт/премия, признанные по инвестициям по справедливой стоимости через прибыль или убыток, за вычетом налогов в размере 223,031 тыс. тенге</t>
  </si>
  <si>
    <r>
      <t xml:space="preserve">Остаток на 31 марта 2024 г. 
</t>
    </r>
    <r>
      <rPr>
        <sz val="10"/>
        <rFont val="Times New Roman"/>
        <family val="1"/>
        <charset val="204"/>
      </rPr>
      <t>(не аудировано)</t>
    </r>
  </si>
  <si>
    <t xml:space="preserve">Итого совокупный доход за три месяца, закончившихся 31 марта 2024 г. 
(не аудировано)
</t>
  </si>
  <si>
    <t>Процентные доходы, полученные от инвестиций, оцениваемых по справедливой стоимости через прибыль или убыток</t>
  </si>
  <si>
    <t>Чистое уменьшение/(увеличение) операционных активов:</t>
  </si>
  <si>
    <t>Денежные средства,  использованные в операционной деятельности до изменений в операционных активах и обязательствах</t>
  </si>
  <si>
    <t xml:space="preserve">Чистые денежные средства, использованные в инвестиционной деятельности
</t>
  </si>
  <si>
    <t>Чистые денежные средства, (использованные в)/полученные от финансовой деятельности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</si>
</sst>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(* #,##0.00_);_(* \(#,##0.00\);_(* &quot;-&quot;??_);_(@_)"/>
    <numFmt numFmtId="165" formatCode="_(* #,##0_);_(* \(#,##0\);_(* &quot;-&quot;??_);_(@_)"/>
    <numFmt numFmtId="166" formatCode="#,##0_р_.;\(#,##0\)_р_."/>
    <numFmt numFmtId="167" formatCode="_-* #,##0.00\ _₽_-;\-* #,##0.00\ _₽_-;_-* &quot;-&quot;??\ _₽_-;_-@_-"/>
  </numFmts>
  <fonts count="3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name val="Times New Roman Cyr"/>
      <family val="1"/>
      <charset val="204"/>
    </font>
    <font>
      <b/>
      <sz val="11"/>
      <color rgb="FF000000"/>
      <name val="Times New Roman"/>
      <family val="1"/>
      <charset val="204"/>
    </font>
    <font>
      <b/>
      <sz val="11"/>
      <name val="Times New Roman Cyr"/>
      <charset val="204"/>
    </font>
    <font>
      <sz val="12"/>
      <name val="Times New Roman"/>
      <family val="1"/>
      <charset val="204"/>
    </font>
    <font>
      <sz val="10"/>
      <name val="Times New Roman Cyr"/>
      <charset val="204"/>
    </font>
    <font>
      <sz val="11"/>
      <color theme="1"/>
      <name val="Times New Roman Cyr"/>
      <family val="2"/>
      <charset val="204"/>
    </font>
    <font>
      <sz val="11"/>
      <name val="Times New Roman"/>
      <family val="2"/>
      <charset val="204"/>
    </font>
    <font>
      <sz val="10"/>
      <name val="Times New Roman"/>
      <family val="2"/>
      <charset val="204"/>
    </font>
    <font>
      <b/>
      <sz val="10"/>
      <name val="Times New Roman"/>
      <family val="1"/>
      <charset val="204"/>
    </font>
    <font>
      <sz val="11"/>
      <color theme="1"/>
      <name val="Times New Roman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2"/>
      <charset val="204"/>
    </font>
    <font>
      <i/>
      <sz val="11"/>
      <name val="Times New Roman Cyr"/>
      <charset val="204"/>
    </font>
    <font>
      <i/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b/>
      <sz val="10"/>
      <color theme="1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sz val="10"/>
      <name val="Times New Roman Cyr"/>
      <family val="1"/>
      <charset val="204"/>
    </font>
    <font>
      <sz val="10"/>
      <color rgb="FF000000"/>
      <name val="Times New Roman"/>
      <family val="1"/>
      <charset val="204"/>
    </font>
    <font>
      <b/>
      <sz val="10"/>
      <name val="Times New Roman Cyr"/>
      <charset val="204"/>
    </font>
    <font>
      <i/>
      <sz val="10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2">
    <xf numFmtId="0" fontId="0" fillId="0" borderId="0"/>
    <xf numFmtId="0" fontId="8" fillId="0" borderId="0"/>
    <xf numFmtId="0" fontId="2" fillId="0" borderId="0"/>
    <xf numFmtId="0" fontId="1" fillId="0" borderId="0"/>
    <xf numFmtId="0" fontId="12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4" fillId="0" borderId="0"/>
    <xf numFmtId="164" fontId="8" fillId="0" borderId="0" applyFont="0" applyFill="0" applyBorder="0" applyAlignment="0" applyProtection="0"/>
    <xf numFmtId="164" fontId="8" fillId="0" borderId="0" applyFont="0" applyFill="0" applyBorder="0" applyAlignment="0" applyProtection="0"/>
  </cellStyleXfs>
  <cellXfs count="147">
    <xf numFmtId="0" fontId="0" fillId="0" borderId="0" xfId="0"/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1" xfId="0" applyFont="1" applyBorder="1" applyAlignment="1">
      <alignment horizontal="center" vertical="center"/>
    </xf>
    <xf numFmtId="3" fontId="7" fillId="0" borderId="1" xfId="0" applyNumberFormat="1" applyFont="1" applyBorder="1"/>
    <xf numFmtId="4" fontId="3" fillId="0" borderId="0" xfId="0" applyNumberFormat="1" applyFont="1"/>
    <xf numFmtId="0" fontId="5" fillId="0" borderId="1" xfId="0" applyFont="1" applyBorder="1" applyAlignment="1">
      <alignment vertical="top" wrapText="1"/>
    </xf>
    <xf numFmtId="0" fontId="9" fillId="0" borderId="0" xfId="0" applyFont="1" applyAlignment="1" applyProtection="1">
      <alignment horizontal="left" vertical="top"/>
      <protection hidden="1"/>
    </xf>
    <xf numFmtId="0" fontId="7" fillId="0" borderId="0" xfId="0" applyFont="1"/>
    <xf numFmtId="0" fontId="9" fillId="0" borderId="0" xfId="0" applyFont="1" applyAlignment="1">
      <alignment vertical="top" wrapText="1"/>
    </xf>
    <xf numFmtId="0" fontId="9" fillId="0" borderId="0" xfId="0" applyFont="1" applyAlignment="1" applyProtection="1">
      <alignment horizontal="center" vertical="top" wrapText="1"/>
      <protection hidden="1"/>
    </xf>
    <xf numFmtId="0" fontId="9" fillId="0" borderId="0" xfId="0" applyFont="1" applyAlignment="1" applyProtection="1">
      <alignment horizontal="center" vertical="top"/>
      <protection hidden="1"/>
    </xf>
    <xf numFmtId="0" fontId="9" fillId="0" borderId="0" xfId="1" applyFont="1" applyAlignment="1">
      <alignment horizontal="left"/>
    </xf>
    <xf numFmtId="0" fontId="9" fillId="0" borderId="0" xfId="0" applyFont="1" applyAlignment="1">
      <alignment vertical="top"/>
    </xf>
    <xf numFmtId="0" fontId="1" fillId="0" borderId="0" xfId="3"/>
    <xf numFmtId="0" fontId="9" fillId="0" borderId="1" xfId="1" applyFont="1" applyBorder="1" applyAlignment="1">
      <alignment horizontal="center" vertical="center" wrapText="1"/>
    </xf>
    <xf numFmtId="0" fontId="10" fillId="0" borderId="1" xfId="2" applyFont="1" applyBorder="1" applyAlignment="1">
      <alignment vertical="top" wrapText="1"/>
    </xf>
    <xf numFmtId="0" fontId="9" fillId="0" borderId="1" xfId="3" applyFont="1" applyBorder="1" applyAlignment="1">
      <alignment horizontal="center" vertical="center" wrapText="1"/>
    </xf>
    <xf numFmtId="0" fontId="3" fillId="2" borderId="1" xfId="0" applyFont="1" applyFill="1" applyBorder="1" applyAlignment="1">
      <alignment vertical="top" wrapText="1"/>
    </xf>
    <xf numFmtId="0" fontId="11" fillId="0" borderId="0" xfId="0" applyFont="1" applyAlignment="1" applyProtection="1">
      <alignment horizontal="left" vertical="top"/>
      <protection hidden="1"/>
    </xf>
    <xf numFmtId="3" fontId="5" fillId="0" borderId="1" xfId="0" applyNumberFormat="1" applyFont="1" applyBorder="1"/>
    <xf numFmtId="0" fontId="4" fillId="0" borderId="1" xfId="2" applyFont="1" applyBorder="1" applyAlignment="1">
      <alignment vertical="top" wrapText="1"/>
    </xf>
    <xf numFmtId="0" fontId="5" fillId="0" borderId="1" xfId="2" applyFont="1" applyBorder="1" applyAlignment="1">
      <alignment vertical="top" wrapText="1"/>
    </xf>
    <xf numFmtId="0" fontId="15" fillId="0" borderId="1" xfId="0" applyFont="1" applyBorder="1" applyAlignment="1">
      <alignment vertical="top" wrapText="1"/>
    </xf>
    <xf numFmtId="3" fontId="6" fillId="0" borderId="1" xfId="0" applyNumberFormat="1" applyFont="1" applyBorder="1"/>
    <xf numFmtId="0" fontId="16" fillId="0" borderId="1" xfId="0" applyFont="1" applyBorder="1" applyAlignment="1">
      <alignment horizontal="center" vertical="center" wrapText="1"/>
    </xf>
    <xf numFmtId="3" fontId="9" fillId="0" borderId="0" xfId="0" applyNumberFormat="1" applyFont="1" applyAlignment="1">
      <alignment vertical="top" wrapText="1"/>
    </xf>
    <xf numFmtId="165" fontId="5" fillId="0" borderId="1" xfId="0" applyNumberFormat="1" applyFont="1" applyBorder="1" applyAlignment="1">
      <alignment horizontal="right"/>
    </xf>
    <xf numFmtId="0" fontId="16" fillId="0" borderId="0" xfId="0" applyFont="1" applyAlignment="1">
      <alignment vertical="top"/>
    </xf>
    <xf numFmtId="0" fontId="17" fillId="0" borderId="0" xfId="0" applyFont="1" applyAlignment="1">
      <alignment vertical="top"/>
    </xf>
    <xf numFmtId="0" fontId="17" fillId="0" borderId="0" xfId="0" applyFont="1" applyAlignment="1">
      <alignment horizontal="right" vertical="top"/>
    </xf>
    <xf numFmtId="0" fontId="16" fillId="0" borderId="0" xfId="0" applyFont="1" applyAlignment="1">
      <alignment horizontal="right" vertical="top"/>
    </xf>
    <xf numFmtId="0" fontId="3" fillId="2" borderId="0" xfId="0" applyFont="1" applyFill="1"/>
    <xf numFmtId="0" fontId="16" fillId="0" borderId="1" xfId="0" applyFont="1" applyBorder="1" applyAlignment="1">
      <alignment horizontal="center" vertical="top"/>
    </xf>
    <xf numFmtId="0" fontId="16" fillId="0" borderId="1" xfId="0" applyFont="1" applyBorder="1" applyAlignment="1">
      <alignment vertical="top" wrapText="1"/>
    </xf>
    <xf numFmtId="0" fontId="17" fillId="0" borderId="1" xfId="0" applyFont="1" applyBorder="1" applyAlignment="1">
      <alignment vertical="top" wrapText="1"/>
    </xf>
    <xf numFmtId="0" fontId="18" fillId="0" borderId="0" xfId="0" applyFont="1"/>
    <xf numFmtId="165" fontId="19" fillId="0" borderId="1" xfId="0" applyNumberFormat="1" applyFont="1" applyBorder="1" applyAlignment="1">
      <alignment vertical="top"/>
    </xf>
    <xf numFmtId="165" fontId="17" fillId="0" borderId="1" xfId="0" applyNumberFormat="1" applyFont="1" applyBorder="1" applyAlignment="1">
      <alignment vertical="top"/>
    </xf>
    <xf numFmtId="0" fontId="20" fillId="0" borderId="1" xfId="0" applyFont="1" applyBorder="1" applyAlignment="1">
      <alignment vertical="top" wrapText="1"/>
    </xf>
    <xf numFmtId="0" fontId="20" fillId="0" borderId="1" xfId="0" applyFont="1" applyBorder="1" applyAlignment="1">
      <alignment vertical="center" wrapText="1"/>
    </xf>
    <xf numFmtId="0" fontId="19" fillId="0" borderId="1" xfId="0" applyFont="1" applyBorder="1" applyAlignment="1">
      <alignment vertical="top" wrapText="1"/>
    </xf>
    <xf numFmtId="0" fontId="19" fillId="0" borderId="0" xfId="0" applyFont="1" applyAlignment="1">
      <alignment vertical="top" wrapText="1"/>
    </xf>
    <xf numFmtId="165" fontId="19" fillId="0" borderId="0" xfId="0" applyNumberFormat="1" applyFont="1" applyAlignment="1">
      <alignment vertical="top"/>
    </xf>
    <xf numFmtId="3" fontId="19" fillId="0" borderId="0" xfId="0" applyNumberFormat="1" applyFont="1" applyAlignment="1">
      <alignment vertical="top"/>
    </xf>
    <xf numFmtId="0" fontId="16" fillId="0" borderId="0" xfId="0" applyFont="1" applyAlignment="1">
      <alignment vertical="center"/>
    </xf>
    <xf numFmtId="4" fontId="16" fillId="0" borderId="0" xfId="0" applyNumberFormat="1" applyFont="1" applyAlignment="1">
      <alignment vertical="top"/>
    </xf>
    <xf numFmtId="0" fontId="3" fillId="0" borderId="0" xfId="0" applyFont="1" applyAlignment="1">
      <alignment horizontal="right"/>
    </xf>
    <xf numFmtId="0" fontId="21" fillId="0" borderId="0" xfId="3" applyFont="1" applyAlignment="1">
      <alignment horizontal="right" vertical="center" wrapText="1"/>
    </xf>
    <xf numFmtId="0" fontId="22" fillId="0" borderId="0" xfId="0" applyFont="1" applyAlignment="1">
      <alignment horizontal="right" vertical="top"/>
    </xf>
    <xf numFmtId="0" fontId="7" fillId="0" borderId="1" xfId="0" applyFont="1" applyBorder="1" applyAlignment="1">
      <alignment horizontal="left" vertical="center"/>
    </xf>
    <xf numFmtId="0" fontId="17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center" vertical="top" wrapText="1"/>
    </xf>
    <xf numFmtId="0" fontId="4" fillId="0" borderId="1" xfId="2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top" wrapText="1"/>
    </xf>
    <xf numFmtId="0" fontId="10" fillId="0" borderId="1" xfId="2" applyFont="1" applyBorder="1" applyAlignment="1">
      <alignment horizontal="center" vertical="top" wrapText="1"/>
    </xf>
    <xf numFmtId="0" fontId="5" fillId="0" borderId="1" xfId="2" applyFont="1" applyBorder="1" applyAlignment="1">
      <alignment horizontal="center" vertical="top" wrapText="1"/>
    </xf>
    <xf numFmtId="0" fontId="15" fillId="0" borderId="1" xfId="0" applyFont="1" applyBorder="1" applyAlignment="1">
      <alignment horizontal="center" vertical="top" wrapText="1"/>
    </xf>
    <xf numFmtId="0" fontId="16" fillId="0" borderId="0" xfId="0" applyFont="1" applyAlignment="1">
      <alignment horizontal="center" vertical="top"/>
    </xf>
    <xf numFmtId="0" fontId="16" fillId="0" borderId="1" xfId="0" applyFont="1" applyBorder="1" applyAlignment="1">
      <alignment horizontal="center" vertical="top" wrapText="1"/>
    </xf>
    <xf numFmtId="0" fontId="17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top" wrapText="1"/>
    </xf>
    <xf numFmtId="0" fontId="20" fillId="0" borderId="1" xfId="0" applyFont="1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11" fillId="0" borderId="0" xfId="0" applyFont="1" applyAlignment="1" applyProtection="1">
      <alignment horizontal="center" vertical="top"/>
      <protection hidden="1"/>
    </xf>
    <xf numFmtId="0" fontId="9" fillId="0" borderId="0" xfId="1" applyFont="1" applyAlignment="1">
      <alignment horizont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23" fillId="0" borderId="0" xfId="0" applyFont="1"/>
    <xf numFmtId="0" fontId="23" fillId="0" borderId="0" xfId="0" applyFont="1" applyAlignment="1">
      <alignment horizontal="center"/>
    </xf>
    <xf numFmtId="0" fontId="24" fillId="0" borderId="0" xfId="0" applyFont="1"/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right" vertical="center"/>
    </xf>
    <xf numFmtId="0" fontId="19" fillId="0" borderId="1" xfId="2" applyFont="1" applyBorder="1" applyAlignment="1">
      <alignment horizontal="center" vertical="center" wrapText="1"/>
    </xf>
    <xf numFmtId="0" fontId="27" fillId="0" borderId="1" xfId="1" applyFont="1" applyBorder="1" applyAlignment="1">
      <alignment horizontal="center" vertical="center" wrapText="1"/>
    </xf>
    <xf numFmtId="0" fontId="28" fillId="0" borderId="1" xfId="2" applyFont="1" applyBorder="1" applyAlignment="1">
      <alignment horizontal="center" vertical="center" wrapText="1"/>
    </xf>
    <xf numFmtId="0" fontId="23" fillId="0" borderId="1" xfId="0" applyFont="1" applyBorder="1" applyAlignment="1">
      <alignment horizontal="center" vertical="center"/>
    </xf>
    <xf numFmtId="166" fontId="17" fillId="0" borderId="1" xfId="0" applyNumberFormat="1" applyFont="1" applyBorder="1" applyAlignment="1">
      <alignment horizontal="left" vertical="top" wrapText="1"/>
    </xf>
    <xf numFmtId="166" fontId="17" fillId="0" borderId="1" xfId="0" applyNumberFormat="1" applyFont="1" applyBorder="1" applyAlignment="1">
      <alignment horizontal="center" vertical="top" wrapText="1"/>
    </xf>
    <xf numFmtId="165" fontId="17" fillId="0" borderId="1" xfId="0" applyNumberFormat="1" applyFont="1" applyBorder="1" applyAlignment="1">
      <alignment horizontal="right"/>
    </xf>
    <xf numFmtId="166" fontId="19" fillId="0" borderId="1" xfId="0" applyNumberFormat="1" applyFont="1" applyBorder="1" applyAlignment="1">
      <alignment horizontal="left" vertical="top" wrapText="1"/>
    </xf>
    <xf numFmtId="166" fontId="19" fillId="0" borderId="1" xfId="0" applyNumberFormat="1" applyFont="1" applyBorder="1" applyAlignment="1">
      <alignment horizontal="center" vertical="top" wrapText="1"/>
    </xf>
    <xf numFmtId="165" fontId="19" fillId="0" borderId="1" xfId="0" applyNumberFormat="1" applyFont="1" applyBorder="1" applyAlignment="1">
      <alignment horizontal="right"/>
    </xf>
    <xf numFmtId="165" fontId="25" fillId="0" borderId="1" xfId="0" applyNumberFormat="1" applyFont="1" applyBorder="1" applyAlignment="1">
      <alignment horizontal="center" vertical="center"/>
    </xf>
    <xf numFmtId="0" fontId="24" fillId="0" borderId="0" xfId="0" applyFont="1" applyAlignment="1">
      <alignment horizontal="center"/>
    </xf>
    <xf numFmtId="4" fontId="24" fillId="0" borderId="0" xfId="0" applyNumberFormat="1" applyFont="1"/>
    <xf numFmtId="0" fontId="29" fillId="0" borderId="0" xfId="0" applyFont="1" applyAlignment="1" applyProtection="1">
      <alignment horizontal="left" vertical="top"/>
      <protection hidden="1"/>
    </xf>
    <xf numFmtId="0" fontId="29" fillId="0" borderId="0" xfId="0" applyFont="1" applyAlignment="1" applyProtection="1">
      <alignment horizontal="center" vertical="top"/>
      <protection hidden="1"/>
    </xf>
    <xf numFmtId="0" fontId="25" fillId="0" borderId="0" xfId="0" applyFont="1"/>
    <xf numFmtId="167" fontId="23" fillId="0" borderId="0" xfId="0" applyNumberFormat="1" applyFont="1"/>
    <xf numFmtId="0" fontId="27" fillId="0" borderId="0" xfId="0" applyFont="1" applyAlignment="1" applyProtection="1">
      <alignment horizontal="left" vertical="top"/>
      <protection hidden="1"/>
    </xf>
    <xf numFmtId="0" fontId="27" fillId="0" borderId="0" xfId="0" applyFont="1" applyAlignment="1" applyProtection="1">
      <alignment horizontal="center" vertical="top"/>
      <protection hidden="1"/>
    </xf>
    <xf numFmtId="0" fontId="27" fillId="0" borderId="0" xfId="0" applyFont="1" applyAlignment="1">
      <alignment vertical="top" wrapText="1"/>
    </xf>
    <xf numFmtId="3" fontId="23" fillId="0" borderId="0" xfId="0" applyNumberFormat="1" applyFont="1"/>
    <xf numFmtId="0" fontId="27" fillId="0" borderId="0" xfId="0" applyFont="1" applyAlignment="1" applyProtection="1">
      <alignment horizontal="center" vertical="top" wrapText="1"/>
      <protection hidden="1"/>
    </xf>
    <xf numFmtId="0" fontId="27" fillId="0" borderId="0" xfId="1" applyFont="1" applyAlignment="1">
      <alignment horizontal="left"/>
    </xf>
    <xf numFmtId="0" fontId="27" fillId="0" borderId="0" xfId="1" applyFont="1" applyAlignment="1">
      <alignment horizontal="center"/>
    </xf>
    <xf numFmtId="0" fontId="30" fillId="0" borderId="0" xfId="0" applyFont="1" applyAlignment="1">
      <alignment horizontal="right"/>
    </xf>
    <xf numFmtId="0" fontId="31" fillId="0" borderId="1" xfId="1" applyFont="1" applyBorder="1" applyAlignment="1">
      <alignment horizontal="center" vertical="center" wrapText="1"/>
    </xf>
    <xf numFmtId="0" fontId="31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 wrapText="1"/>
    </xf>
    <xf numFmtId="4" fontId="24" fillId="0" borderId="1" xfId="0" applyNumberFormat="1" applyFont="1" applyBorder="1"/>
    <xf numFmtId="0" fontId="24" fillId="0" borderId="1" xfId="0" applyFont="1" applyBorder="1"/>
    <xf numFmtId="0" fontId="23" fillId="0" borderId="1" xfId="0" applyFont="1" applyBorder="1" applyAlignment="1">
      <alignment vertical="center" wrapText="1"/>
    </xf>
    <xf numFmtId="0" fontId="23" fillId="0" borderId="1" xfId="0" applyFont="1" applyBorder="1" applyAlignment="1">
      <alignment horizontal="center" vertical="center" wrapText="1"/>
    </xf>
    <xf numFmtId="165" fontId="25" fillId="0" borderId="1" xfId="0" applyNumberFormat="1" applyFont="1" applyBorder="1" applyAlignment="1">
      <alignment vertical="center" wrapText="1"/>
    </xf>
    <xf numFmtId="165" fontId="23" fillId="0" borderId="1" xfId="0" applyNumberFormat="1" applyFont="1" applyBorder="1" applyAlignment="1">
      <alignment vertical="center" wrapText="1"/>
    </xf>
    <xf numFmtId="0" fontId="23" fillId="0" borderId="1" xfId="0" applyFont="1" applyBorder="1"/>
    <xf numFmtId="0" fontId="23" fillId="0" borderId="1" xfId="0" applyFont="1" applyBorder="1" applyAlignment="1">
      <alignment horizontal="center"/>
    </xf>
    <xf numFmtId="0" fontId="25" fillId="0" borderId="1" xfId="0" applyFont="1" applyBorder="1" applyAlignment="1">
      <alignment wrapText="1"/>
    </xf>
    <xf numFmtId="0" fontId="25" fillId="0" borderId="1" xfId="0" applyFont="1" applyBorder="1" applyAlignment="1">
      <alignment horizontal="center" wrapText="1"/>
    </xf>
    <xf numFmtId="0" fontId="25" fillId="0" borderId="1" xfId="0" applyFont="1" applyBorder="1"/>
    <xf numFmtId="0" fontId="25" fillId="0" borderId="1" xfId="0" applyFont="1" applyBorder="1" applyAlignment="1">
      <alignment horizontal="center"/>
    </xf>
    <xf numFmtId="165" fontId="17" fillId="0" borderId="1" xfId="0" applyNumberFormat="1" applyFont="1" applyBorder="1"/>
    <xf numFmtId="3" fontId="25" fillId="0" borderId="1" xfId="0" applyNumberFormat="1" applyFont="1" applyBorder="1" applyAlignment="1">
      <alignment vertical="center" wrapText="1"/>
    </xf>
    <xf numFmtId="3" fontId="24" fillId="0" borderId="1" xfId="0" applyNumberFormat="1" applyFont="1" applyBorder="1"/>
    <xf numFmtId="0" fontId="25" fillId="0" borderId="1" xfId="0" applyFont="1" applyBorder="1" applyAlignment="1">
      <alignment horizontal="center" vertical="center"/>
    </xf>
    <xf numFmtId="0" fontId="23" fillId="0" borderId="1" xfId="0" applyFont="1" applyBorder="1" applyAlignment="1">
      <alignment wrapText="1"/>
    </xf>
    <xf numFmtId="3" fontId="25" fillId="0" borderId="0" xfId="0" applyNumberFormat="1" applyFont="1"/>
    <xf numFmtId="3" fontId="27" fillId="0" borderId="0" xfId="0" applyNumberFormat="1" applyFont="1" applyAlignment="1">
      <alignment vertical="top" wrapText="1"/>
    </xf>
    <xf numFmtId="3" fontId="27" fillId="0" borderId="0" xfId="0" applyNumberFormat="1" applyFont="1" applyAlignment="1" applyProtection="1">
      <alignment horizontal="left" vertical="top"/>
      <protection hidden="1"/>
    </xf>
    <xf numFmtId="165" fontId="17" fillId="0" borderId="1" xfId="0" applyNumberFormat="1" applyFont="1" applyBorder="1" applyAlignment="1">
      <alignment horizontal="center" vertical="top"/>
    </xf>
    <xf numFmtId="3" fontId="19" fillId="0" borderId="1" xfId="0" applyNumberFormat="1" applyFont="1" applyBorder="1" applyAlignment="1">
      <alignment vertical="center" wrapText="1"/>
    </xf>
    <xf numFmtId="165" fontId="19" fillId="0" borderId="1" xfId="0" applyNumberFormat="1" applyFont="1" applyBorder="1" applyAlignment="1">
      <alignment horizontal="center"/>
    </xf>
    <xf numFmtId="0" fontId="10" fillId="0" borderId="1" xfId="2" applyFont="1" applyBorder="1" applyAlignment="1">
      <alignment wrapText="1"/>
    </xf>
    <xf numFmtId="165" fontId="19" fillId="0" borderId="1" xfId="0" applyNumberFormat="1" applyFont="1" applyBorder="1"/>
    <xf numFmtId="3" fontId="23" fillId="0" borderId="1" xfId="0" applyNumberFormat="1" applyFont="1" applyBorder="1" applyAlignment="1">
      <alignment vertical="center" wrapText="1"/>
    </xf>
    <xf numFmtId="0" fontId="24" fillId="0" borderId="1" xfId="0" applyFont="1" applyBorder="1" applyAlignment="1">
      <alignment horizontal="center"/>
    </xf>
    <xf numFmtId="0" fontId="29" fillId="0" borderId="1" xfId="0" applyFont="1" applyBorder="1" applyAlignment="1" applyProtection="1">
      <alignment horizontal="center" vertical="top"/>
      <protection hidden="1"/>
    </xf>
    <xf numFmtId="3" fontId="23" fillId="0" borderId="1" xfId="0" applyNumberFormat="1" applyFont="1" applyBorder="1"/>
    <xf numFmtId="165" fontId="25" fillId="0" borderId="1" xfId="0" applyNumberFormat="1" applyFont="1" applyBorder="1"/>
    <xf numFmtId="166" fontId="19" fillId="0" borderId="2" xfId="0" applyNumberFormat="1" applyFont="1" applyBorder="1" applyAlignment="1">
      <alignment horizontal="left" vertical="top" wrapText="1"/>
    </xf>
    <xf numFmtId="165" fontId="19" fillId="0" borderId="2" xfId="0" applyNumberFormat="1" applyFont="1" applyBorder="1" applyAlignment="1">
      <alignment horizontal="center"/>
    </xf>
    <xf numFmtId="165" fontId="17" fillId="0" borderId="2" xfId="0" applyNumberFormat="1" applyFont="1" applyBorder="1" applyAlignment="1">
      <alignment horizontal="right"/>
    </xf>
    <xf numFmtId="165" fontId="19" fillId="0" borderId="2" xfId="0" applyNumberFormat="1" applyFont="1" applyBorder="1" applyAlignment="1">
      <alignment horizontal="right"/>
    </xf>
    <xf numFmtId="166" fontId="17" fillId="0" borderId="3" xfId="0" applyNumberFormat="1" applyFont="1" applyBorder="1" applyAlignment="1">
      <alignment horizontal="left" vertical="top" wrapText="1"/>
    </xf>
    <xf numFmtId="166" fontId="17" fillId="0" borderId="3" xfId="0" applyNumberFormat="1" applyFont="1" applyBorder="1" applyAlignment="1">
      <alignment horizontal="center" vertical="top" wrapText="1"/>
    </xf>
    <xf numFmtId="165" fontId="25" fillId="0" borderId="3" xfId="0" applyNumberFormat="1" applyFont="1" applyBorder="1" applyAlignment="1">
      <alignment horizontal="center" vertical="center"/>
    </xf>
    <xf numFmtId="0" fontId="5" fillId="0" borderId="0" xfId="3" applyFont="1" applyAlignment="1">
      <alignment horizontal="center"/>
    </xf>
    <xf numFmtId="0" fontId="7" fillId="0" borderId="0" xfId="3" applyFont="1" applyAlignment="1">
      <alignment horizontal="center"/>
    </xf>
    <xf numFmtId="0" fontId="17" fillId="0" borderId="0" xfId="0" applyFont="1" applyAlignment="1">
      <alignment horizontal="center" vertical="top"/>
    </xf>
    <xf numFmtId="0" fontId="19" fillId="0" borderId="0" xfId="3" applyFont="1" applyAlignment="1">
      <alignment horizontal="center"/>
    </xf>
    <xf numFmtId="0" fontId="25" fillId="0" borderId="0" xfId="0" applyFont="1" applyAlignment="1">
      <alignment horizontal="center"/>
    </xf>
  </cellXfs>
  <cellStyles count="12">
    <cellStyle name="Normal_22" xfId="4" xr:uid="{00000000-0005-0000-0000-000000000000}"/>
    <cellStyle name="Обычный" xfId="0" builtinId="0"/>
    <cellStyle name="Обычный 2" xfId="2" xr:uid="{00000000-0005-0000-0000-000002000000}"/>
    <cellStyle name="Обычный 2 2" xfId="5" xr:uid="{00000000-0005-0000-0000-000003000000}"/>
    <cellStyle name="Обычный 2 2 2" xfId="6" xr:uid="{00000000-0005-0000-0000-000004000000}"/>
    <cellStyle name="Обычный 3" xfId="7" xr:uid="{00000000-0005-0000-0000-000005000000}"/>
    <cellStyle name="Обычный 4" xfId="8" xr:uid="{00000000-0005-0000-0000-000006000000}"/>
    <cellStyle name="Обычный 5" xfId="9" xr:uid="{00000000-0005-0000-0000-000007000000}"/>
    <cellStyle name="Обычный 6" xfId="3" xr:uid="{00000000-0005-0000-0000-000008000000}"/>
    <cellStyle name="Обычный_ФормОтчет" xfId="1" xr:uid="{00000000-0005-0000-0000-00000A000000}"/>
    <cellStyle name="Финансовый 2" xfId="10" xr:uid="{00000000-0005-0000-0000-00000B000000}"/>
    <cellStyle name="Финансовый 2 2" xfId="11" xr:uid="{00000000-0005-0000-0000-00000C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42"/>
  <sheetViews>
    <sheetView zoomScale="130" zoomScaleNormal="130" workbookViewId="0">
      <selection activeCell="A31" sqref="A31"/>
    </sheetView>
  </sheetViews>
  <sheetFormatPr defaultRowHeight="15" x14ac:dyDescent="0.25"/>
  <cols>
    <col min="1" max="1" width="60.42578125" style="2" customWidth="1"/>
    <col min="2" max="2" width="12.42578125" style="2" customWidth="1"/>
    <col min="3" max="3" width="16.5703125" style="2" customWidth="1"/>
    <col min="4" max="4" width="17.5703125" style="2" customWidth="1"/>
    <col min="5" max="199" width="9.140625" style="2"/>
    <col min="200" max="200" width="11.85546875" style="2" customWidth="1"/>
    <col min="201" max="201" width="66.85546875" style="2" customWidth="1"/>
    <col min="202" max="202" width="8.42578125" style="2" customWidth="1"/>
    <col min="203" max="203" width="24.5703125" style="2" customWidth="1"/>
    <col min="204" max="205" width="22.7109375" style="2" customWidth="1"/>
    <col min="206" max="206" width="21" style="2" customWidth="1"/>
    <col min="207" max="455" width="9.140625" style="2"/>
    <col min="456" max="456" width="11.85546875" style="2" customWidth="1"/>
    <col min="457" max="457" width="66.85546875" style="2" customWidth="1"/>
    <col min="458" max="458" width="8.42578125" style="2" customWidth="1"/>
    <col min="459" max="459" width="24.5703125" style="2" customWidth="1"/>
    <col min="460" max="461" width="22.7109375" style="2" customWidth="1"/>
    <col min="462" max="462" width="21" style="2" customWidth="1"/>
    <col min="463" max="711" width="9.140625" style="2"/>
    <col min="712" max="712" width="11.85546875" style="2" customWidth="1"/>
    <col min="713" max="713" width="66.85546875" style="2" customWidth="1"/>
    <col min="714" max="714" width="8.42578125" style="2" customWidth="1"/>
    <col min="715" max="715" width="24.5703125" style="2" customWidth="1"/>
    <col min="716" max="717" width="22.7109375" style="2" customWidth="1"/>
    <col min="718" max="718" width="21" style="2" customWidth="1"/>
    <col min="719" max="967" width="9.140625" style="2"/>
    <col min="968" max="968" width="11.85546875" style="2" customWidth="1"/>
    <col min="969" max="969" width="66.85546875" style="2" customWidth="1"/>
    <col min="970" max="970" width="8.42578125" style="2" customWidth="1"/>
    <col min="971" max="971" width="24.5703125" style="2" customWidth="1"/>
    <col min="972" max="973" width="22.7109375" style="2" customWidth="1"/>
    <col min="974" max="974" width="21" style="2" customWidth="1"/>
    <col min="975" max="1223" width="9.140625" style="2"/>
    <col min="1224" max="1224" width="11.85546875" style="2" customWidth="1"/>
    <col min="1225" max="1225" width="66.85546875" style="2" customWidth="1"/>
    <col min="1226" max="1226" width="8.42578125" style="2" customWidth="1"/>
    <col min="1227" max="1227" width="24.5703125" style="2" customWidth="1"/>
    <col min="1228" max="1229" width="22.7109375" style="2" customWidth="1"/>
    <col min="1230" max="1230" width="21" style="2" customWidth="1"/>
    <col min="1231" max="1479" width="9.140625" style="2"/>
    <col min="1480" max="1480" width="11.85546875" style="2" customWidth="1"/>
    <col min="1481" max="1481" width="66.85546875" style="2" customWidth="1"/>
    <col min="1482" max="1482" width="8.42578125" style="2" customWidth="1"/>
    <col min="1483" max="1483" width="24.5703125" style="2" customWidth="1"/>
    <col min="1484" max="1485" width="22.7109375" style="2" customWidth="1"/>
    <col min="1486" max="1486" width="21" style="2" customWidth="1"/>
    <col min="1487" max="1735" width="9.140625" style="2"/>
    <col min="1736" max="1736" width="11.85546875" style="2" customWidth="1"/>
    <col min="1737" max="1737" width="66.85546875" style="2" customWidth="1"/>
    <col min="1738" max="1738" width="8.42578125" style="2" customWidth="1"/>
    <col min="1739" max="1739" width="24.5703125" style="2" customWidth="1"/>
    <col min="1740" max="1741" width="22.7109375" style="2" customWidth="1"/>
    <col min="1742" max="1742" width="21" style="2" customWidth="1"/>
    <col min="1743" max="1991" width="9.140625" style="2"/>
    <col min="1992" max="1992" width="11.85546875" style="2" customWidth="1"/>
    <col min="1993" max="1993" width="66.85546875" style="2" customWidth="1"/>
    <col min="1994" max="1994" width="8.42578125" style="2" customWidth="1"/>
    <col min="1995" max="1995" width="24.5703125" style="2" customWidth="1"/>
    <col min="1996" max="1997" width="22.7109375" style="2" customWidth="1"/>
    <col min="1998" max="1998" width="21" style="2" customWidth="1"/>
    <col min="1999" max="2247" width="9.140625" style="2"/>
    <col min="2248" max="2248" width="11.85546875" style="2" customWidth="1"/>
    <col min="2249" max="2249" width="66.85546875" style="2" customWidth="1"/>
    <col min="2250" max="2250" width="8.42578125" style="2" customWidth="1"/>
    <col min="2251" max="2251" width="24.5703125" style="2" customWidth="1"/>
    <col min="2252" max="2253" width="22.7109375" style="2" customWidth="1"/>
    <col min="2254" max="2254" width="21" style="2" customWidth="1"/>
    <col min="2255" max="2503" width="9.140625" style="2"/>
    <col min="2504" max="2504" width="11.85546875" style="2" customWidth="1"/>
    <col min="2505" max="2505" width="66.85546875" style="2" customWidth="1"/>
    <col min="2506" max="2506" width="8.42578125" style="2" customWidth="1"/>
    <col min="2507" max="2507" width="24.5703125" style="2" customWidth="1"/>
    <col min="2508" max="2509" width="22.7109375" style="2" customWidth="1"/>
    <col min="2510" max="2510" width="21" style="2" customWidth="1"/>
    <col min="2511" max="2759" width="9.140625" style="2"/>
    <col min="2760" max="2760" width="11.85546875" style="2" customWidth="1"/>
    <col min="2761" max="2761" width="66.85546875" style="2" customWidth="1"/>
    <col min="2762" max="2762" width="8.42578125" style="2" customWidth="1"/>
    <col min="2763" max="2763" width="24.5703125" style="2" customWidth="1"/>
    <col min="2764" max="2765" width="22.7109375" style="2" customWidth="1"/>
    <col min="2766" max="2766" width="21" style="2" customWidth="1"/>
    <col min="2767" max="3015" width="9.140625" style="2"/>
    <col min="3016" max="3016" width="11.85546875" style="2" customWidth="1"/>
    <col min="3017" max="3017" width="66.85546875" style="2" customWidth="1"/>
    <col min="3018" max="3018" width="8.42578125" style="2" customWidth="1"/>
    <col min="3019" max="3019" width="24.5703125" style="2" customWidth="1"/>
    <col min="3020" max="3021" width="22.7109375" style="2" customWidth="1"/>
    <col min="3022" max="3022" width="21" style="2" customWidth="1"/>
    <col min="3023" max="3271" width="9.140625" style="2"/>
    <col min="3272" max="3272" width="11.85546875" style="2" customWidth="1"/>
    <col min="3273" max="3273" width="66.85546875" style="2" customWidth="1"/>
    <col min="3274" max="3274" width="8.42578125" style="2" customWidth="1"/>
    <col min="3275" max="3275" width="24.5703125" style="2" customWidth="1"/>
    <col min="3276" max="3277" width="22.7109375" style="2" customWidth="1"/>
    <col min="3278" max="3278" width="21" style="2" customWidth="1"/>
    <col min="3279" max="3527" width="9.140625" style="2"/>
    <col min="3528" max="3528" width="11.85546875" style="2" customWidth="1"/>
    <col min="3529" max="3529" width="66.85546875" style="2" customWidth="1"/>
    <col min="3530" max="3530" width="8.42578125" style="2" customWidth="1"/>
    <col min="3531" max="3531" width="24.5703125" style="2" customWidth="1"/>
    <col min="3532" max="3533" width="22.7109375" style="2" customWidth="1"/>
    <col min="3534" max="3534" width="21" style="2" customWidth="1"/>
    <col min="3535" max="3783" width="9.140625" style="2"/>
    <col min="3784" max="3784" width="11.85546875" style="2" customWidth="1"/>
    <col min="3785" max="3785" width="66.85546875" style="2" customWidth="1"/>
    <col min="3786" max="3786" width="8.42578125" style="2" customWidth="1"/>
    <col min="3787" max="3787" width="24.5703125" style="2" customWidth="1"/>
    <col min="3788" max="3789" width="22.7109375" style="2" customWidth="1"/>
    <col min="3790" max="3790" width="21" style="2" customWidth="1"/>
    <col min="3791" max="4039" width="9.140625" style="2"/>
    <col min="4040" max="4040" width="11.85546875" style="2" customWidth="1"/>
    <col min="4041" max="4041" width="66.85546875" style="2" customWidth="1"/>
    <col min="4042" max="4042" width="8.42578125" style="2" customWidth="1"/>
    <col min="4043" max="4043" width="24.5703125" style="2" customWidth="1"/>
    <col min="4044" max="4045" width="22.7109375" style="2" customWidth="1"/>
    <col min="4046" max="4046" width="21" style="2" customWidth="1"/>
    <col min="4047" max="4295" width="9.140625" style="2"/>
    <col min="4296" max="4296" width="11.85546875" style="2" customWidth="1"/>
    <col min="4297" max="4297" width="66.85546875" style="2" customWidth="1"/>
    <col min="4298" max="4298" width="8.42578125" style="2" customWidth="1"/>
    <col min="4299" max="4299" width="24.5703125" style="2" customWidth="1"/>
    <col min="4300" max="4301" width="22.7109375" style="2" customWidth="1"/>
    <col min="4302" max="4302" width="21" style="2" customWidth="1"/>
    <col min="4303" max="4551" width="9.140625" style="2"/>
    <col min="4552" max="4552" width="11.85546875" style="2" customWidth="1"/>
    <col min="4553" max="4553" width="66.85546875" style="2" customWidth="1"/>
    <col min="4554" max="4554" width="8.42578125" style="2" customWidth="1"/>
    <col min="4555" max="4555" width="24.5703125" style="2" customWidth="1"/>
    <col min="4556" max="4557" width="22.7109375" style="2" customWidth="1"/>
    <col min="4558" max="4558" width="21" style="2" customWidth="1"/>
    <col min="4559" max="4807" width="9.140625" style="2"/>
    <col min="4808" max="4808" width="11.85546875" style="2" customWidth="1"/>
    <col min="4809" max="4809" width="66.85546875" style="2" customWidth="1"/>
    <col min="4810" max="4810" width="8.42578125" style="2" customWidth="1"/>
    <col min="4811" max="4811" width="24.5703125" style="2" customWidth="1"/>
    <col min="4812" max="4813" width="22.7109375" style="2" customWidth="1"/>
    <col min="4814" max="4814" width="21" style="2" customWidth="1"/>
    <col min="4815" max="5063" width="9.140625" style="2"/>
    <col min="5064" max="5064" width="11.85546875" style="2" customWidth="1"/>
    <col min="5065" max="5065" width="66.85546875" style="2" customWidth="1"/>
    <col min="5066" max="5066" width="8.42578125" style="2" customWidth="1"/>
    <col min="5067" max="5067" width="24.5703125" style="2" customWidth="1"/>
    <col min="5068" max="5069" width="22.7109375" style="2" customWidth="1"/>
    <col min="5070" max="5070" width="21" style="2" customWidth="1"/>
    <col min="5071" max="5319" width="9.140625" style="2"/>
    <col min="5320" max="5320" width="11.85546875" style="2" customWidth="1"/>
    <col min="5321" max="5321" width="66.85546875" style="2" customWidth="1"/>
    <col min="5322" max="5322" width="8.42578125" style="2" customWidth="1"/>
    <col min="5323" max="5323" width="24.5703125" style="2" customWidth="1"/>
    <col min="5324" max="5325" width="22.7109375" style="2" customWidth="1"/>
    <col min="5326" max="5326" width="21" style="2" customWidth="1"/>
    <col min="5327" max="5575" width="9.140625" style="2"/>
    <col min="5576" max="5576" width="11.85546875" style="2" customWidth="1"/>
    <col min="5577" max="5577" width="66.85546875" style="2" customWidth="1"/>
    <col min="5578" max="5578" width="8.42578125" style="2" customWidth="1"/>
    <col min="5579" max="5579" width="24.5703125" style="2" customWidth="1"/>
    <col min="5580" max="5581" width="22.7109375" style="2" customWidth="1"/>
    <col min="5582" max="5582" width="21" style="2" customWidth="1"/>
    <col min="5583" max="5831" width="9.140625" style="2"/>
    <col min="5832" max="5832" width="11.85546875" style="2" customWidth="1"/>
    <col min="5833" max="5833" width="66.85546875" style="2" customWidth="1"/>
    <col min="5834" max="5834" width="8.42578125" style="2" customWidth="1"/>
    <col min="5835" max="5835" width="24.5703125" style="2" customWidth="1"/>
    <col min="5836" max="5837" width="22.7109375" style="2" customWidth="1"/>
    <col min="5838" max="5838" width="21" style="2" customWidth="1"/>
    <col min="5839" max="6087" width="9.140625" style="2"/>
    <col min="6088" max="6088" width="11.85546875" style="2" customWidth="1"/>
    <col min="6089" max="6089" width="66.85546875" style="2" customWidth="1"/>
    <col min="6090" max="6090" width="8.42578125" style="2" customWidth="1"/>
    <col min="6091" max="6091" width="24.5703125" style="2" customWidth="1"/>
    <col min="6092" max="6093" width="22.7109375" style="2" customWidth="1"/>
    <col min="6094" max="6094" width="21" style="2" customWidth="1"/>
    <col min="6095" max="6343" width="9.140625" style="2"/>
    <col min="6344" max="6344" width="11.85546875" style="2" customWidth="1"/>
    <col min="6345" max="6345" width="66.85546875" style="2" customWidth="1"/>
    <col min="6346" max="6346" width="8.42578125" style="2" customWidth="1"/>
    <col min="6347" max="6347" width="24.5703125" style="2" customWidth="1"/>
    <col min="6348" max="6349" width="22.7109375" style="2" customWidth="1"/>
    <col min="6350" max="6350" width="21" style="2" customWidth="1"/>
    <col min="6351" max="6599" width="9.140625" style="2"/>
    <col min="6600" max="6600" width="11.85546875" style="2" customWidth="1"/>
    <col min="6601" max="6601" width="66.85546875" style="2" customWidth="1"/>
    <col min="6602" max="6602" width="8.42578125" style="2" customWidth="1"/>
    <col min="6603" max="6603" width="24.5703125" style="2" customWidth="1"/>
    <col min="6604" max="6605" width="22.7109375" style="2" customWidth="1"/>
    <col min="6606" max="6606" width="21" style="2" customWidth="1"/>
    <col min="6607" max="6855" width="9.140625" style="2"/>
    <col min="6856" max="6856" width="11.85546875" style="2" customWidth="1"/>
    <col min="6857" max="6857" width="66.85546875" style="2" customWidth="1"/>
    <col min="6858" max="6858" width="8.42578125" style="2" customWidth="1"/>
    <col min="6859" max="6859" width="24.5703125" style="2" customWidth="1"/>
    <col min="6860" max="6861" width="22.7109375" style="2" customWidth="1"/>
    <col min="6862" max="6862" width="21" style="2" customWidth="1"/>
    <col min="6863" max="7111" width="9.140625" style="2"/>
    <col min="7112" max="7112" width="11.85546875" style="2" customWidth="1"/>
    <col min="7113" max="7113" width="66.85546875" style="2" customWidth="1"/>
    <col min="7114" max="7114" width="8.42578125" style="2" customWidth="1"/>
    <col min="7115" max="7115" width="24.5703125" style="2" customWidth="1"/>
    <col min="7116" max="7117" width="22.7109375" style="2" customWidth="1"/>
    <col min="7118" max="7118" width="21" style="2" customWidth="1"/>
    <col min="7119" max="7367" width="9.140625" style="2"/>
    <col min="7368" max="7368" width="11.85546875" style="2" customWidth="1"/>
    <col min="7369" max="7369" width="66.85546875" style="2" customWidth="1"/>
    <col min="7370" max="7370" width="8.42578125" style="2" customWidth="1"/>
    <col min="7371" max="7371" width="24.5703125" style="2" customWidth="1"/>
    <col min="7372" max="7373" width="22.7109375" style="2" customWidth="1"/>
    <col min="7374" max="7374" width="21" style="2" customWidth="1"/>
    <col min="7375" max="7623" width="9.140625" style="2"/>
    <col min="7624" max="7624" width="11.85546875" style="2" customWidth="1"/>
    <col min="7625" max="7625" width="66.85546875" style="2" customWidth="1"/>
    <col min="7626" max="7626" width="8.42578125" style="2" customWidth="1"/>
    <col min="7627" max="7627" width="24.5703125" style="2" customWidth="1"/>
    <col min="7628" max="7629" width="22.7109375" style="2" customWidth="1"/>
    <col min="7630" max="7630" width="21" style="2" customWidth="1"/>
    <col min="7631" max="7879" width="9.140625" style="2"/>
    <col min="7880" max="7880" width="11.85546875" style="2" customWidth="1"/>
    <col min="7881" max="7881" width="66.85546875" style="2" customWidth="1"/>
    <col min="7882" max="7882" width="8.42578125" style="2" customWidth="1"/>
    <col min="7883" max="7883" width="24.5703125" style="2" customWidth="1"/>
    <col min="7884" max="7885" width="22.7109375" style="2" customWidth="1"/>
    <col min="7886" max="7886" width="21" style="2" customWidth="1"/>
    <col min="7887" max="8135" width="9.140625" style="2"/>
    <col min="8136" max="8136" width="11.85546875" style="2" customWidth="1"/>
    <col min="8137" max="8137" width="66.85546875" style="2" customWidth="1"/>
    <col min="8138" max="8138" width="8.42578125" style="2" customWidth="1"/>
    <col min="8139" max="8139" width="24.5703125" style="2" customWidth="1"/>
    <col min="8140" max="8141" width="22.7109375" style="2" customWidth="1"/>
    <col min="8142" max="8142" width="21" style="2" customWidth="1"/>
    <col min="8143" max="8391" width="9.140625" style="2"/>
    <col min="8392" max="8392" width="11.85546875" style="2" customWidth="1"/>
    <col min="8393" max="8393" width="66.85546875" style="2" customWidth="1"/>
    <col min="8394" max="8394" width="8.42578125" style="2" customWidth="1"/>
    <col min="8395" max="8395" width="24.5703125" style="2" customWidth="1"/>
    <col min="8396" max="8397" width="22.7109375" style="2" customWidth="1"/>
    <col min="8398" max="8398" width="21" style="2" customWidth="1"/>
    <col min="8399" max="8647" width="9.140625" style="2"/>
    <col min="8648" max="8648" width="11.85546875" style="2" customWidth="1"/>
    <col min="8649" max="8649" width="66.85546875" style="2" customWidth="1"/>
    <col min="8650" max="8650" width="8.42578125" style="2" customWidth="1"/>
    <col min="8651" max="8651" width="24.5703125" style="2" customWidth="1"/>
    <col min="8652" max="8653" width="22.7109375" style="2" customWidth="1"/>
    <col min="8654" max="8654" width="21" style="2" customWidth="1"/>
    <col min="8655" max="8903" width="9.140625" style="2"/>
    <col min="8904" max="8904" width="11.85546875" style="2" customWidth="1"/>
    <col min="8905" max="8905" width="66.85546875" style="2" customWidth="1"/>
    <col min="8906" max="8906" width="8.42578125" style="2" customWidth="1"/>
    <col min="8907" max="8907" width="24.5703125" style="2" customWidth="1"/>
    <col min="8908" max="8909" width="22.7109375" style="2" customWidth="1"/>
    <col min="8910" max="8910" width="21" style="2" customWidth="1"/>
    <col min="8911" max="9159" width="9.140625" style="2"/>
    <col min="9160" max="9160" width="11.85546875" style="2" customWidth="1"/>
    <col min="9161" max="9161" width="66.85546875" style="2" customWidth="1"/>
    <col min="9162" max="9162" width="8.42578125" style="2" customWidth="1"/>
    <col min="9163" max="9163" width="24.5703125" style="2" customWidth="1"/>
    <col min="9164" max="9165" width="22.7109375" style="2" customWidth="1"/>
    <col min="9166" max="9166" width="21" style="2" customWidth="1"/>
    <col min="9167" max="9415" width="9.140625" style="2"/>
    <col min="9416" max="9416" width="11.85546875" style="2" customWidth="1"/>
    <col min="9417" max="9417" width="66.85546875" style="2" customWidth="1"/>
    <col min="9418" max="9418" width="8.42578125" style="2" customWidth="1"/>
    <col min="9419" max="9419" width="24.5703125" style="2" customWidth="1"/>
    <col min="9420" max="9421" width="22.7109375" style="2" customWidth="1"/>
    <col min="9422" max="9422" width="21" style="2" customWidth="1"/>
    <col min="9423" max="9671" width="9.140625" style="2"/>
    <col min="9672" max="9672" width="11.85546875" style="2" customWidth="1"/>
    <col min="9673" max="9673" width="66.85546875" style="2" customWidth="1"/>
    <col min="9674" max="9674" width="8.42578125" style="2" customWidth="1"/>
    <col min="9675" max="9675" width="24.5703125" style="2" customWidth="1"/>
    <col min="9676" max="9677" width="22.7109375" style="2" customWidth="1"/>
    <col min="9678" max="9678" width="21" style="2" customWidth="1"/>
    <col min="9679" max="9927" width="9.140625" style="2"/>
    <col min="9928" max="9928" width="11.85546875" style="2" customWidth="1"/>
    <col min="9929" max="9929" width="66.85546875" style="2" customWidth="1"/>
    <col min="9930" max="9930" width="8.42578125" style="2" customWidth="1"/>
    <col min="9931" max="9931" width="24.5703125" style="2" customWidth="1"/>
    <col min="9932" max="9933" width="22.7109375" style="2" customWidth="1"/>
    <col min="9934" max="9934" width="21" style="2" customWidth="1"/>
    <col min="9935" max="10183" width="9.140625" style="2"/>
    <col min="10184" max="10184" width="11.85546875" style="2" customWidth="1"/>
    <col min="10185" max="10185" width="66.85546875" style="2" customWidth="1"/>
    <col min="10186" max="10186" width="8.42578125" style="2" customWidth="1"/>
    <col min="10187" max="10187" width="24.5703125" style="2" customWidth="1"/>
    <col min="10188" max="10189" width="22.7109375" style="2" customWidth="1"/>
    <col min="10190" max="10190" width="21" style="2" customWidth="1"/>
    <col min="10191" max="10439" width="9.140625" style="2"/>
    <col min="10440" max="10440" width="11.85546875" style="2" customWidth="1"/>
    <col min="10441" max="10441" width="66.85546875" style="2" customWidth="1"/>
    <col min="10442" max="10442" width="8.42578125" style="2" customWidth="1"/>
    <col min="10443" max="10443" width="24.5703125" style="2" customWidth="1"/>
    <col min="10444" max="10445" width="22.7109375" style="2" customWidth="1"/>
    <col min="10446" max="10446" width="21" style="2" customWidth="1"/>
    <col min="10447" max="10695" width="9.140625" style="2"/>
    <col min="10696" max="10696" width="11.85546875" style="2" customWidth="1"/>
    <col min="10697" max="10697" width="66.85546875" style="2" customWidth="1"/>
    <col min="10698" max="10698" width="8.42578125" style="2" customWidth="1"/>
    <col min="10699" max="10699" width="24.5703125" style="2" customWidth="1"/>
    <col min="10700" max="10701" width="22.7109375" style="2" customWidth="1"/>
    <col min="10702" max="10702" width="21" style="2" customWidth="1"/>
    <col min="10703" max="10951" width="9.140625" style="2"/>
    <col min="10952" max="10952" width="11.85546875" style="2" customWidth="1"/>
    <col min="10953" max="10953" width="66.85546875" style="2" customWidth="1"/>
    <col min="10954" max="10954" width="8.42578125" style="2" customWidth="1"/>
    <col min="10955" max="10955" width="24.5703125" style="2" customWidth="1"/>
    <col min="10956" max="10957" width="22.7109375" style="2" customWidth="1"/>
    <col min="10958" max="10958" width="21" style="2" customWidth="1"/>
    <col min="10959" max="11207" width="9.140625" style="2"/>
    <col min="11208" max="11208" width="11.85546875" style="2" customWidth="1"/>
    <col min="11209" max="11209" width="66.85546875" style="2" customWidth="1"/>
    <col min="11210" max="11210" width="8.42578125" style="2" customWidth="1"/>
    <col min="11211" max="11211" width="24.5703125" style="2" customWidth="1"/>
    <col min="11212" max="11213" width="22.7109375" style="2" customWidth="1"/>
    <col min="11214" max="11214" width="21" style="2" customWidth="1"/>
    <col min="11215" max="11463" width="9.140625" style="2"/>
    <col min="11464" max="11464" width="11.85546875" style="2" customWidth="1"/>
    <col min="11465" max="11465" width="66.85546875" style="2" customWidth="1"/>
    <col min="11466" max="11466" width="8.42578125" style="2" customWidth="1"/>
    <col min="11467" max="11467" width="24.5703125" style="2" customWidth="1"/>
    <col min="11468" max="11469" width="22.7109375" style="2" customWidth="1"/>
    <col min="11470" max="11470" width="21" style="2" customWidth="1"/>
    <col min="11471" max="11719" width="9.140625" style="2"/>
    <col min="11720" max="11720" width="11.85546875" style="2" customWidth="1"/>
    <col min="11721" max="11721" width="66.85546875" style="2" customWidth="1"/>
    <col min="11722" max="11722" width="8.42578125" style="2" customWidth="1"/>
    <col min="11723" max="11723" width="24.5703125" style="2" customWidth="1"/>
    <col min="11724" max="11725" width="22.7109375" style="2" customWidth="1"/>
    <col min="11726" max="11726" width="21" style="2" customWidth="1"/>
    <col min="11727" max="11975" width="9.140625" style="2"/>
    <col min="11976" max="11976" width="11.85546875" style="2" customWidth="1"/>
    <col min="11977" max="11977" width="66.85546875" style="2" customWidth="1"/>
    <col min="11978" max="11978" width="8.42578125" style="2" customWidth="1"/>
    <col min="11979" max="11979" width="24.5703125" style="2" customWidth="1"/>
    <col min="11980" max="11981" width="22.7109375" style="2" customWidth="1"/>
    <col min="11982" max="11982" width="21" style="2" customWidth="1"/>
    <col min="11983" max="12231" width="9.140625" style="2"/>
    <col min="12232" max="12232" width="11.85546875" style="2" customWidth="1"/>
    <col min="12233" max="12233" width="66.85546875" style="2" customWidth="1"/>
    <col min="12234" max="12234" width="8.42578125" style="2" customWidth="1"/>
    <col min="12235" max="12235" width="24.5703125" style="2" customWidth="1"/>
    <col min="12236" max="12237" width="22.7109375" style="2" customWidth="1"/>
    <col min="12238" max="12238" width="21" style="2" customWidth="1"/>
    <col min="12239" max="12487" width="9.140625" style="2"/>
    <col min="12488" max="12488" width="11.85546875" style="2" customWidth="1"/>
    <col min="12489" max="12489" width="66.85546875" style="2" customWidth="1"/>
    <col min="12490" max="12490" width="8.42578125" style="2" customWidth="1"/>
    <col min="12491" max="12491" width="24.5703125" style="2" customWidth="1"/>
    <col min="12492" max="12493" width="22.7109375" style="2" customWidth="1"/>
    <col min="12494" max="12494" width="21" style="2" customWidth="1"/>
    <col min="12495" max="12743" width="9.140625" style="2"/>
    <col min="12744" max="12744" width="11.85546875" style="2" customWidth="1"/>
    <col min="12745" max="12745" width="66.85546875" style="2" customWidth="1"/>
    <col min="12746" max="12746" width="8.42578125" style="2" customWidth="1"/>
    <col min="12747" max="12747" width="24.5703125" style="2" customWidth="1"/>
    <col min="12748" max="12749" width="22.7109375" style="2" customWidth="1"/>
    <col min="12750" max="12750" width="21" style="2" customWidth="1"/>
    <col min="12751" max="12999" width="9.140625" style="2"/>
    <col min="13000" max="13000" width="11.85546875" style="2" customWidth="1"/>
    <col min="13001" max="13001" width="66.85546875" style="2" customWidth="1"/>
    <col min="13002" max="13002" width="8.42578125" style="2" customWidth="1"/>
    <col min="13003" max="13003" width="24.5703125" style="2" customWidth="1"/>
    <col min="13004" max="13005" width="22.7109375" style="2" customWidth="1"/>
    <col min="13006" max="13006" width="21" style="2" customWidth="1"/>
    <col min="13007" max="13255" width="9.140625" style="2"/>
    <col min="13256" max="13256" width="11.85546875" style="2" customWidth="1"/>
    <col min="13257" max="13257" width="66.85546875" style="2" customWidth="1"/>
    <col min="13258" max="13258" width="8.42578125" style="2" customWidth="1"/>
    <col min="13259" max="13259" width="24.5703125" style="2" customWidth="1"/>
    <col min="13260" max="13261" width="22.7109375" style="2" customWidth="1"/>
    <col min="13262" max="13262" width="21" style="2" customWidth="1"/>
    <col min="13263" max="13511" width="9.140625" style="2"/>
    <col min="13512" max="13512" width="11.85546875" style="2" customWidth="1"/>
    <col min="13513" max="13513" width="66.85546875" style="2" customWidth="1"/>
    <col min="13514" max="13514" width="8.42578125" style="2" customWidth="1"/>
    <col min="13515" max="13515" width="24.5703125" style="2" customWidth="1"/>
    <col min="13516" max="13517" width="22.7109375" style="2" customWidth="1"/>
    <col min="13518" max="13518" width="21" style="2" customWidth="1"/>
    <col min="13519" max="13767" width="9.140625" style="2"/>
    <col min="13768" max="13768" width="11.85546875" style="2" customWidth="1"/>
    <col min="13769" max="13769" width="66.85546875" style="2" customWidth="1"/>
    <col min="13770" max="13770" width="8.42578125" style="2" customWidth="1"/>
    <col min="13771" max="13771" width="24.5703125" style="2" customWidth="1"/>
    <col min="13772" max="13773" width="22.7109375" style="2" customWidth="1"/>
    <col min="13774" max="13774" width="21" style="2" customWidth="1"/>
    <col min="13775" max="14023" width="9.140625" style="2"/>
    <col min="14024" max="14024" width="11.85546875" style="2" customWidth="1"/>
    <col min="14025" max="14025" width="66.85546875" style="2" customWidth="1"/>
    <col min="14026" max="14026" width="8.42578125" style="2" customWidth="1"/>
    <col min="14027" max="14027" width="24.5703125" style="2" customWidth="1"/>
    <col min="14028" max="14029" width="22.7109375" style="2" customWidth="1"/>
    <col min="14030" max="14030" width="21" style="2" customWidth="1"/>
    <col min="14031" max="14279" width="9.140625" style="2"/>
    <col min="14280" max="14280" width="11.85546875" style="2" customWidth="1"/>
    <col min="14281" max="14281" width="66.85546875" style="2" customWidth="1"/>
    <col min="14282" max="14282" width="8.42578125" style="2" customWidth="1"/>
    <col min="14283" max="14283" width="24.5703125" style="2" customWidth="1"/>
    <col min="14284" max="14285" width="22.7109375" style="2" customWidth="1"/>
    <col min="14286" max="14286" width="21" style="2" customWidth="1"/>
    <col min="14287" max="14535" width="9.140625" style="2"/>
    <col min="14536" max="14536" width="11.85546875" style="2" customWidth="1"/>
    <col min="14537" max="14537" width="66.85546875" style="2" customWidth="1"/>
    <col min="14538" max="14538" width="8.42578125" style="2" customWidth="1"/>
    <col min="14539" max="14539" width="24.5703125" style="2" customWidth="1"/>
    <col min="14540" max="14541" width="22.7109375" style="2" customWidth="1"/>
    <col min="14542" max="14542" width="21" style="2" customWidth="1"/>
    <col min="14543" max="14791" width="9.140625" style="2"/>
    <col min="14792" max="14792" width="11.85546875" style="2" customWidth="1"/>
    <col min="14793" max="14793" width="66.85546875" style="2" customWidth="1"/>
    <col min="14794" max="14794" width="8.42578125" style="2" customWidth="1"/>
    <col min="14795" max="14795" width="24.5703125" style="2" customWidth="1"/>
    <col min="14796" max="14797" width="22.7109375" style="2" customWidth="1"/>
    <col min="14798" max="14798" width="21" style="2" customWidth="1"/>
    <col min="14799" max="15047" width="9.140625" style="2"/>
    <col min="15048" max="15048" width="11.85546875" style="2" customWidth="1"/>
    <col min="15049" max="15049" width="66.85546875" style="2" customWidth="1"/>
    <col min="15050" max="15050" width="8.42578125" style="2" customWidth="1"/>
    <col min="15051" max="15051" width="24.5703125" style="2" customWidth="1"/>
    <col min="15052" max="15053" width="22.7109375" style="2" customWidth="1"/>
    <col min="15054" max="15054" width="21" style="2" customWidth="1"/>
    <col min="15055" max="15303" width="9.140625" style="2"/>
    <col min="15304" max="15304" width="11.85546875" style="2" customWidth="1"/>
    <col min="15305" max="15305" width="66.85546875" style="2" customWidth="1"/>
    <col min="15306" max="15306" width="8.42578125" style="2" customWidth="1"/>
    <col min="15307" max="15307" width="24.5703125" style="2" customWidth="1"/>
    <col min="15308" max="15309" width="22.7109375" style="2" customWidth="1"/>
    <col min="15310" max="15310" width="21" style="2" customWidth="1"/>
    <col min="15311" max="15559" width="9.140625" style="2"/>
    <col min="15560" max="15560" width="11.85546875" style="2" customWidth="1"/>
    <col min="15561" max="15561" width="66.85546875" style="2" customWidth="1"/>
    <col min="15562" max="15562" width="8.42578125" style="2" customWidth="1"/>
    <col min="15563" max="15563" width="24.5703125" style="2" customWidth="1"/>
    <col min="15564" max="15565" width="22.7109375" style="2" customWidth="1"/>
    <col min="15566" max="15566" width="21" style="2" customWidth="1"/>
    <col min="15567" max="15815" width="9.140625" style="2"/>
    <col min="15816" max="15816" width="11.85546875" style="2" customWidth="1"/>
    <col min="15817" max="15817" width="66.85546875" style="2" customWidth="1"/>
    <col min="15818" max="15818" width="8.42578125" style="2" customWidth="1"/>
    <col min="15819" max="15819" width="24.5703125" style="2" customWidth="1"/>
    <col min="15820" max="15821" width="22.7109375" style="2" customWidth="1"/>
    <col min="15822" max="15822" width="21" style="2" customWidth="1"/>
    <col min="15823" max="16071" width="9.140625" style="2"/>
    <col min="16072" max="16072" width="11.85546875" style="2" customWidth="1"/>
    <col min="16073" max="16073" width="66.85546875" style="2" customWidth="1"/>
    <col min="16074" max="16074" width="8.42578125" style="2" customWidth="1"/>
    <col min="16075" max="16075" width="24.5703125" style="2" customWidth="1"/>
    <col min="16076" max="16077" width="22.7109375" style="2" customWidth="1"/>
    <col min="16078" max="16078" width="21" style="2" customWidth="1"/>
    <col min="16079" max="16384" width="9.140625" style="2"/>
  </cols>
  <sheetData>
    <row r="1" spans="1:4" x14ac:dyDescent="0.25">
      <c r="A1" s="14"/>
      <c r="B1" s="14"/>
      <c r="C1" s="14"/>
      <c r="D1" s="14"/>
    </row>
    <row r="2" spans="1:4" x14ac:dyDescent="0.25">
      <c r="A2" s="142" t="s">
        <v>9</v>
      </c>
      <c r="B2" s="142"/>
      <c r="C2" s="142"/>
      <c r="D2" s="142"/>
    </row>
    <row r="3" spans="1:4" x14ac:dyDescent="0.25">
      <c r="A3" s="1"/>
      <c r="B3" s="1"/>
    </row>
    <row r="4" spans="1:4" x14ac:dyDescent="0.25">
      <c r="A4" s="143" t="s">
        <v>0</v>
      </c>
      <c r="B4" s="143"/>
      <c r="C4" s="143"/>
      <c r="D4" s="143"/>
    </row>
    <row r="5" spans="1:4" x14ac:dyDescent="0.25">
      <c r="A5" s="143" t="s">
        <v>74</v>
      </c>
      <c r="B5" s="143"/>
      <c r="C5" s="143"/>
      <c r="D5" s="143"/>
    </row>
    <row r="7" spans="1:4" ht="51" customHeight="1" x14ac:dyDescent="0.25">
      <c r="A7" s="14"/>
      <c r="B7" s="14"/>
      <c r="C7" s="14"/>
      <c r="D7" s="48" t="s">
        <v>2</v>
      </c>
    </row>
    <row r="8" spans="1:4" ht="45" x14ac:dyDescent="0.25">
      <c r="A8" s="15" t="s">
        <v>1</v>
      </c>
      <c r="B8" s="15" t="s">
        <v>42</v>
      </c>
      <c r="C8" s="17" t="s">
        <v>78</v>
      </c>
      <c r="D8" s="17" t="s">
        <v>75</v>
      </c>
    </row>
    <row r="9" spans="1:4" x14ac:dyDescent="0.25">
      <c r="A9" s="3">
        <v>1</v>
      </c>
      <c r="B9" s="3"/>
      <c r="C9" s="3">
        <v>3</v>
      </c>
      <c r="D9" s="3">
        <v>4</v>
      </c>
    </row>
    <row r="10" spans="1:4" x14ac:dyDescent="0.25">
      <c r="A10" s="50" t="s">
        <v>19</v>
      </c>
      <c r="B10" s="50"/>
      <c r="C10" s="3"/>
      <c r="D10" s="3"/>
    </row>
    <row r="11" spans="1:4" x14ac:dyDescent="0.25">
      <c r="A11" s="18" t="s">
        <v>62</v>
      </c>
      <c r="B11" s="52">
        <v>5</v>
      </c>
      <c r="C11" s="20">
        <v>853328888</v>
      </c>
      <c r="D11" s="20">
        <v>926351321</v>
      </c>
    </row>
    <row r="12" spans="1:4" x14ac:dyDescent="0.25">
      <c r="A12" s="18" t="s">
        <v>76</v>
      </c>
      <c r="B12" s="52">
        <v>6</v>
      </c>
      <c r="C12" s="20">
        <v>84174547</v>
      </c>
      <c r="D12" s="20">
        <v>85528640</v>
      </c>
    </row>
    <row r="13" spans="1:4" ht="30" x14ac:dyDescent="0.25">
      <c r="A13" s="18" t="s">
        <v>63</v>
      </c>
      <c r="B13" s="52">
        <v>7</v>
      </c>
      <c r="C13" s="20">
        <v>259439338</v>
      </c>
      <c r="D13" s="20">
        <v>256108739</v>
      </c>
    </row>
    <row r="14" spans="1:4" s="8" customFormat="1" x14ac:dyDescent="0.25">
      <c r="A14" s="18" t="s">
        <v>64</v>
      </c>
      <c r="B14" s="52">
        <v>7</v>
      </c>
      <c r="C14" s="20">
        <v>1276479562</v>
      </c>
      <c r="D14" s="20">
        <v>1257488769</v>
      </c>
    </row>
    <row r="15" spans="1:4" x14ac:dyDescent="0.25">
      <c r="A15" s="18" t="s">
        <v>24</v>
      </c>
      <c r="B15" s="52">
        <v>8</v>
      </c>
      <c r="C15" s="20">
        <v>1124205568</v>
      </c>
      <c r="D15" s="20">
        <v>1130114028</v>
      </c>
    </row>
    <row r="16" spans="1:4" x14ac:dyDescent="0.25">
      <c r="A16" s="21" t="s">
        <v>3</v>
      </c>
      <c r="B16" s="53"/>
      <c r="C16" s="20">
        <v>201066</v>
      </c>
      <c r="D16" s="20">
        <v>215171</v>
      </c>
    </row>
    <row r="17" spans="1:4" x14ac:dyDescent="0.25">
      <c r="A17" s="21" t="s">
        <v>5</v>
      </c>
      <c r="B17" s="53">
        <v>15</v>
      </c>
      <c r="C17" s="20">
        <v>311213535</v>
      </c>
      <c r="D17" s="20">
        <v>312173165</v>
      </c>
    </row>
    <row r="18" spans="1:4" x14ac:dyDescent="0.25">
      <c r="A18" s="21" t="s">
        <v>77</v>
      </c>
      <c r="B18" s="53"/>
      <c r="C18" s="20">
        <v>7460218</v>
      </c>
      <c r="D18" s="20">
        <v>7455369</v>
      </c>
    </row>
    <row r="19" spans="1:4" x14ac:dyDescent="0.25">
      <c r="A19" s="6" t="s">
        <v>4</v>
      </c>
      <c r="B19" s="54"/>
      <c r="C19" s="20">
        <v>46571</v>
      </c>
      <c r="D19" s="20">
        <v>34120</v>
      </c>
    </row>
    <row r="20" spans="1:4" x14ac:dyDescent="0.25">
      <c r="A20" s="16" t="s">
        <v>56</v>
      </c>
      <c r="B20" s="55"/>
      <c r="C20" s="24">
        <f>SUM(C11:C19)</f>
        <v>3916549293</v>
      </c>
      <c r="D20" s="24">
        <f>SUM(D11:D19)</f>
        <v>3975469322</v>
      </c>
    </row>
    <row r="21" spans="1:4" x14ac:dyDescent="0.25">
      <c r="A21" s="16" t="s">
        <v>20</v>
      </c>
      <c r="B21" s="55"/>
      <c r="C21" s="24"/>
      <c r="D21" s="24"/>
    </row>
    <row r="22" spans="1:4" x14ac:dyDescent="0.25">
      <c r="A22" s="21" t="s">
        <v>6</v>
      </c>
      <c r="B22" s="53">
        <v>9</v>
      </c>
      <c r="C22" s="20">
        <v>1144979098</v>
      </c>
      <c r="D22" s="20">
        <v>1213866317</v>
      </c>
    </row>
    <row r="23" spans="1:4" s="8" customFormat="1" x14ac:dyDescent="0.25">
      <c r="A23" s="22" t="s">
        <v>7</v>
      </c>
      <c r="B23" s="56"/>
      <c r="C23" s="20">
        <v>1019508</v>
      </c>
      <c r="D23" s="20">
        <v>398415</v>
      </c>
    </row>
    <row r="24" spans="1:4" x14ac:dyDescent="0.25">
      <c r="A24" s="16" t="s">
        <v>57</v>
      </c>
      <c r="B24" s="55"/>
      <c r="C24" s="24">
        <f>SUM(C22:C23)</f>
        <v>1145998606</v>
      </c>
      <c r="D24" s="24">
        <f>SUM(D22:D23)</f>
        <v>1214264732</v>
      </c>
    </row>
    <row r="25" spans="1:4" x14ac:dyDescent="0.25">
      <c r="A25" s="16" t="s">
        <v>58</v>
      </c>
      <c r="B25" s="55"/>
      <c r="C25" s="24"/>
      <c r="D25" s="24"/>
    </row>
    <row r="26" spans="1:4" x14ac:dyDescent="0.25">
      <c r="A26" s="21" t="s">
        <v>21</v>
      </c>
      <c r="B26" s="53">
        <v>10</v>
      </c>
      <c r="C26" s="20">
        <v>4795733142</v>
      </c>
      <c r="D26" s="20">
        <v>4795733142</v>
      </c>
    </row>
    <row r="27" spans="1:4" s="8" customFormat="1" x14ac:dyDescent="0.25">
      <c r="A27" s="21" t="s">
        <v>8</v>
      </c>
      <c r="B27" s="53"/>
      <c r="C27" s="20">
        <v>274</v>
      </c>
      <c r="D27" s="20">
        <v>274</v>
      </c>
    </row>
    <row r="28" spans="1:4" x14ac:dyDescent="0.25">
      <c r="A28" s="23" t="s">
        <v>25</v>
      </c>
      <c r="B28" s="57"/>
      <c r="C28" s="27">
        <v>-2025182729</v>
      </c>
      <c r="D28" s="27">
        <v>-2034528826</v>
      </c>
    </row>
    <row r="29" spans="1:4" x14ac:dyDescent="0.25">
      <c r="A29" s="16" t="s">
        <v>59</v>
      </c>
      <c r="B29" s="55"/>
      <c r="C29" s="4">
        <f>SUM(C26:C28)</f>
        <v>2770550687</v>
      </c>
      <c r="D29" s="4">
        <f>SUM(D26:D28)</f>
        <v>2761204590</v>
      </c>
    </row>
    <row r="30" spans="1:4" ht="20.25" customHeight="1" x14ac:dyDescent="0.25">
      <c r="A30" s="128" t="s">
        <v>60</v>
      </c>
      <c r="B30" s="55"/>
      <c r="C30" s="24">
        <f>C29+C24</f>
        <v>3916549293</v>
      </c>
      <c r="D30" s="24">
        <f>D29+D24</f>
        <v>3975469322</v>
      </c>
    </row>
    <row r="31" spans="1:4" x14ac:dyDescent="0.25">
      <c r="A31" s="21" t="s">
        <v>10</v>
      </c>
      <c r="B31" s="53"/>
      <c r="C31" s="20">
        <v>5611.56</v>
      </c>
      <c r="D31" s="20">
        <v>5592.61</v>
      </c>
    </row>
    <row r="32" spans="1:4" x14ac:dyDescent="0.25">
      <c r="C32" s="5"/>
      <c r="D32" s="5"/>
    </row>
    <row r="33" spans="1:4" x14ac:dyDescent="0.25">
      <c r="A33" s="19"/>
      <c r="B33" s="19"/>
      <c r="C33" s="8"/>
      <c r="D33" s="8"/>
    </row>
    <row r="34" spans="1:4" x14ac:dyDescent="0.25">
      <c r="A34" s="7"/>
      <c r="B34" s="7"/>
      <c r="C34" s="9"/>
      <c r="D34" s="26"/>
    </row>
    <row r="35" spans="1:4" x14ac:dyDescent="0.25">
      <c r="A35" s="7"/>
      <c r="B35" s="7"/>
      <c r="C35" s="7"/>
      <c r="D35" s="7"/>
    </row>
    <row r="36" spans="1:4" x14ac:dyDescent="0.25">
      <c r="A36" s="19"/>
      <c r="B36" s="19"/>
      <c r="C36" s="8"/>
      <c r="D36" s="8"/>
    </row>
    <row r="37" spans="1:4" x14ac:dyDescent="0.25">
      <c r="A37" s="10"/>
      <c r="B37" s="10"/>
      <c r="C37" s="9"/>
      <c r="D37" s="9"/>
    </row>
    <row r="38" spans="1:4" x14ac:dyDescent="0.25">
      <c r="A38" s="11"/>
      <c r="B38" s="11"/>
      <c r="C38" s="7"/>
      <c r="D38" s="7"/>
    </row>
    <row r="39" spans="1:4" x14ac:dyDescent="0.25">
      <c r="A39" s="12"/>
      <c r="B39" s="12"/>
      <c r="C39" s="9"/>
      <c r="D39" s="9"/>
    </row>
    <row r="40" spans="1:4" x14ac:dyDescent="0.25">
      <c r="C40" s="9"/>
      <c r="D40" s="9"/>
    </row>
    <row r="41" spans="1:4" x14ac:dyDescent="0.25">
      <c r="A41" s="11"/>
      <c r="B41" s="11"/>
      <c r="C41" s="13"/>
      <c r="D41" s="13"/>
    </row>
    <row r="42" spans="1:4" x14ac:dyDescent="0.25">
      <c r="A42" s="11"/>
      <c r="B42" s="11"/>
      <c r="C42" s="9"/>
      <c r="D42" s="9"/>
    </row>
  </sheetData>
  <mergeCells count="3">
    <mergeCell ref="A2:D2"/>
    <mergeCell ref="A4:D4"/>
    <mergeCell ref="A5:D5"/>
  </mergeCells>
  <pageMargins left="0.98425196850393704" right="0.19685039370078741" top="0.74803149606299213" bottom="0.74803149606299213" header="0.31496062992125984" footer="0.31496062992125984"/>
  <pageSetup paperSize="9" scale="7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44DE10C-3700-44E8-AAFC-27BAE4372A85}">
  <dimension ref="A1:D36"/>
  <sheetViews>
    <sheetView zoomScale="136" zoomScaleNormal="136" workbookViewId="0">
      <selection activeCell="C8" sqref="C8:D8"/>
    </sheetView>
  </sheetViews>
  <sheetFormatPr defaultRowHeight="15" x14ac:dyDescent="0.25"/>
  <cols>
    <col min="1" max="1" width="51.5703125" style="2" customWidth="1"/>
    <col min="2" max="2" width="13" style="1" customWidth="1"/>
    <col min="3" max="3" width="16.5703125" style="2" customWidth="1"/>
    <col min="4" max="4" width="17.42578125" style="2" customWidth="1"/>
    <col min="5" max="16384" width="9.140625" style="2"/>
  </cols>
  <sheetData>
    <row r="1" spans="1:4" x14ac:dyDescent="0.25">
      <c r="A1" s="28"/>
      <c r="B1" s="58"/>
      <c r="C1" s="28"/>
      <c r="D1" s="28"/>
    </row>
    <row r="2" spans="1:4" x14ac:dyDescent="0.25">
      <c r="A2" s="144" t="s">
        <v>11</v>
      </c>
      <c r="B2" s="144"/>
      <c r="C2" s="144"/>
      <c r="D2" s="144"/>
    </row>
    <row r="3" spans="1:4" x14ac:dyDescent="0.25">
      <c r="A3" s="29"/>
      <c r="B3" s="51"/>
      <c r="C3" s="29"/>
      <c r="D3" s="30"/>
    </row>
    <row r="4" spans="1:4" x14ac:dyDescent="0.25">
      <c r="A4" s="144" t="s">
        <v>18</v>
      </c>
      <c r="B4" s="144"/>
      <c r="C4" s="144"/>
      <c r="D4" s="144"/>
    </row>
    <row r="5" spans="1:4" x14ac:dyDescent="0.25">
      <c r="A5" s="144" t="s">
        <v>73</v>
      </c>
      <c r="B5" s="144"/>
      <c r="C5" s="144"/>
      <c r="D5" s="144"/>
    </row>
    <row r="6" spans="1:4" x14ac:dyDescent="0.25">
      <c r="A6" s="28"/>
      <c r="B6" s="58"/>
      <c r="C6" s="28"/>
      <c r="D6" s="31"/>
    </row>
    <row r="7" spans="1:4" x14ac:dyDescent="0.25">
      <c r="A7" s="28"/>
      <c r="B7" s="58"/>
      <c r="C7" s="28"/>
      <c r="D7" s="49" t="s">
        <v>2</v>
      </c>
    </row>
    <row r="8" spans="1:4" s="32" customFormat="1" ht="78.75" customHeight="1" x14ac:dyDescent="0.25">
      <c r="A8" s="25" t="s">
        <v>1</v>
      </c>
      <c r="B8" s="15" t="s">
        <v>42</v>
      </c>
      <c r="C8" s="25" t="s">
        <v>79</v>
      </c>
      <c r="D8" s="25" t="s">
        <v>80</v>
      </c>
    </row>
    <row r="9" spans="1:4" x14ac:dyDescent="0.25">
      <c r="A9" s="33">
        <v>1</v>
      </c>
      <c r="B9" s="33">
        <v>2</v>
      </c>
      <c r="C9" s="33">
        <v>3</v>
      </c>
      <c r="D9" s="33">
        <v>4</v>
      </c>
    </row>
    <row r="10" spans="1:4" ht="25.5" x14ac:dyDescent="0.25">
      <c r="A10" s="34" t="s">
        <v>65</v>
      </c>
      <c r="B10" s="59">
        <v>11</v>
      </c>
      <c r="C10" s="37">
        <v>50530206</v>
      </c>
      <c r="D10" s="37">
        <v>50451906</v>
      </c>
    </row>
    <row r="11" spans="1:4" x14ac:dyDescent="0.25">
      <c r="A11" s="34" t="s">
        <v>81</v>
      </c>
      <c r="B11" s="59">
        <v>11</v>
      </c>
      <c r="C11" s="37">
        <v>5318785</v>
      </c>
      <c r="D11" s="37">
        <v>5642149</v>
      </c>
    </row>
    <row r="12" spans="1:4" x14ac:dyDescent="0.25">
      <c r="A12" s="34" t="s">
        <v>22</v>
      </c>
      <c r="B12" s="59">
        <v>11</v>
      </c>
      <c r="C12" s="37">
        <v>-39863719</v>
      </c>
      <c r="D12" s="37">
        <v>-39685908</v>
      </c>
    </row>
    <row r="13" spans="1:4" s="36" customFormat="1" ht="25.5" x14ac:dyDescent="0.25">
      <c r="A13" s="35" t="s">
        <v>84</v>
      </c>
      <c r="B13" s="60"/>
      <c r="C13" s="38">
        <f>C10+C11+C12</f>
        <v>15985272</v>
      </c>
      <c r="D13" s="38">
        <f>SUM(D10:D12)</f>
        <v>16408147</v>
      </c>
    </row>
    <row r="14" spans="1:4" s="36" customFormat="1" ht="14.25" customHeight="1" x14ac:dyDescent="0.25">
      <c r="A14" s="34" t="s">
        <v>82</v>
      </c>
      <c r="B14" s="59" t="s">
        <v>43</v>
      </c>
      <c r="C14" s="37">
        <v>-122735</v>
      </c>
      <c r="D14" s="37">
        <v>2012316</v>
      </c>
    </row>
    <row r="15" spans="1:4" s="32" customFormat="1" x14ac:dyDescent="0.25">
      <c r="A15" s="35" t="s">
        <v>68</v>
      </c>
      <c r="B15" s="60"/>
      <c r="C15" s="38">
        <f>C13+C14</f>
        <v>15862537</v>
      </c>
      <c r="D15" s="38">
        <f>D13+D14</f>
        <v>18420463</v>
      </c>
    </row>
    <row r="16" spans="1:4" s="32" customFormat="1" ht="38.25" x14ac:dyDescent="0.25">
      <c r="A16" s="34" t="s">
        <v>83</v>
      </c>
      <c r="B16" s="59">
        <v>12</v>
      </c>
      <c r="C16" s="37">
        <v>-1089712</v>
      </c>
      <c r="D16" s="37">
        <v>15152692</v>
      </c>
    </row>
    <row r="17" spans="1:4" s="32" customFormat="1" x14ac:dyDescent="0.25">
      <c r="A17" s="34" t="s">
        <v>23</v>
      </c>
      <c r="B17" s="59">
        <v>13</v>
      </c>
      <c r="C17" s="37">
        <v>-393696</v>
      </c>
      <c r="D17" s="37">
        <v>-325085</v>
      </c>
    </row>
    <row r="18" spans="1:4" s="32" customFormat="1" x14ac:dyDescent="0.25">
      <c r="A18" s="34" t="s">
        <v>26</v>
      </c>
      <c r="B18" s="59">
        <v>14</v>
      </c>
      <c r="C18" s="37">
        <v>-95438</v>
      </c>
      <c r="D18" s="37">
        <v>-140510</v>
      </c>
    </row>
    <row r="19" spans="1:4" s="32" customFormat="1" x14ac:dyDescent="0.25">
      <c r="A19" s="34" t="s">
        <v>85</v>
      </c>
      <c r="B19" s="59"/>
      <c r="C19" s="37">
        <v>103</v>
      </c>
      <c r="D19" s="37">
        <v>-54</v>
      </c>
    </row>
    <row r="20" spans="1:4" x14ac:dyDescent="0.25">
      <c r="A20" s="35" t="s">
        <v>54</v>
      </c>
      <c r="B20" s="60"/>
      <c r="C20" s="38">
        <f>SUM(C15:C19)</f>
        <v>14283794</v>
      </c>
      <c r="D20" s="38">
        <f>SUM(D15:D19)</f>
        <v>33107506</v>
      </c>
    </row>
    <row r="21" spans="1:4" x14ac:dyDescent="0.25">
      <c r="A21" s="34" t="s">
        <v>69</v>
      </c>
      <c r="B21" s="59">
        <v>15</v>
      </c>
      <c r="C21" s="37">
        <v>-2138773</v>
      </c>
      <c r="D21" s="37">
        <v>-5201745</v>
      </c>
    </row>
    <row r="22" spans="1:4" x14ac:dyDescent="0.25">
      <c r="A22" s="39" t="s">
        <v>55</v>
      </c>
      <c r="B22" s="61"/>
      <c r="C22" s="38">
        <f>C20+C21</f>
        <v>12145021</v>
      </c>
      <c r="D22" s="38">
        <f>D20+D21</f>
        <v>27905761</v>
      </c>
    </row>
    <row r="23" spans="1:4" x14ac:dyDescent="0.25">
      <c r="A23" s="69" t="s">
        <v>44</v>
      </c>
      <c r="B23" s="70"/>
      <c r="C23" s="38">
        <v>0</v>
      </c>
      <c r="D23" s="125">
        <v>0</v>
      </c>
    </row>
    <row r="24" spans="1:4" x14ac:dyDescent="0.25">
      <c r="A24" s="40" t="s">
        <v>70</v>
      </c>
      <c r="B24" s="62"/>
      <c r="C24" s="38">
        <f>C22+C23</f>
        <v>12145021</v>
      </c>
      <c r="D24" s="38">
        <f>D22+D23</f>
        <v>27905761</v>
      </c>
    </row>
    <row r="25" spans="1:4" x14ac:dyDescent="0.25">
      <c r="A25" s="41" t="s">
        <v>71</v>
      </c>
      <c r="B25" s="63">
        <v>10</v>
      </c>
      <c r="C25" s="37">
        <v>24.6</v>
      </c>
      <c r="D25" s="37">
        <v>56.52</v>
      </c>
    </row>
    <row r="26" spans="1:4" x14ac:dyDescent="0.25">
      <c r="A26" s="42"/>
      <c r="B26" s="64"/>
      <c r="C26" s="43"/>
      <c r="D26" s="44"/>
    </row>
    <row r="27" spans="1:4" x14ac:dyDescent="0.25">
      <c r="A27" s="19"/>
      <c r="B27" s="65"/>
      <c r="C27" s="8"/>
    </row>
    <row r="28" spans="1:4" x14ac:dyDescent="0.25">
      <c r="A28" s="7"/>
      <c r="B28" s="11"/>
      <c r="C28" s="9"/>
    </row>
    <row r="29" spans="1:4" x14ac:dyDescent="0.25">
      <c r="A29" s="7"/>
      <c r="B29" s="11"/>
      <c r="C29" s="7"/>
    </row>
    <row r="30" spans="1:4" x14ac:dyDescent="0.25">
      <c r="A30" s="19"/>
      <c r="B30" s="65"/>
      <c r="C30" s="8"/>
    </row>
    <row r="31" spans="1:4" x14ac:dyDescent="0.25">
      <c r="A31" s="10"/>
      <c r="B31" s="10"/>
      <c r="C31" s="9"/>
    </row>
    <row r="32" spans="1:4" x14ac:dyDescent="0.25">
      <c r="A32" s="11"/>
      <c r="B32" s="11"/>
      <c r="C32" s="7"/>
    </row>
    <row r="33" spans="1:4" x14ac:dyDescent="0.25">
      <c r="A33" s="12"/>
      <c r="B33" s="66"/>
      <c r="C33" s="9"/>
    </row>
    <row r="34" spans="1:4" x14ac:dyDescent="0.25">
      <c r="A34" s="45"/>
      <c r="B34" s="67"/>
      <c r="C34" s="28"/>
      <c r="D34" s="46"/>
    </row>
    <row r="35" spans="1:4" x14ac:dyDescent="0.25">
      <c r="A35" s="45"/>
      <c r="B35" s="67"/>
      <c r="C35" s="28"/>
      <c r="D35" s="28"/>
    </row>
    <row r="36" spans="1:4" x14ac:dyDescent="0.25">
      <c r="D36" s="5"/>
    </row>
  </sheetData>
  <mergeCells count="3">
    <mergeCell ref="A2:D2"/>
    <mergeCell ref="A4:D4"/>
    <mergeCell ref="A5:D5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2F49E8-9B1D-4D47-970B-C27B72D56CB4}">
  <dimension ref="A1:F37"/>
  <sheetViews>
    <sheetView zoomScale="118" zoomScaleNormal="118" workbookViewId="0">
      <selection activeCell="A9" sqref="A9:F9"/>
    </sheetView>
  </sheetViews>
  <sheetFormatPr defaultRowHeight="15" x14ac:dyDescent="0.25"/>
  <cols>
    <col min="1" max="1" width="66.28515625" customWidth="1"/>
    <col min="2" max="2" width="14.5703125" style="68" customWidth="1"/>
    <col min="3" max="3" width="17.5703125" customWidth="1"/>
    <col min="4" max="4" width="14.85546875" customWidth="1"/>
    <col min="5" max="6" width="19.7109375" customWidth="1"/>
  </cols>
  <sheetData>
    <row r="1" spans="1:6" ht="1.5" customHeight="1" x14ac:dyDescent="0.25"/>
    <row r="5" spans="1:6" x14ac:dyDescent="0.25">
      <c r="A5" s="2"/>
      <c r="B5" s="1"/>
      <c r="C5" s="2"/>
      <c r="D5" s="2"/>
      <c r="E5" s="2"/>
      <c r="F5" s="47"/>
    </row>
    <row r="6" spans="1:6" x14ac:dyDescent="0.25">
      <c r="A6" s="145" t="s">
        <v>46</v>
      </c>
      <c r="B6" s="145"/>
      <c r="C6" s="145"/>
      <c r="D6" s="145"/>
      <c r="E6" s="145"/>
      <c r="F6" s="145"/>
    </row>
    <row r="7" spans="1:6" x14ac:dyDescent="0.25">
      <c r="A7" s="71"/>
      <c r="B7" s="72"/>
      <c r="C7" s="71"/>
      <c r="D7" s="71"/>
      <c r="E7" s="73"/>
      <c r="F7" s="73"/>
    </row>
    <row r="8" spans="1:6" x14ac:dyDescent="0.25">
      <c r="A8" s="146" t="s">
        <v>27</v>
      </c>
      <c r="B8" s="146"/>
      <c r="C8" s="146"/>
      <c r="D8" s="146"/>
      <c r="E8" s="146"/>
      <c r="F8" s="146"/>
    </row>
    <row r="9" spans="1:6" x14ac:dyDescent="0.25">
      <c r="A9" s="146" t="s">
        <v>73</v>
      </c>
      <c r="B9" s="146"/>
      <c r="C9" s="146"/>
      <c r="D9" s="146"/>
      <c r="E9" s="146"/>
      <c r="F9" s="146"/>
    </row>
    <row r="10" spans="1:6" x14ac:dyDescent="0.25">
      <c r="A10" s="71"/>
      <c r="B10" s="72"/>
      <c r="C10" s="71"/>
      <c r="D10" s="71"/>
      <c r="E10" s="73"/>
      <c r="F10" s="73"/>
    </row>
    <row r="11" spans="1:6" x14ac:dyDescent="0.25">
      <c r="A11" s="71"/>
      <c r="B11" s="72"/>
      <c r="C11" s="71"/>
      <c r="D11" s="71"/>
      <c r="E11" s="73"/>
      <c r="F11" s="75" t="s">
        <v>2</v>
      </c>
    </row>
    <row r="12" spans="1:6" ht="51" x14ac:dyDescent="0.25">
      <c r="A12" s="76" t="s">
        <v>12</v>
      </c>
      <c r="B12" s="77" t="s">
        <v>42</v>
      </c>
      <c r="C12" s="76" t="s">
        <v>14</v>
      </c>
      <c r="D12" s="76" t="s">
        <v>15</v>
      </c>
      <c r="E12" s="78" t="s">
        <v>16</v>
      </c>
      <c r="F12" s="78" t="s">
        <v>17</v>
      </c>
    </row>
    <row r="13" spans="1:6" x14ac:dyDescent="0.25">
      <c r="A13" s="79">
        <v>1</v>
      </c>
      <c r="B13" s="79"/>
      <c r="C13" s="79">
        <v>3</v>
      </c>
      <c r="D13" s="79">
        <v>4</v>
      </c>
      <c r="E13" s="79">
        <v>8</v>
      </c>
      <c r="F13" s="79">
        <v>9</v>
      </c>
    </row>
    <row r="14" spans="1:6" x14ac:dyDescent="0.25">
      <c r="A14" s="80" t="s">
        <v>50</v>
      </c>
      <c r="B14" s="81"/>
      <c r="C14" s="82">
        <v>4795733142</v>
      </c>
      <c r="D14" s="82">
        <v>248</v>
      </c>
      <c r="E14" s="82">
        <v>-2157305071</v>
      </c>
      <c r="F14" s="82">
        <f>C14+D14+E14</f>
        <v>2638428319</v>
      </c>
    </row>
    <row r="15" spans="1:6" ht="25.5" x14ac:dyDescent="0.25">
      <c r="A15" s="83" t="s">
        <v>86</v>
      </c>
      <c r="B15" s="127" t="s">
        <v>48</v>
      </c>
      <c r="C15" s="82">
        <v>0</v>
      </c>
      <c r="D15" s="82">
        <v>0</v>
      </c>
      <c r="E15" s="85">
        <v>-6218909</v>
      </c>
      <c r="F15" s="82">
        <f t="shared" ref="F15:F17" si="0">C15+D15+E15</f>
        <v>-6218909</v>
      </c>
    </row>
    <row r="16" spans="1:6" ht="38.25" x14ac:dyDescent="0.25">
      <c r="A16" s="83" t="s">
        <v>90</v>
      </c>
      <c r="B16" s="127" t="s">
        <v>49</v>
      </c>
      <c r="C16" s="82">
        <v>0</v>
      </c>
      <c r="D16" s="82">
        <v>0</v>
      </c>
      <c r="E16" s="85">
        <v>1077345</v>
      </c>
      <c r="F16" s="82">
        <f t="shared" si="0"/>
        <v>1077345</v>
      </c>
    </row>
    <row r="17" spans="1:6" x14ac:dyDescent="0.25">
      <c r="A17" s="83" t="s">
        <v>45</v>
      </c>
      <c r="B17" s="127"/>
      <c r="C17" s="82"/>
      <c r="D17" s="82"/>
      <c r="E17" s="85">
        <v>-323850</v>
      </c>
      <c r="F17" s="82">
        <f t="shared" si="0"/>
        <v>-323850</v>
      </c>
    </row>
    <row r="18" spans="1:6" ht="9.75" customHeight="1" x14ac:dyDescent="0.25">
      <c r="A18" s="135"/>
      <c r="B18" s="136"/>
      <c r="C18" s="137"/>
      <c r="D18" s="137"/>
      <c r="E18" s="138"/>
      <c r="F18" s="137"/>
    </row>
    <row r="19" spans="1:6" ht="38.25" x14ac:dyDescent="0.25">
      <c r="A19" s="83" t="s">
        <v>87</v>
      </c>
      <c r="B19" s="127"/>
      <c r="C19" s="82">
        <v>0</v>
      </c>
      <c r="D19" s="82">
        <v>0</v>
      </c>
      <c r="E19" s="85">
        <v>27905761</v>
      </c>
      <c r="F19" s="82">
        <f t="shared" ref="F19" si="1">C19+D19+E19</f>
        <v>27905761</v>
      </c>
    </row>
    <row r="20" spans="1:6" ht="25.5" x14ac:dyDescent="0.25">
      <c r="A20" s="139" t="s">
        <v>88</v>
      </c>
      <c r="B20" s="140"/>
      <c r="C20" s="141">
        <f>SUM(C14:C19)</f>
        <v>4795733142</v>
      </c>
      <c r="D20" s="141">
        <f>SUM(D14:D19)</f>
        <v>248</v>
      </c>
      <c r="E20" s="141">
        <f>SUM(E14:E19)</f>
        <v>-2134864724</v>
      </c>
      <c r="F20" s="141">
        <f>SUM(F14:F19)</f>
        <v>2660868666</v>
      </c>
    </row>
    <row r="21" spans="1:6" ht="33.75" customHeight="1" x14ac:dyDescent="0.25">
      <c r="A21" s="80"/>
      <c r="B21" s="81"/>
      <c r="C21" s="86"/>
      <c r="D21" s="86"/>
      <c r="E21" s="86"/>
      <c r="F21" s="86"/>
    </row>
    <row r="22" spans="1:6" x14ac:dyDescent="0.25">
      <c r="A22" s="80" t="s">
        <v>89</v>
      </c>
      <c r="B22" s="81"/>
      <c r="C22" s="82">
        <v>4795733142</v>
      </c>
      <c r="D22" s="82">
        <v>274</v>
      </c>
      <c r="E22" s="82">
        <v>-2034528826</v>
      </c>
      <c r="F22" s="82">
        <f>C22+D22+E22</f>
        <v>2761204590</v>
      </c>
    </row>
    <row r="23" spans="1:6" ht="38.25" x14ac:dyDescent="0.25">
      <c r="A23" s="83" t="s">
        <v>91</v>
      </c>
      <c r="B23" s="127" t="s">
        <v>48</v>
      </c>
      <c r="C23" s="82">
        <v>0</v>
      </c>
      <c r="D23" s="82">
        <v>0</v>
      </c>
      <c r="E23" s="82">
        <v>-1906801</v>
      </c>
      <c r="F23" s="82">
        <f>C23+D23+E23</f>
        <v>-1906801</v>
      </c>
    </row>
    <row r="24" spans="1:6" ht="25.5" x14ac:dyDescent="0.25">
      <c r="A24" s="83" t="s">
        <v>92</v>
      </c>
      <c r="B24" s="127" t="s">
        <v>49</v>
      </c>
      <c r="C24" s="82">
        <v>0</v>
      </c>
      <c r="D24" s="82">
        <v>0</v>
      </c>
      <c r="E24" s="82">
        <v>-892123</v>
      </c>
      <c r="F24" s="82">
        <f t="shared" ref="F24:F26" si="2">C24+D24+E24</f>
        <v>-892123</v>
      </c>
    </row>
    <row r="25" spans="1:6" ht="9" customHeight="1" x14ac:dyDescent="0.25">
      <c r="A25" s="83"/>
      <c r="B25" s="127"/>
      <c r="C25" s="82"/>
      <c r="D25" s="82"/>
      <c r="E25" s="82"/>
      <c r="F25" s="82"/>
    </row>
    <row r="26" spans="1:6" ht="38.25" x14ac:dyDescent="0.25">
      <c r="A26" s="83" t="s">
        <v>94</v>
      </c>
      <c r="B26" s="84"/>
      <c r="C26" s="82">
        <v>0</v>
      </c>
      <c r="D26" s="82">
        <v>0</v>
      </c>
      <c r="E26" s="82">
        <v>12145021</v>
      </c>
      <c r="F26" s="82">
        <f t="shared" si="2"/>
        <v>12145021</v>
      </c>
    </row>
    <row r="27" spans="1:6" ht="25.5" x14ac:dyDescent="0.25">
      <c r="A27" s="80" t="s">
        <v>93</v>
      </c>
      <c r="B27" s="81"/>
      <c r="C27" s="82">
        <f>SUM(C22:C26)</f>
        <v>4795733142</v>
      </c>
      <c r="D27" s="82">
        <f>SUM(D22:D26)</f>
        <v>274</v>
      </c>
      <c r="E27" s="82">
        <f>SUM(E22:E26)</f>
        <v>-2025182729</v>
      </c>
      <c r="F27" s="82">
        <f>SUM(F22:F26)</f>
        <v>2770550687</v>
      </c>
    </row>
    <row r="28" spans="1:6" x14ac:dyDescent="0.25">
      <c r="A28" s="73"/>
      <c r="B28" s="87"/>
      <c r="C28" s="73"/>
      <c r="D28" s="73"/>
      <c r="E28" s="88"/>
      <c r="F28" s="88"/>
    </row>
    <row r="29" spans="1:6" s="2" customFormat="1" x14ac:dyDescent="0.25">
      <c r="A29" s="89"/>
      <c r="B29" s="90"/>
      <c r="C29" s="91"/>
      <c r="D29" s="91"/>
      <c r="E29" s="92"/>
      <c r="F29" s="71"/>
    </row>
    <row r="30" spans="1:6" s="2" customFormat="1" x14ac:dyDescent="0.25">
      <c r="A30" s="93"/>
      <c r="B30" s="94"/>
      <c r="C30" s="95"/>
      <c r="D30" s="95"/>
      <c r="E30" s="92"/>
      <c r="F30" s="96"/>
    </row>
    <row r="31" spans="1:6" s="2" customFormat="1" x14ac:dyDescent="0.25">
      <c r="A31" s="93"/>
      <c r="B31" s="94"/>
      <c r="C31" s="93"/>
      <c r="D31" s="93"/>
      <c r="E31" s="71"/>
      <c r="F31" s="71"/>
    </row>
    <row r="32" spans="1:6" s="2" customFormat="1" x14ac:dyDescent="0.25">
      <c r="A32" s="89"/>
      <c r="B32" s="90"/>
      <c r="C32" s="91"/>
      <c r="D32" s="91"/>
      <c r="E32" s="71"/>
      <c r="F32" s="71"/>
    </row>
    <row r="33" spans="1:6" s="2" customFormat="1" x14ac:dyDescent="0.25">
      <c r="A33" s="97"/>
      <c r="B33" s="97"/>
      <c r="C33" s="95"/>
      <c r="D33" s="95"/>
      <c r="E33" s="71"/>
      <c r="F33" s="71"/>
    </row>
    <row r="34" spans="1:6" s="2" customFormat="1" x14ac:dyDescent="0.25">
      <c r="A34" s="94"/>
      <c r="B34" s="94"/>
      <c r="C34" s="93"/>
      <c r="D34" s="93"/>
      <c r="E34" s="71"/>
      <c r="F34" s="71"/>
    </row>
    <row r="35" spans="1:6" s="2" customFormat="1" x14ac:dyDescent="0.25">
      <c r="A35" s="98"/>
      <c r="B35" s="99"/>
      <c r="C35" s="95"/>
      <c r="D35" s="95"/>
      <c r="E35" s="71"/>
      <c r="F35" s="71"/>
    </row>
    <row r="36" spans="1:6" x14ac:dyDescent="0.25">
      <c r="A36" s="71"/>
      <c r="B36" s="72"/>
      <c r="C36" s="95"/>
      <c r="D36" s="95"/>
      <c r="E36" s="73"/>
      <c r="F36" s="73"/>
    </row>
    <row r="37" spans="1:6" x14ac:dyDescent="0.25">
      <c r="A37" s="11"/>
      <c r="B37" s="11"/>
      <c r="C37" s="2"/>
      <c r="D37" s="13"/>
    </row>
  </sheetData>
  <mergeCells count="3">
    <mergeCell ref="A6:F6"/>
    <mergeCell ref="A8:F8"/>
    <mergeCell ref="A9:F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0D1B90C-9F8A-48D1-B930-AC685A5DF2D8}">
  <dimension ref="A1:D49"/>
  <sheetViews>
    <sheetView tabSelected="1" zoomScale="130" zoomScaleNormal="130" workbookViewId="0">
      <selection activeCell="C41" sqref="C41"/>
    </sheetView>
  </sheetViews>
  <sheetFormatPr defaultRowHeight="15" x14ac:dyDescent="0.25"/>
  <cols>
    <col min="1" max="1" width="63.140625" customWidth="1"/>
    <col min="2" max="2" width="15.85546875" style="68" customWidth="1"/>
    <col min="3" max="4" width="25.85546875" customWidth="1"/>
  </cols>
  <sheetData>
    <row r="1" spans="1:4" x14ac:dyDescent="0.25">
      <c r="A1" s="2"/>
      <c r="B1" s="1"/>
      <c r="C1" s="2"/>
      <c r="D1" s="47"/>
    </row>
    <row r="2" spans="1:4" x14ac:dyDescent="0.25">
      <c r="A2" s="146" t="s">
        <v>47</v>
      </c>
      <c r="B2" s="146"/>
      <c r="C2" s="146"/>
      <c r="D2" s="146"/>
    </row>
    <row r="3" spans="1:4" x14ac:dyDescent="0.25">
      <c r="A3" s="71"/>
      <c r="B3" s="72"/>
      <c r="C3" s="71"/>
      <c r="D3" s="71"/>
    </row>
    <row r="4" spans="1:4" x14ac:dyDescent="0.25">
      <c r="A4" s="146" t="s">
        <v>41</v>
      </c>
      <c r="B4" s="146"/>
      <c r="C4" s="146"/>
      <c r="D4" s="146"/>
    </row>
    <row r="5" spans="1:4" x14ac:dyDescent="0.25">
      <c r="A5" s="146" t="s">
        <v>73</v>
      </c>
      <c r="B5" s="146"/>
      <c r="C5" s="146"/>
      <c r="D5" s="146"/>
    </row>
    <row r="6" spans="1:4" x14ac:dyDescent="0.25">
      <c r="A6" s="74"/>
      <c r="B6" s="74"/>
      <c r="C6" s="74"/>
      <c r="D6" s="74"/>
    </row>
    <row r="7" spans="1:4" x14ac:dyDescent="0.25">
      <c r="A7" s="71"/>
      <c r="B7" s="72"/>
      <c r="C7" s="71"/>
      <c r="D7" s="100" t="s">
        <v>2</v>
      </c>
    </row>
    <row r="8" spans="1:4" ht="38.25" x14ac:dyDescent="0.25">
      <c r="A8" s="101" t="s">
        <v>12</v>
      </c>
      <c r="B8" s="77" t="s">
        <v>42</v>
      </c>
      <c r="C8" s="25" t="s">
        <v>79</v>
      </c>
      <c r="D8" s="25" t="s">
        <v>80</v>
      </c>
    </row>
    <row r="9" spans="1:4" x14ac:dyDescent="0.25">
      <c r="A9" s="101">
        <v>1</v>
      </c>
      <c r="B9" s="101"/>
      <c r="C9" s="102">
        <v>3</v>
      </c>
      <c r="D9" s="102">
        <v>4</v>
      </c>
    </row>
    <row r="10" spans="1:4" x14ac:dyDescent="0.25">
      <c r="A10" s="103" t="s">
        <v>28</v>
      </c>
      <c r="B10" s="104"/>
      <c r="C10" s="105"/>
      <c r="D10" s="106"/>
    </row>
    <row r="11" spans="1:4" x14ac:dyDescent="0.25">
      <c r="A11" s="107" t="s">
        <v>51</v>
      </c>
      <c r="B11" s="108"/>
      <c r="C11" s="110">
        <v>30901515</v>
      </c>
      <c r="D11" s="110">
        <v>29376900</v>
      </c>
    </row>
    <row r="12" spans="1:4" ht="25.5" x14ac:dyDescent="0.25">
      <c r="A12" s="107" t="s">
        <v>95</v>
      </c>
      <c r="B12" s="108"/>
      <c r="C12" s="110">
        <v>285456</v>
      </c>
      <c r="D12" s="110">
        <v>94587</v>
      </c>
    </row>
    <row r="13" spans="1:4" x14ac:dyDescent="0.25">
      <c r="A13" s="107" t="s">
        <v>29</v>
      </c>
      <c r="B13" s="108"/>
      <c r="C13" s="110">
        <v>-43900228</v>
      </c>
      <c r="D13" s="110">
        <v>-38828102</v>
      </c>
    </row>
    <row r="14" spans="1:4" x14ac:dyDescent="0.25">
      <c r="A14" s="107" t="s">
        <v>30</v>
      </c>
      <c r="B14" s="108"/>
      <c r="C14" s="110">
        <v>-287148</v>
      </c>
      <c r="D14" s="110">
        <v>-287391</v>
      </c>
    </row>
    <row r="15" spans="1:4" x14ac:dyDescent="0.25">
      <c r="A15" s="111" t="s">
        <v>13</v>
      </c>
      <c r="B15" s="112"/>
      <c r="C15" s="110">
        <v>-214370</v>
      </c>
      <c r="D15" s="110">
        <v>-249781</v>
      </c>
    </row>
    <row r="16" spans="1:4" x14ac:dyDescent="0.25">
      <c r="A16" s="111" t="s">
        <v>52</v>
      </c>
      <c r="B16" s="112"/>
      <c r="C16" s="110">
        <v>0</v>
      </c>
      <c r="D16" s="110">
        <v>-553</v>
      </c>
    </row>
    <row r="17" spans="1:4" ht="26.25" x14ac:dyDescent="0.25">
      <c r="A17" s="113" t="s">
        <v>97</v>
      </c>
      <c r="B17" s="114"/>
      <c r="C17" s="109">
        <f>SUM(C11:C16)</f>
        <v>-13214775</v>
      </c>
      <c r="D17" s="109">
        <f>SUM(D11:D16)</f>
        <v>-9894340</v>
      </c>
    </row>
    <row r="18" spans="1:4" x14ac:dyDescent="0.25">
      <c r="A18" s="113"/>
      <c r="B18" s="114"/>
      <c r="C18" s="110"/>
      <c r="D18" s="110"/>
    </row>
    <row r="19" spans="1:4" x14ac:dyDescent="0.25">
      <c r="A19" s="115" t="s">
        <v>96</v>
      </c>
      <c r="B19" s="116"/>
      <c r="C19" s="110"/>
      <c r="D19" s="110"/>
    </row>
    <row r="20" spans="1:4" x14ac:dyDescent="0.25">
      <c r="A20" s="111" t="s">
        <v>24</v>
      </c>
      <c r="B20" s="112"/>
      <c r="C20" s="110">
        <v>5885382</v>
      </c>
      <c r="D20" s="110">
        <v>-73201356</v>
      </c>
    </row>
    <row r="21" spans="1:4" x14ac:dyDescent="0.25">
      <c r="A21" s="111" t="s">
        <v>4</v>
      </c>
      <c r="B21" s="112"/>
      <c r="C21" s="110">
        <v>8073</v>
      </c>
      <c r="D21" s="110">
        <v>-229293</v>
      </c>
    </row>
    <row r="22" spans="1:4" ht="25.5" x14ac:dyDescent="0.25">
      <c r="A22" s="103" t="s">
        <v>53</v>
      </c>
      <c r="B22" s="104"/>
      <c r="C22" s="117">
        <f>C17+C20+C21</f>
        <v>-7321320</v>
      </c>
      <c r="D22" s="117">
        <f>D17+D20+D21</f>
        <v>-83324989</v>
      </c>
    </row>
    <row r="23" spans="1:4" x14ac:dyDescent="0.25">
      <c r="A23" s="103"/>
      <c r="B23" s="104"/>
      <c r="C23" s="118"/>
      <c r="D23" s="118"/>
    </row>
    <row r="24" spans="1:4" x14ac:dyDescent="0.25">
      <c r="A24" s="103" t="s">
        <v>31</v>
      </c>
      <c r="B24" s="104"/>
      <c r="C24" s="119"/>
      <c r="D24" s="119"/>
    </row>
    <row r="25" spans="1:4" x14ac:dyDescent="0.25">
      <c r="A25" s="107" t="s">
        <v>36</v>
      </c>
      <c r="B25" s="108"/>
      <c r="C25" s="110">
        <v>4410257</v>
      </c>
      <c r="D25" s="110">
        <v>10489335</v>
      </c>
    </row>
    <row r="26" spans="1:4" x14ac:dyDescent="0.25">
      <c r="A26" s="107" t="s">
        <v>35</v>
      </c>
      <c r="B26" s="108"/>
      <c r="C26" s="110">
        <v>-4240145</v>
      </c>
      <c r="D26" s="110">
        <v>-8421641</v>
      </c>
    </row>
    <row r="27" spans="1:4" ht="30.75" customHeight="1" x14ac:dyDescent="0.25">
      <c r="A27" s="107" t="s">
        <v>66</v>
      </c>
      <c r="B27" s="120"/>
      <c r="C27" s="129">
        <v>0</v>
      </c>
      <c r="D27" s="129">
        <v>199</v>
      </c>
    </row>
    <row r="28" spans="1:4" ht="25.5" x14ac:dyDescent="0.25">
      <c r="A28" s="107" t="s">
        <v>34</v>
      </c>
      <c r="B28" s="108"/>
      <c r="C28" s="110">
        <v>-1153662</v>
      </c>
      <c r="D28" s="110">
        <v>0</v>
      </c>
    </row>
    <row r="29" spans="1:4" x14ac:dyDescent="0.25">
      <c r="A29" s="107" t="s">
        <v>33</v>
      </c>
      <c r="B29" s="108"/>
      <c r="C29" s="110">
        <v>209756</v>
      </c>
      <c r="D29" s="110">
        <v>2171623</v>
      </c>
    </row>
    <row r="30" spans="1:4" x14ac:dyDescent="0.25">
      <c r="A30" s="107" t="s">
        <v>32</v>
      </c>
      <c r="B30" s="108"/>
      <c r="C30" s="110">
        <v>-204014</v>
      </c>
      <c r="D30" s="110">
        <v>-9999999</v>
      </c>
    </row>
    <row r="31" spans="1:4" x14ac:dyDescent="0.25">
      <c r="A31" s="107" t="s">
        <v>37</v>
      </c>
      <c r="B31" s="104"/>
      <c r="C31" s="110">
        <v>-708</v>
      </c>
      <c r="D31" s="110">
        <v>-8241</v>
      </c>
    </row>
    <row r="32" spans="1:4" ht="35.25" customHeight="1" x14ac:dyDescent="0.25">
      <c r="A32" s="103" t="s">
        <v>98</v>
      </c>
      <c r="B32" s="104"/>
      <c r="C32" s="109">
        <f>SUM(C25:C31)</f>
        <v>-978516</v>
      </c>
      <c r="D32" s="109">
        <f>SUM(D25:D31)</f>
        <v>-5768724</v>
      </c>
    </row>
    <row r="33" spans="1:4" x14ac:dyDescent="0.25">
      <c r="A33" s="103"/>
      <c r="B33" s="108"/>
      <c r="C33" s="37"/>
      <c r="D33" s="37"/>
    </row>
    <row r="34" spans="1:4" x14ac:dyDescent="0.25">
      <c r="A34" s="103" t="s">
        <v>38</v>
      </c>
      <c r="B34" s="108"/>
      <c r="C34" s="37"/>
      <c r="D34" s="37"/>
    </row>
    <row r="35" spans="1:4" x14ac:dyDescent="0.25">
      <c r="A35" s="107" t="s">
        <v>39</v>
      </c>
      <c r="B35" s="79">
        <v>9</v>
      </c>
      <c r="C35" s="130">
        <v>108877403</v>
      </c>
      <c r="D35" s="130">
        <v>125068630</v>
      </c>
    </row>
    <row r="36" spans="1:4" x14ac:dyDescent="0.25">
      <c r="A36" s="107" t="s">
        <v>40</v>
      </c>
      <c r="B36" s="108">
        <v>9</v>
      </c>
      <c r="C36" s="110">
        <v>-173600000</v>
      </c>
      <c r="D36" s="110">
        <v>-122012128</v>
      </c>
    </row>
    <row r="37" spans="1:4" ht="25.5" x14ac:dyDescent="0.25">
      <c r="A37" s="103" t="s">
        <v>99</v>
      </c>
      <c r="B37" s="104"/>
      <c r="C37" s="117">
        <f>C35+C36</f>
        <v>-64722597</v>
      </c>
      <c r="D37" s="117">
        <f>D35+D36</f>
        <v>3056502</v>
      </c>
    </row>
    <row r="38" spans="1:4" x14ac:dyDescent="0.25">
      <c r="A38" s="103"/>
      <c r="B38" s="112"/>
      <c r="C38" s="126"/>
      <c r="D38" s="126"/>
    </row>
    <row r="39" spans="1:4" x14ac:dyDescent="0.25">
      <c r="A39" s="103" t="s">
        <v>61</v>
      </c>
      <c r="B39" s="104"/>
      <c r="C39" s="109">
        <f>C22+C32+C37</f>
        <v>-73022433</v>
      </c>
      <c r="D39" s="109">
        <f>D22+D32+D37</f>
        <v>-86037211</v>
      </c>
    </row>
    <row r="40" spans="1:4" x14ac:dyDescent="0.25">
      <c r="A40" s="121" t="s">
        <v>67</v>
      </c>
      <c r="B40" s="131">
        <v>5</v>
      </c>
      <c r="C40" s="133">
        <v>926351321</v>
      </c>
      <c r="D40" s="133">
        <v>877407126</v>
      </c>
    </row>
    <row r="41" spans="1:4" s="2" customFormat="1" x14ac:dyDescent="0.25">
      <c r="A41" s="113" t="s">
        <v>72</v>
      </c>
      <c r="B41" s="132">
        <v>5</v>
      </c>
      <c r="C41" s="134">
        <f>C39+C40</f>
        <v>853328888</v>
      </c>
      <c r="D41" s="134">
        <f>D39+D40</f>
        <v>791369915</v>
      </c>
    </row>
    <row r="42" spans="1:4" s="2" customFormat="1" x14ac:dyDescent="0.25">
      <c r="A42" s="73"/>
      <c r="B42" s="94"/>
      <c r="C42" s="95"/>
      <c r="D42" s="123"/>
    </row>
    <row r="43" spans="1:4" s="2" customFormat="1" x14ac:dyDescent="0.25">
      <c r="A43" s="89"/>
      <c r="B43" s="94"/>
      <c r="C43" s="93"/>
      <c r="D43" s="124"/>
    </row>
    <row r="44" spans="1:4" s="2" customFormat="1" x14ac:dyDescent="0.25">
      <c r="A44" s="93"/>
      <c r="B44" s="90"/>
      <c r="C44" s="91"/>
      <c r="D44" s="122"/>
    </row>
    <row r="45" spans="1:4" s="2" customFormat="1" x14ac:dyDescent="0.25">
      <c r="A45" s="93"/>
      <c r="B45" s="97"/>
      <c r="C45" s="95"/>
      <c r="D45" s="123"/>
    </row>
    <row r="46" spans="1:4" s="2" customFormat="1" x14ac:dyDescent="0.25">
      <c r="A46" s="89"/>
      <c r="B46" s="94"/>
      <c r="C46" s="93"/>
      <c r="D46" s="93"/>
    </row>
    <row r="47" spans="1:4" s="2" customFormat="1" x14ac:dyDescent="0.25">
      <c r="A47" s="97"/>
      <c r="B47" s="99"/>
      <c r="C47" s="95"/>
      <c r="D47" s="95"/>
    </row>
    <row r="48" spans="1:4" x14ac:dyDescent="0.25">
      <c r="A48" s="94"/>
    </row>
    <row r="49" spans="1:1" x14ac:dyDescent="0.25">
      <c r="A49" s="98"/>
    </row>
  </sheetData>
  <mergeCells count="3">
    <mergeCell ref="A2:D2"/>
    <mergeCell ref="A4:D4"/>
    <mergeCell ref="A5:D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ОФП</vt:lpstr>
      <vt:lpstr>ОСД</vt:lpstr>
      <vt:lpstr>ОИК</vt:lpstr>
      <vt:lpstr>ОДД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2024-05-10T07:08:23Z</dcterms:modified>
</cp:coreProperties>
</file>