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ina.turapova\Документы без Autosave\Audit\2023\Отчет сборка\KASE (неаудировано)\final\"/>
    </mc:Choice>
  </mc:AlternateContent>
  <xr:revisionPtr revIDLastSave="0" documentId="13_ncr:1_{FF94F2E7-ECD9-4707-AB51-CE46F6C9BF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ОФП!$A$9</definedName>
    <definedName name="CashFlows" localSheetId="3">ДДС!$A$8</definedName>
    <definedName name="OLE_LINK11" localSheetId="2">ОФП!$E$12</definedName>
    <definedName name="OLE_LINK7" localSheetId="2">ОФП!$E$14</definedName>
    <definedName name="OLE_LINK8" localSheetId="2">ОФП!$E$20</definedName>
    <definedName name="ReportName1" localSheetId="0">ОПиУ!#REF!</definedName>
    <definedName name="Text" localSheetId="0">ОПиУ!$A$5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1" l="1"/>
  <c r="H37" i="11" s="1"/>
  <c r="J35" i="11"/>
  <c r="J36" i="11" s="1"/>
  <c r="F35" i="11"/>
  <c r="F36" i="11" s="1"/>
  <c r="F37" i="11" s="1"/>
  <c r="D35" i="11"/>
  <c r="D36" i="11" s="1"/>
  <c r="D37" i="11" s="1"/>
  <c r="J25" i="11"/>
  <c r="J37" i="11" s="1"/>
  <c r="H17" i="11" l="1"/>
  <c r="J16" i="11" l="1"/>
  <c r="H19" i="11"/>
  <c r="J19" i="11" s="1"/>
  <c r="F16" i="11"/>
  <c r="F17" i="11" s="1"/>
  <c r="D16" i="11"/>
  <c r="D17" i="11" s="1"/>
  <c r="J9" i="11"/>
  <c r="J6" i="11"/>
  <c r="J17" i="11" l="1"/>
</calcChain>
</file>

<file path=xl/sharedStrings.xml><?xml version="1.0" encoding="utf-8"?>
<sst xmlns="http://schemas.openxmlformats.org/spreadsheetml/2006/main" count="223" uniqueCount="126">
  <si>
    <t>тыс. тенге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</si>
  <si>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</si>
  <si>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</si>
  <si>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</si>
  <si>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</si>
  <si>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</si>
  <si>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</si>
  <si>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</si>
  <si>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</si>
  <si>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</si>
  <si>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</si>
  <si>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</si>
  <si>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</si>
  <si>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</si>
  <si>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</si>
  <si>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</si>
  <si>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</si>
  <si>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</si>
  <si>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</si>
  <si>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</si>
  <si>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</si>
  <si>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</si>
  <si>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</si>
  <si>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</si>
  <si>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</si>
  <si>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</si>
  <si>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</si>
  <si>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</si>
  <si>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</si>
  <si>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</si>
  <si>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Резерв изменений справедливой стоимости</t>
  </si>
  <si>
    <t>Итого собственного капитала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</si>
  <si>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</si>
  <si>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</si>
  <si>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</si>
  <si>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</si>
  <si>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</si>
  <si>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</si>
  <si>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</si>
  <si>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</si>
  <si>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</si>
  <si>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</si>
  <si>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Итого активов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</si>
  <si>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</si>
  <si>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</si>
  <si>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</si>
  <si>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</si>
  <si>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</si>
  <si>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</si>
  <si>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Поступление денежных средств от операционной деятельности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</si>
  <si>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</si>
  <si>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</si>
  <si>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</si>
  <si>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Обязательства по аренде</t>
  </si>
  <si>
    <t>Поступления от штрафов</t>
  </si>
  <si>
    <t>Увеличение/ (уменьшение) операционных обязательств</t>
  </si>
  <si>
    <t>Налог на прибыль уплаченный</t>
  </si>
  <si>
    <t>Выплата дивидендов</t>
  </si>
  <si>
    <t>Выплата по обязательствам по аренде</t>
  </si>
  <si>
    <t>Влияние изменений ожидаемых кредитных убытков на величину денежных средств и их эквивалентов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</si>
  <si>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</si>
  <si>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</si>
  <si>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Процентные расходы </t>
  </si>
  <si>
    <t xml:space="preserve">Чистый процентный доход </t>
  </si>
  <si>
    <t xml:space="preserve">Общие административные расходы </t>
  </si>
  <si>
    <t>Расход по подоходному налогу</t>
  </si>
  <si>
    <t>-Хеджирование денежных потоков-эффективная часть изменений в справедливой стоимости</t>
  </si>
  <si>
    <t>Резерв по хеджированию</t>
  </si>
  <si>
    <t xml:space="preserve">Резерв изменений справедливой стоимости </t>
  </si>
  <si>
    <t>Объявление и выплата дивидендов (Примечание 16(б)) (не аудировано)</t>
  </si>
  <si>
    <t xml:space="preserve">-Хеджирование денежных потоков – эффективная часть изменений в справедливой стоимости </t>
  </si>
  <si>
    <t>Примечание</t>
  </si>
  <si>
    <t>Чистое (уменьшение)/увеличение денежных средств и их эквивалентов</t>
  </si>
  <si>
    <t>АО "Home Credit Bank"</t>
  </si>
  <si>
    <t>Остаток на 1 января 2023 года</t>
  </si>
  <si>
    <t>Гаухар Масангалиева</t>
  </si>
  <si>
    <t>Главный бухгалтер</t>
  </si>
  <si>
    <t xml:space="preserve">Балансовая стоимость одной акции, в тенге </t>
  </si>
  <si>
    <t>Кирил Бачваров</t>
  </si>
  <si>
    <t>Председатель Правления</t>
  </si>
  <si>
    <t>Прибыль на акцию, в тенге (базовая и разводненная)</t>
  </si>
  <si>
    <t xml:space="preserve">ОТЧЕТ О ПРИБЫЛИ ИЛИ УБЫТКЕ И ПРОЧЕМ СОВОКУПНОМ ДОХОДЕ ЗА ГОД, ЗАКОНЧИВШИЙСЯ 31 ДЕКАБРЯ 2023 ГОДА </t>
  </si>
  <si>
    <t>ОТЧЕТ О ФИНАНСОВОМ ПОЛОЖЕНИИ
 ПО СОСТОЯНИЮ НА 31 ДЕКАБРЯ 2023 ГОДА</t>
  </si>
  <si>
    <t>ОТЧЕТ ОБ ИЗМЕНЕНИЯХ В КАПИТАЛЕ ЗА ГОД, ЗАКОНЧИВШИЙСЯ 31 ДЕКАБРЯ 2023 ГОДА</t>
  </si>
  <si>
    <t>ОТЧЕТ О ДВИЖЕНИИ ДЕНЕЖНЫХ СРЕДСТВ ЗА ГОД, 
ЗАКОНЧИВШИЙСЯ 31 ДЕКАБРЯ 2023 ГОДА</t>
  </si>
  <si>
    <t>2022 год</t>
  </si>
  <si>
    <t>2023 год</t>
  </si>
  <si>
    <t xml:space="preserve">Начисление резерва под кредитные убытки по долговым финансовым активам </t>
  </si>
  <si>
    <t>Начисление (восстановление) резерва под кредитные убытки по обязательствам по предоставлению кредитов</t>
  </si>
  <si>
    <t>Неаудировано</t>
  </si>
  <si>
    <t>Чистый доход (убыток) от операций с иностранной валютой</t>
  </si>
  <si>
    <t xml:space="preserve">Чистые поступления от операций с иностранной валютой </t>
  </si>
  <si>
    <t>Прочие доходы полученные, нетто</t>
  </si>
  <si>
    <t>Остаток на 1 января 2022 года</t>
  </si>
  <si>
    <t>Чистый убыток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</si>
  <si>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Доход в виде штрафов </t>
  </si>
  <si>
    <t>Прочие операционные доходы, нетто</t>
  </si>
  <si>
    <t>Прибыль до подоходного налога</t>
  </si>
  <si>
    <t>Прибыль текущего года</t>
  </si>
  <si>
    <t>Прочий совокупный доход/(убыток) за год за вычетом подоходного налога</t>
  </si>
  <si>
    <t>Общий совокупный доход за год</t>
  </si>
  <si>
    <t xml:space="preserve">Финансовые инструменты, оцениваемые по справедливой стоимости через прибыль или убыток </t>
  </si>
  <si>
    <t>Финансовые инструменты, оцениваемые по справедливой стоимости через прибыль или убыток</t>
  </si>
  <si>
    <t xml:space="preserve">Чистые выплаты по финансовым инструментам, оцениваемым по справедливой стоимости через прибыль или убыток </t>
  </si>
  <si>
    <t>(Увеличение)/уменьшение операционных активов</t>
  </si>
  <si>
    <t>Чистое поступление денежных средств от операционной
 деятельности до уплаты подоходного налога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</si>
  <si>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</si>
  <si>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</si>
  <si>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</si>
  <si>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</si>
  <si>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Чистая величина денежных средств, использованных в инвестиционной деятельности</t>
  </si>
  <si>
    <t>Чистая величина денежных средств, полученных от/ (использованных в) финансовой деятельности</t>
  </si>
  <si>
    <t>Денежные средства и их эквиваленты по состоянию на конец года</t>
  </si>
  <si>
    <t>Денежные средства и их эквиваленты по состоянию на начало года</t>
  </si>
  <si>
    <t>Остаток на 31 декабря 2023 года (неаудировано)</t>
  </si>
  <si>
    <t xml:space="preserve">Общий совокупный доход за год </t>
  </si>
  <si>
    <t xml:space="preserve">Прибыль за год </t>
  </si>
  <si>
    <t>Итого прочий совокупный доход за год</t>
  </si>
  <si>
    <t>Резерв изменений справедливой стоимости (долговые инструменты)</t>
  </si>
  <si>
    <t>Прочий совокупный убыток за год</t>
  </si>
  <si>
    <t xml:space="preserve">Итого прочий совокупный убыток за год </t>
  </si>
  <si>
    <t xml:space="preserve">Остаток на 31 декабря 2022 года </t>
  </si>
  <si>
    <t>Прочий совокупный доход за год</t>
  </si>
  <si>
    <t xml:space="preserve">- Чистое изменение справедливой стоимости </t>
  </si>
  <si>
    <t>- Чистое изменение ожидаемых кредитных убытков</t>
  </si>
  <si>
    <t xml:space="preserve">Неаудировано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</si>
</sst>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2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  <numFmt numFmtId="272" formatCode="_-* #,##0_-;\-* #,##0_-;_-* &quot;-&quot;??_-;_-@_-"/>
    <numFmt numFmtId="273" formatCode="_(* #,##0_);_(* \(#,##0\);_(* &quot;-&quot;??_);_(@_)"/>
  </numFmts>
  <fonts count="1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2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0" fillId="76" borderId="0" xfId="0" applyFill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horizontal="right" vertical="center"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0" xfId="1690" applyNumberFormat="1" applyFont="1" applyFill="1" applyAlignment="1">
      <alignment vertical="center" wrapText="1"/>
    </xf>
    <xf numFmtId="271" fontId="0" fillId="76" borderId="0" xfId="0" applyNumberFormat="1" applyFill="1"/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vertical="center" wrapText="1"/>
    </xf>
    <xf numFmtId="271" fontId="185" fillId="76" borderId="0" xfId="1690" applyNumberFormat="1" applyFont="1" applyFill="1" applyAlignment="1">
      <alignment vertical="center" wrapText="1"/>
    </xf>
    <xf numFmtId="271" fontId="185" fillId="76" borderId="0" xfId="1690" applyNumberFormat="1" applyFont="1" applyFill="1" applyAlignment="1">
      <alignment horizontal="right" vertical="center" wrapText="1"/>
    </xf>
    <xf numFmtId="0" fontId="186" fillId="76" borderId="0" xfId="0" applyFont="1" applyFill="1" applyAlignment="1">
      <alignment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0" fontId="187" fillId="76" borderId="0" xfId="0" applyFont="1" applyFill="1" applyAlignment="1">
      <alignment vertical="center" wrapText="1"/>
    </xf>
    <xf numFmtId="0" fontId="185" fillId="76" borderId="0" xfId="0" applyFont="1" applyFill="1" applyAlignment="1">
      <alignment horizontal="left" vertical="center" wrapText="1"/>
    </xf>
    <xf numFmtId="0" fontId="186" fillId="76" borderId="0" xfId="0" applyFont="1" applyFill="1" applyAlignment="1">
      <alignment horizontal="justify" vertical="center" wrapText="1"/>
    </xf>
    <xf numFmtId="0" fontId="190" fillId="76" borderId="0" xfId="0" applyFont="1" applyFill="1" applyAlignment="1">
      <alignment horizontal="left" vertical="center" wrapText="1"/>
    </xf>
    <xf numFmtId="0" fontId="190" fillId="76" borderId="0" xfId="0" applyFont="1" applyFill="1" applyAlignment="1">
      <alignment vertical="center" wrapText="1"/>
    </xf>
    <xf numFmtId="0" fontId="190" fillId="76" borderId="0" xfId="0" applyFont="1" applyFill="1" applyAlignment="1">
      <alignment horizontal="center" vertical="center" wrapText="1"/>
    </xf>
    <xf numFmtId="41" fontId="24" fillId="0" borderId="0" xfId="1690" applyNumberFormat="1" applyFont="1" applyAlignment="1">
      <alignment horizontal="right" vertical="center" wrapText="1"/>
    </xf>
    <xf numFmtId="272" fontId="24" fillId="0" borderId="0" xfId="1690" applyNumberFormat="1" applyFont="1" applyAlignment="1">
      <alignment vertical="center" wrapText="1"/>
    </xf>
    <xf numFmtId="272" fontId="24" fillId="0" borderId="12" xfId="1690" applyNumberFormat="1" applyFont="1" applyBorder="1" applyAlignment="1">
      <alignment vertical="center" wrapText="1"/>
    </xf>
    <xf numFmtId="272" fontId="25" fillId="0" borderId="16" xfId="1690" applyNumberFormat="1" applyFont="1" applyBorder="1" applyAlignment="1">
      <alignment vertical="center" wrapText="1"/>
    </xf>
    <xf numFmtId="272" fontId="24" fillId="0" borderId="0" xfId="1690" applyNumberFormat="1" applyFont="1" applyFill="1" applyAlignment="1">
      <alignment vertical="center" wrapText="1"/>
    </xf>
    <xf numFmtId="272" fontId="24" fillId="0" borderId="12" xfId="1690" applyNumberFormat="1" applyFont="1" applyFill="1" applyBorder="1" applyAlignment="1">
      <alignment vertical="center" wrapText="1"/>
    </xf>
    <xf numFmtId="272" fontId="25" fillId="0" borderId="16" xfId="1690" applyNumberFormat="1" applyFont="1" applyFill="1" applyBorder="1" applyAlignment="1">
      <alignment vertical="center" wrapText="1"/>
    </xf>
    <xf numFmtId="272" fontId="24" fillId="0" borderId="0" xfId="1690" applyNumberFormat="1" applyFont="1" applyBorder="1" applyAlignment="1">
      <alignment vertical="center" wrapText="1"/>
    </xf>
    <xf numFmtId="273" fontId="23" fillId="0" borderId="0" xfId="0" applyNumberFormat="1" applyFont="1"/>
    <xf numFmtId="271" fontId="185" fillId="76" borderId="0" xfId="1690" applyNumberFormat="1" applyFont="1" applyFill="1" applyBorder="1" applyAlignment="1">
      <alignment horizontal="right" vertical="center" wrapText="1"/>
    </xf>
    <xf numFmtId="41" fontId="24" fillId="0" borderId="12" xfId="1690" applyNumberFormat="1" applyFont="1" applyBorder="1" applyAlignment="1">
      <alignment horizontal="right" vertical="center" wrapText="1"/>
    </xf>
    <xf numFmtId="41" fontId="25" fillId="0" borderId="12" xfId="1690" applyNumberFormat="1" applyFont="1" applyBorder="1" applyAlignment="1">
      <alignment horizontal="right" vertical="center" wrapText="1"/>
    </xf>
    <xf numFmtId="273" fontId="23" fillId="0" borderId="0" xfId="0" applyNumberFormat="1" applyFont="1" applyAlignment="1">
      <alignment horizontal="right"/>
    </xf>
    <xf numFmtId="273" fontId="23" fillId="0" borderId="12" xfId="0" applyNumberFormat="1" applyFont="1" applyBorder="1" applyAlignment="1">
      <alignment horizontal="right"/>
    </xf>
    <xf numFmtId="41" fontId="24" fillId="0" borderId="0" xfId="1690" applyNumberFormat="1" applyFont="1" applyBorder="1" applyAlignment="1">
      <alignment horizontal="right" vertical="center" wrapText="1"/>
    </xf>
    <xf numFmtId="273" fontId="191" fillId="0" borderId="0" xfId="0" applyNumberFormat="1" applyFont="1" applyAlignment="1">
      <alignment horizontal="right"/>
    </xf>
    <xf numFmtId="41" fontId="24" fillId="0" borderId="0" xfId="1690" applyNumberFormat="1" applyFont="1" applyFill="1" applyAlignment="1">
      <alignment horizontal="right" vertical="center" wrapText="1"/>
    </xf>
    <xf numFmtId="41" fontId="25" fillId="0" borderId="0" xfId="1690" applyNumberFormat="1" applyFont="1" applyBorder="1" applyAlignment="1">
      <alignment horizontal="right" vertical="center" wrapText="1"/>
    </xf>
    <xf numFmtId="271" fontId="24" fillId="76" borderId="12" xfId="1690" applyNumberFormat="1" applyFont="1" applyFill="1" applyBorder="1" applyAlignment="1">
      <alignment horizontal="right" vertical="center" wrapText="1"/>
    </xf>
    <xf numFmtId="271" fontId="25" fillId="76" borderId="12" xfId="1690" applyNumberFormat="1" applyFont="1" applyFill="1" applyBorder="1" applyAlignment="1">
      <alignment horizontal="right" vertical="center" wrapText="1"/>
    </xf>
    <xf numFmtId="271" fontId="25" fillId="76" borderId="16" xfId="1690" applyNumberFormat="1" applyFont="1" applyFill="1" applyBorder="1" applyAlignment="1">
      <alignment horizontal="right" vertical="center" wrapText="1"/>
    </xf>
    <xf numFmtId="273" fontId="191" fillId="0" borderId="15" xfId="0" applyNumberFormat="1" applyFont="1" applyBorder="1" applyAlignment="1">
      <alignment horizontal="right" vertical="center"/>
    </xf>
    <xf numFmtId="273" fontId="191" fillId="0" borderId="0" xfId="0" applyNumberFormat="1" applyFont="1" applyAlignment="1">
      <alignment horizontal="right" vertical="center"/>
    </xf>
    <xf numFmtId="273" fontId="191" fillId="0" borderId="24" xfId="0" applyNumberFormat="1" applyFont="1" applyBorder="1" applyAlignment="1">
      <alignment horizontal="right"/>
    </xf>
    <xf numFmtId="273" fontId="191" fillId="0" borderId="24" xfId="0" applyNumberFormat="1" applyFont="1" applyBorder="1" applyAlignment="1">
      <alignment horizontal="right" vertical="center"/>
    </xf>
    <xf numFmtId="272" fontId="24" fillId="0" borderId="0" xfId="1690" applyNumberFormat="1" applyFont="1" applyAlignment="1">
      <alignment horizontal="right" vertical="center" wrapText="1"/>
    </xf>
    <xf numFmtId="0" fontId="25" fillId="0" borderId="0" xfId="0" applyFont="1"/>
    <xf numFmtId="0" fontId="18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8" fillId="0" borderId="0" xfId="0" applyFont="1" applyAlignment="1">
      <alignment horizontal="center" vertical="center" wrapText="1"/>
    </xf>
    <xf numFmtId="0" fontId="185" fillId="0" borderId="0" xfId="0" applyFont="1" applyAlignment="1">
      <alignment horizontal="center" vertical="center" wrapText="1"/>
    </xf>
    <xf numFmtId="0" fontId="188" fillId="0" borderId="0" xfId="0" applyFont="1" applyAlignment="1">
      <alignment horizontal="center" wrapText="1"/>
    </xf>
    <xf numFmtId="272" fontId="24" fillId="0" borderId="0" xfId="1690" applyNumberFormat="1" applyFont="1" applyFill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12" xfId="0" applyFont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271" fontId="24" fillId="0" borderId="0" xfId="1690" applyNumberFormat="1" applyFont="1" applyFill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272" fontId="24" fillId="0" borderId="12" xfId="1690" applyNumberFormat="1" applyFont="1" applyBorder="1" applyAlignment="1">
      <alignment horizontal="right" vertical="center" wrapText="1"/>
    </xf>
    <xf numFmtId="10" fontId="25" fillId="0" borderId="0" xfId="1691" applyNumberFormat="1" applyFont="1" applyAlignment="1">
      <alignment horizontal="right" vertical="center" wrapText="1"/>
    </xf>
    <xf numFmtId="272" fontId="25" fillId="0" borderId="12" xfId="1690" applyNumberFormat="1" applyFont="1" applyBorder="1" applyAlignment="1">
      <alignment horizontal="right" vertical="center" wrapText="1"/>
    </xf>
    <xf numFmtId="272" fontId="25" fillId="0" borderId="16" xfId="1690" applyNumberFormat="1" applyFont="1" applyBorder="1" applyAlignment="1">
      <alignment horizontal="right" vertical="center" wrapText="1"/>
    </xf>
    <xf numFmtId="0" fontId="190" fillId="0" borderId="0" xfId="0" applyFont="1" applyAlignment="1">
      <alignment horizontal="center" vertical="center" wrapText="1"/>
    </xf>
    <xf numFmtId="271" fontId="25" fillId="0" borderId="0" xfId="1690" applyNumberFormat="1" applyFont="1" applyFill="1" applyAlignment="1">
      <alignment vertical="center" wrapText="1"/>
    </xf>
    <xf numFmtId="272" fontId="24" fillId="0" borderId="0" xfId="169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41" fontId="25" fillId="0" borderId="16" xfId="1690" applyNumberFormat="1" applyFont="1" applyFill="1" applyBorder="1" applyAlignment="1">
      <alignment horizontal="right" vertical="center" wrapText="1"/>
    </xf>
    <xf numFmtId="0" fontId="189" fillId="0" borderId="0" xfId="0" applyFont="1" applyAlignment="1">
      <alignment horizontal="left" wrapText="1"/>
    </xf>
    <xf numFmtId="0" fontId="190" fillId="76" borderId="0" xfId="0" applyFont="1" applyFill="1" applyAlignment="1">
      <alignment horizontal="left" vertical="center" wrapText="1"/>
    </xf>
    <xf numFmtId="0" fontId="189" fillId="0" borderId="0" xfId="0" applyFont="1" applyAlignment="1">
      <alignment horizontal="center" vertical="center"/>
    </xf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horizontal="center" vertical="center" wrapText="1"/>
    </xf>
    <xf numFmtId="0" fontId="186" fillId="0" borderId="0" xfId="0" applyFont="1" applyAlignment="1">
      <alignment horizontal="center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 wrapText="1"/>
    </xf>
    <xf numFmtId="0" fontId="18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18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271" fontId="25" fillId="0" borderId="15" xfId="1690" applyNumberFormat="1" applyFont="1" applyFill="1" applyBorder="1" applyAlignment="1">
      <alignment horizontal="center" vertical="center" wrapText="1"/>
    </xf>
    <xf numFmtId="271" fontId="25" fillId="0" borderId="0" xfId="1690" applyNumberFormat="1" applyFont="1" applyFill="1" applyAlignment="1">
      <alignment horizontal="right" vertical="center"/>
    </xf>
    <xf numFmtId="273" fontId="191" fillId="0" borderId="15" xfId="0" applyNumberFormat="1" applyFont="1" applyFill="1" applyBorder="1" applyAlignment="1">
      <alignment horizontal="right" vertical="center"/>
    </xf>
    <xf numFmtId="273" fontId="191" fillId="0" borderId="0" xfId="0" applyNumberFormat="1" applyFont="1" applyFill="1" applyAlignment="1">
      <alignment horizontal="right" vertical="center"/>
    </xf>
    <xf numFmtId="271" fontId="25" fillId="0" borderId="0" xfId="1690" applyNumberFormat="1" applyFont="1" applyFill="1" applyBorder="1" applyAlignment="1">
      <alignment horizontal="right" vertical="center" wrapText="1"/>
    </xf>
    <xf numFmtId="271" fontId="25" fillId="0" borderId="15" xfId="1690" applyNumberFormat="1" applyFont="1" applyFill="1" applyBorder="1" applyAlignment="1">
      <alignment horizontal="right" vertical="center"/>
    </xf>
    <xf numFmtId="271" fontId="25" fillId="0" borderId="0" xfId="1690" applyNumberFormat="1" applyFont="1" applyFill="1" applyBorder="1" applyAlignment="1">
      <alignment horizontal="center" vertical="center" wrapText="1"/>
    </xf>
    <xf numFmtId="273" fontId="191" fillId="0" borderId="0" xfId="0" applyNumberFormat="1" applyFont="1" applyFill="1" applyAlignment="1">
      <alignment horizontal="right" vertical="center"/>
    </xf>
    <xf numFmtId="271" fontId="24" fillId="0" borderId="0" xfId="1690" applyNumberFormat="1" applyFont="1" applyFill="1" applyAlignment="1">
      <alignment horizontal="right" vertical="center"/>
    </xf>
    <xf numFmtId="0" fontId="24" fillId="0" borderId="0" xfId="0" applyFont="1" applyFill="1" applyAlignment="1">
      <alignment vertical="center" wrapText="1"/>
    </xf>
    <xf numFmtId="271" fontId="24" fillId="0" borderId="0" xfId="1690" applyNumberFormat="1" applyFont="1" applyFill="1" applyBorder="1" applyAlignment="1">
      <alignment horizontal="right" vertical="center" wrapText="1"/>
    </xf>
    <xf numFmtId="273" fontId="23" fillId="0" borderId="0" xfId="0" applyNumberFormat="1" applyFont="1" applyFill="1" applyAlignment="1">
      <alignment horizontal="right"/>
    </xf>
    <xf numFmtId="273" fontId="191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vertical="center" wrapText="1"/>
    </xf>
    <xf numFmtId="271" fontId="24" fillId="0" borderId="0" xfId="1690" applyNumberFormat="1" applyFont="1" applyFill="1" applyAlignment="1">
      <alignment horizontal="right" vertical="center" wrapText="1"/>
    </xf>
    <xf numFmtId="0" fontId="184" fillId="0" borderId="0" xfId="0" applyFont="1" applyFill="1" applyAlignment="1">
      <alignment vertical="center" wrapText="1"/>
    </xf>
    <xf numFmtId="3" fontId="190" fillId="0" borderId="0" xfId="0" applyNumberFormat="1" applyFont="1" applyFill="1"/>
    <xf numFmtId="3" fontId="189" fillId="0" borderId="0" xfId="0" applyNumberFormat="1" applyFont="1" applyFill="1"/>
    <xf numFmtId="273" fontId="23" fillId="0" borderId="0" xfId="0" applyNumberFormat="1" applyFont="1" applyFill="1" applyAlignment="1">
      <alignment horizontal="right" vertical="center"/>
    </xf>
    <xf numFmtId="271" fontId="24" fillId="0" borderId="12" xfId="1690" applyNumberFormat="1" applyFont="1" applyFill="1" applyBorder="1" applyAlignment="1">
      <alignment horizontal="right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271" fontId="24" fillId="0" borderId="12" xfId="1690" applyNumberFormat="1" applyFont="1" applyFill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 wrapText="1"/>
    </xf>
    <xf numFmtId="271" fontId="25" fillId="0" borderId="12" xfId="1690" applyNumberFormat="1" applyFont="1" applyFill="1" applyBorder="1" applyAlignment="1">
      <alignment horizontal="right" vertical="center"/>
    </xf>
    <xf numFmtId="271" fontId="25" fillId="0" borderId="0" xfId="1690" applyNumberFormat="1" applyFont="1" applyFill="1" applyAlignment="1">
      <alignment horizontal="right" vertical="center"/>
    </xf>
    <xf numFmtId="271" fontId="25" fillId="0" borderId="12" xfId="1690" applyNumberFormat="1" applyFont="1" applyFill="1" applyBorder="1" applyAlignment="1">
      <alignment horizontal="right" vertical="center" wrapText="1"/>
    </xf>
    <xf numFmtId="271" fontId="25" fillId="0" borderId="0" xfId="1690" applyNumberFormat="1" applyFont="1" applyFill="1" applyAlignment="1">
      <alignment horizontal="right" vertical="center" wrapText="1"/>
    </xf>
    <xf numFmtId="271" fontId="25" fillId="0" borderId="0" xfId="1690" applyNumberFormat="1" applyFont="1" applyFill="1" applyBorder="1" applyAlignment="1">
      <alignment horizontal="right" vertical="center" wrapText="1"/>
    </xf>
    <xf numFmtId="271" fontId="25" fillId="0" borderId="0" xfId="1690" applyNumberFormat="1" applyFont="1" applyFill="1" applyAlignment="1">
      <alignment horizontal="right" vertical="center" wrapText="1"/>
    </xf>
    <xf numFmtId="271" fontId="0" fillId="0" borderId="0" xfId="1690" applyNumberFormat="1" applyFont="1" applyFill="1"/>
    <xf numFmtId="271" fontId="25" fillId="0" borderId="16" xfId="1690" applyNumberFormat="1" applyFont="1" applyFill="1" applyBorder="1" applyAlignment="1">
      <alignment horizontal="right" vertical="center"/>
    </xf>
    <xf numFmtId="271" fontId="25" fillId="0" borderId="0" xfId="169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25" fillId="0" borderId="12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 wrapText="1"/>
    </xf>
    <xf numFmtId="271" fontId="24" fillId="0" borderId="0" xfId="1690" applyNumberFormat="1" applyFont="1" applyFill="1" applyAlignment="1">
      <alignment horizontal="right"/>
    </xf>
    <xf numFmtId="271" fontId="24" fillId="0" borderId="0" xfId="1690" applyNumberFormat="1" applyFont="1" applyFill="1" applyAlignment="1">
      <alignment horizontal="right" wrapText="1"/>
    </xf>
    <xf numFmtId="271" fontId="24" fillId="0" borderId="0" xfId="1690" applyNumberFormat="1" applyFont="1" applyFill="1" applyBorder="1" applyAlignment="1">
      <alignment horizontal="right" vertical="center"/>
    </xf>
    <xf numFmtId="273" fontId="191" fillId="0" borderId="12" xfId="0" applyNumberFormat="1" applyFont="1" applyFill="1" applyBorder="1" applyAlignment="1">
      <alignment horizontal="right" vertical="center"/>
    </xf>
    <xf numFmtId="273" fontId="23" fillId="0" borderId="12" xfId="0" applyNumberFormat="1" applyFont="1" applyFill="1" applyBorder="1" applyAlignment="1">
      <alignment horizontal="right" vertical="center"/>
    </xf>
    <xf numFmtId="273" fontId="191" fillId="0" borderId="24" xfId="0" applyNumberFormat="1" applyFont="1" applyFill="1" applyBorder="1" applyAlignment="1">
      <alignment horizontal="right" vertical="center"/>
    </xf>
    <xf numFmtId="271" fontId="25" fillId="0" borderId="24" xfId="1690" applyNumberFormat="1" applyFont="1" applyFill="1" applyBorder="1" applyAlignment="1">
      <alignment horizontal="right" vertical="center" wrapText="1"/>
    </xf>
    <xf numFmtId="273" fontId="191" fillId="0" borderId="16" xfId="0" applyNumberFormat="1" applyFont="1" applyFill="1" applyBorder="1" applyAlignment="1">
      <alignment horizontal="right" vertical="center"/>
    </xf>
    <xf numFmtId="271" fontId="25" fillId="0" borderId="16" xfId="1690" applyNumberFormat="1" applyFont="1" applyFill="1" applyBorder="1" applyAlignment="1">
      <alignment horizontal="center" vertical="center" wrapText="1"/>
    </xf>
    <xf numFmtId="0" fontId="190" fillId="0" borderId="0" xfId="0" applyFont="1" applyFill="1" applyAlignment="1">
      <alignment vertical="center" wrapText="1"/>
    </xf>
    <xf numFmtId="0" fontId="190" fillId="0" borderId="0" xfId="0" applyFont="1" applyFill="1" applyAlignment="1">
      <alignment horizontal="left" vertical="center" wrapText="1"/>
    </xf>
    <xf numFmtId="0" fontId="190" fillId="0" borderId="0" xfId="0" applyFont="1" applyFill="1" applyAlignment="1">
      <alignment horizontal="left" vertical="center" wrapText="1"/>
    </xf>
    <xf numFmtId="271" fontId="24" fillId="76" borderId="16" xfId="1690" applyNumberFormat="1" applyFont="1" applyFill="1" applyBorder="1" applyAlignment="1">
      <alignment horizontal="right" vertical="center" wrapText="1"/>
    </xf>
    <xf numFmtId="0" fontId="192" fillId="76" borderId="0" xfId="0" applyFont="1" applyFill="1"/>
    <xf numFmtId="271" fontId="186" fillId="76" borderId="0" xfId="1690" applyNumberFormat="1" applyFont="1" applyFill="1" applyAlignment="1">
      <alignment vertical="center" wrapText="1"/>
    </xf>
    <xf numFmtId="273" fontId="191" fillId="0" borderId="12" xfId="0" applyNumberFormat="1" applyFont="1" applyBorder="1" applyAlignment="1">
      <alignment horizontal="right"/>
    </xf>
    <xf numFmtId="0" fontId="24" fillId="0" borderId="0" xfId="0" quotePrefix="1" applyFont="1" applyFill="1" applyAlignment="1">
      <alignment vertical="center" wrapText="1"/>
    </xf>
    <xf numFmtId="0" fontId="186" fillId="0" borderId="0" xfId="0" applyFont="1" applyAlignment="1">
      <alignment horizontal="right" vertical="center" wrapText="1"/>
    </xf>
  </cellXfs>
  <cellStyles count="1692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" xfId="1690" builtinId="3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" xfId="0" builtinId="0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" xfId="1691" builtinId="5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tabSelected="1" zoomScaleNormal="100" workbookViewId="0">
      <selection activeCell="H9" sqref="H9"/>
    </sheetView>
  </sheetViews>
  <sheetFormatPr defaultColWidth="9.21875" defaultRowHeight="14.4"/>
  <cols>
    <col min="1" max="1" width="60.44140625" style="15" customWidth="1"/>
    <col min="2" max="2" width="10.33203125" customWidth="1"/>
    <col min="3" max="3" width="15.77734375" style="1" customWidth="1"/>
    <col min="4" max="4" width="3.88671875" style="1" customWidth="1"/>
    <col min="5" max="5" width="15" style="1" customWidth="1"/>
    <col min="6" max="6" width="2.77734375" style="1" customWidth="1"/>
    <col min="7" max="16384" width="9.21875" style="1"/>
  </cols>
  <sheetData>
    <row r="1" spans="1:8">
      <c r="A1" s="86" t="s">
        <v>73</v>
      </c>
      <c r="B1" s="86"/>
      <c r="C1" s="86"/>
      <c r="D1" s="86"/>
      <c r="E1" s="86"/>
      <c r="F1" s="86"/>
    </row>
    <row r="2" spans="1:8">
      <c r="B2" s="62"/>
    </row>
    <row r="3" spans="1:8" ht="22.5" customHeight="1">
      <c r="A3" s="89" t="s">
        <v>81</v>
      </c>
      <c r="B3" s="89"/>
      <c r="C3" s="89"/>
      <c r="D3" s="89"/>
      <c r="E3" s="89"/>
    </row>
    <row r="5" spans="1:8">
      <c r="A5" s="88"/>
      <c r="B5" s="89" t="s">
        <v>71</v>
      </c>
      <c r="C5" s="22" t="s">
        <v>89</v>
      </c>
      <c r="D5" s="87"/>
      <c r="E5" s="22"/>
      <c r="F5" s="87"/>
    </row>
    <row r="6" spans="1:8">
      <c r="A6" s="88"/>
      <c r="B6" s="89"/>
      <c r="C6" s="22"/>
      <c r="D6" s="87"/>
      <c r="E6" s="22"/>
      <c r="F6" s="87"/>
    </row>
    <row r="7" spans="1:8">
      <c r="A7" s="88"/>
      <c r="B7" s="89"/>
      <c r="C7" s="2" t="s">
        <v>86</v>
      </c>
      <c r="D7" s="87"/>
      <c r="E7" s="2" t="s">
        <v>85</v>
      </c>
      <c r="F7" s="87"/>
    </row>
    <row r="8" spans="1:8" ht="15" thickBot="1">
      <c r="A8" s="88"/>
      <c r="B8" s="89"/>
      <c r="C8" s="3" t="s">
        <v>0</v>
      </c>
      <c r="D8" s="87"/>
      <c r="E8" s="3" t="s">
        <v>0</v>
      </c>
      <c r="F8" s="87"/>
    </row>
    <row r="9" spans="1:8" ht="24">
      <c r="A9" s="23" t="s">
        <v>38</v>
      </c>
      <c r="B9" s="63">
        <v>5</v>
      </c>
      <c r="C9" s="34">
        <v>170247176</v>
      </c>
      <c r="D9" s="25"/>
      <c r="E9" s="34">
        <v>114455484</v>
      </c>
      <c r="F9" s="25"/>
    </row>
    <row r="10" spans="1:8" ht="15" thickBot="1">
      <c r="A10" s="23" t="s">
        <v>62</v>
      </c>
      <c r="B10" s="63">
        <v>5</v>
      </c>
      <c r="C10" s="47">
        <v>-63402404</v>
      </c>
      <c r="D10" s="25"/>
      <c r="E10" s="47">
        <v>-34918244</v>
      </c>
      <c r="F10" s="25"/>
      <c r="H10" s="42"/>
    </row>
    <row r="11" spans="1:8" ht="15" thickBot="1">
      <c r="A11" s="26" t="s">
        <v>63</v>
      </c>
      <c r="B11" s="64"/>
      <c r="C11" s="45">
        <v>106844772</v>
      </c>
      <c r="D11" s="27"/>
      <c r="E11" s="45">
        <v>79537240</v>
      </c>
      <c r="F11" s="27"/>
    </row>
    <row r="12" spans="1:8">
      <c r="A12" s="23" t="s">
        <v>1</v>
      </c>
      <c r="B12" s="63">
        <v>6</v>
      </c>
      <c r="C12" s="48">
        <v>7577400</v>
      </c>
      <c r="D12" s="43"/>
      <c r="E12" s="48">
        <v>6323228</v>
      </c>
      <c r="F12" s="25"/>
    </row>
    <row r="13" spans="1:8" ht="15" thickBot="1">
      <c r="A13" s="23" t="s">
        <v>2</v>
      </c>
      <c r="B13" s="63">
        <v>6</v>
      </c>
      <c r="C13" s="47">
        <v>-13259088</v>
      </c>
      <c r="D13" s="46"/>
      <c r="E13" s="47">
        <v>-10586068</v>
      </c>
      <c r="F13" s="25"/>
    </row>
    <row r="14" spans="1:8">
      <c r="A14" s="26" t="s">
        <v>3</v>
      </c>
      <c r="B14" s="61"/>
      <c r="C14" s="49">
        <v>-5681688</v>
      </c>
      <c r="D14" s="49"/>
      <c r="E14" s="49">
        <v>-4262840</v>
      </c>
      <c r="F14" s="27"/>
    </row>
    <row r="15" spans="1:8" ht="37.200000000000003" customHeight="1">
      <c r="A15" s="23" t="s">
        <v>94</v>
      </c>
      <c r="B15" s="65"/>
      <c r="C15" s="46">
        <v>-4350524</v>
      </c>
      <c r="D15" s="46"/>
      <c r="E15" s="46">
        <v>-3492637</v>
      </c>
      <c r="F15" s="25"/>
    </row>
    <row r="16" spans="1:8">
      <c r="A16" s="23" t="s">
        <v>95</v>
      </c>
      <c r="B16" s="64"/>
      <c r="C16" s="34">
        <v>1812879</v>
      </c>
      <c r="D16" s="25"/>
      <c r="E16" s="34">
        <v>1882692</v>
      </c>
      <c r="F16" s="25"/>
    </row>
    <row r="17" spans="1:7">
      <c r="A17" s="23" t="s">
        <v>90</v>
      </c>
      <c r="B17" s="64"/>
      <c r="C17" s="50">
        <v>139555</v>
      </c>
      <c r="D17" s="25"/>
      <c r="E17" s="46">
        <v>-3659665</v>
      </c>
      <c r="F17" s="25"/>
    </row>
    <row r="18" spans="1:7" ht="15" thickBot="1">
      <c r="A18" s="23" t="s">
        <v>96</v>
      </c>
      <c r="B18" s="64"/>
      <c r="C18" s="44">
        <v>643816</v>
      </c>
      <c r="D18" s="43"/>
      <c r="E18" s="44">
        <v>654093</v>
      </c>
      <c r="F18" s="25"/>
    </row>
    <row r="19" spans="1:7" ht="15.75" customHeight="1">
      <c r="A19" s="26" t="s">
        <v>4</v>
      </c>
      <c r="B19" s="64"/>
      <c r="C19" s="51">
        <v>99408810</v>
      </c>
      <c r="D19" s="51"/>
      <c r="E19" s="51">
        <v>70658883</v>
      </c>
      <c r="F19" s="27"/>
    </row>
    <row r="20" spans="1:7" ht="14.55" customHeight="1">
      <c r="A20" s="23" t="s">
        <v>87</v>
      </c>
      <c r="B20" s="64">
        <v>7</v>
      </c>
      <c r="C20" s="46">
        <v>-24457464</v>
      </c>
      <c r="D20" s="46"/>
      <c r="E20" s="46">
        <v>-13180672</v>
      </c>
      <c r="F20" s="25"/>
    </row>
    <row r="21" spans="1:7" ht="24.6" customHeight="1">
      <c r="A21" s="23" t="s">
        <v>88</v>
      </c>
      <c r="B21" s="64"/>
      <c r="C21" s="46">
        <v>-562669</v>
      </c>
      <c r="D21" s="46"/>
      <c r="E21" s="46">
        <v>94680</v>
      </c>
      <c r="F21" s="25"/>
    </row>
    <row r="22" spans="1:7" ht="15" thickBot="1">
      <c r="A22" s="23" t="s">
        <v>64</v>
      </c>
      <c r="B22" s="63">
        <v>8</v>
      </c>
      <c r="C22" s="47">
        <v>-42799309</v>
      </c>
      <c r="D22" s="46"/>
      <c r="E22" s="47">
        <v>-34940727</v>
      </c>
      <c r="F22" s="25"/>
    </row>
    <row r="23" spans="1:7">
      <c r="A23" s="26" t="s">
        <v>97</v>
      </c>
      <c r="B23" s="64"/>
      <c r="C23" s="51">
        <v>31589368</v>
      </c>
      <c r="D23" s="27"/>
      <c r="E23" s="51">
        <v>22632164</v>
      </c>
      <c r="F23" s="27"/>
    </row>
    <row r="24" spans="1:7" ht="15" thickBot="1">
      <c r="A24" s="23" t="s">
        <v>65</v>
      </c>
      <c r="B24" s="63">
        <v>9</v>
      </c>
      <c r="C24" s="47">
        <v>-6882230</v>
      </c>
      <c r="D24" s="46"/>
      <c r="E24" s="47">
        <v>-5189891</v>
      </c>
      <c r="F24" s="25"/>
    </row>
    <row r="25" spans="1:7" ht="15" thickBot="1">
      <c r="A25" s="26" t="s">
        <v>98</v>
      </c>
      <c r="B25" s="61"/>
      <c r="C25" s="54">
        <v>24707138</v>
      </c>
      <c r="D25" s="16"/>
      <c r="E25" s="54">
        <v>17442273</v>
      </c>
      <c r="F25" s="27"/>
    </row>
    <row r="26" spans="1:7" ht="15" thickTop="1">
      <c r="A26" s="26" t="s">
        <v>99</v>
      </c>
      <c r="B26" s="61"/>
      <c r="C26" s="24"/>
      <c r="D26" s="24"/>
      <c r="E26" s="24"/>
      <c r="F26" s="27"/>
    </row>
    <row r="27" spans="1:7" ht="24">
      <c r="A27" s="28" t="s">
        <v>22</v>
      </c>
      <c r="B27" s="61"/>
      <c r="C27" s="24"/>
      <c r="D27" s="24"/>
      <c r="E27" s="24"/>
      <c r="F27" s="27"/>
    </row>
    <row r="28" spans="1:7">
      <c r="A28" s="23" t="s">
        <v>24</v>
      </c>
      <c r="B28" s="61"/>
      <c r="C28" s="24"/>
      <c r="D28" s="24"/>
      <c r="E28" s="24"/>
      <c r="F28" s="27"/>
    </row>
    <row r="29" spans="1:7">
      <c r="A29" s="29" t="s">
        <v>25</v>
      </c>
      <c r="B29" s="61"/>
      <c r="C29" s="46">
        <v>22768</v>
      </c>
      <c r="D29" s="46"/>
      <c r="E29" s="46">
        <v>-48157</v>
      </c>
      <c r="F29" s="27"/>
    </row>
    <row r="30" spans="1:7">
      <c r="A30" s="29" t="s">
        <v>39</v>
      </c>
      <c r="B30" s="61"/>
      <c r="C30" s="46">
        <v>-1396</v>
      </c>
      <c r="D30" s="46"/>
      <c r="E30" s="46">
        <v>-58735</v>
      </c>
      <c r="F30" s="42"/>
      <c r="G30" s="42"/>
    </row>
    <row r="31" spans="1:7" ht="24.6" thickBot="1">
      <c r="A31" s="29" t="s">
        <v>66</v>
      </c>
      <c r="B31" s="61"/>
      <c r="C31" s="44">
        <v>508951</v>
      </c>
      <c r="D31" s="24"/>
      <c r="E31" s="47">
        <v>-329530</v>
      </c>
      <c r="F31" s="27"/>
    </row>
    <row r="32" spans="1:7" ht="15" thickBot="1">
      <c r="A32" s="26" t="s">
        <v>99</v>
      </c>
      <c r="B32" s="61"/>
      <c r="C32" s="45">
        <v>530323</v>
      </c>
      <c r="D32" s="156"/>
      <c r="E32" s="157">
        <v>-436422</v>
      </c>
      <c r="F32" s="27"/>
    </row>
    <row r="33" spans="1:6" ht="15" thickBot="1">
      <c r="A33" s="30" t="s">
        <v>100</v>
      </c>
      <c r="B33" s="64">
        <v>24</v>
      </c>
      <c r="C33" s="45">
        <v>25237461</v>
      </c>
      <c r="D33" s="24"/>
      <c r="E33" s="53">
        <v>17005851</v>
      </c>
      <c r="F33" s="27"/>
    </row>
    <row r="35" spans="1:6" ht="15" thickBot="1">
      <c r="A35" s="60" t="s">
        <v>80</v>
      </c>
      <c r="C35" s="154">
        <v>708144</v>
      </c>
      <c r="D35" s="155"/>
      <c r="E35" s="154">
        <v>499922</v>
      </c>
    </row>
    <row r="36" spans="1:6" ht="15" thickTop="1">
      <c r="A36" s="60"/>
      <c r="C36" s="25"/>
      <c r="E36" s="25"/>
    </row>
    <row r="38" spans="1:6" ht="14.55" customHeight="1">
      <c r="A38" s="32" t="s">
        <v>79</v>
      </c>
      <c r="C38" s="32" t="s">
        <v>78</v>
      </c>
      <c r="D38" s="32"/>
      <c r="E38" s="32"/>
    </row>
    <row r="39" spans="1:6" ht="42" customHeight="1">
      <c r="A39" s="32" t="s">
        <v>76</v>
      </c>
      <c r="C39" s="85" t="s">
        <v>75</v>
      </c>
      <c r="D39" s="85"/>
      <c r="E39" s="85"/>
      <c r="F39" s="21"/>
    </row>
    <row r="40" spans="1:6">
      <c r="A40" s="31"/>
    </row>
    <row r="41" spans="1:6">
      <c r="A41" s="31"/>
      <c r="C41" s="21"/>
      <c r="E41" s="21"/>
    </row>
  </sheetData>
  <mergeCells count="7">
    <mergeCell ref="C39:E39"/>
    <mergeCell ref="A1:F1"/>
    <mergeCell ref="D5:D8"/>
    <mergeCell ref="F5:F8"/>
    <mergeCell ref="A5:A8"/>
    <mergeCell ref="B5:B8"/>
    <mergeCell ref="A3:E3"/>
  </mergeCells>
  <pageMargins left="0.7" right="0.7" top="0.75" bottom="0.75" header="0.3" footer="0.3"/>
  <pageSetup paperSize="9" scale="89" orientation="portrait" r:id="rId1"/>
  <headerFooter>
    <oddFooter>&amp;L_x000D_&amp;1#&amp;"Calibri"&amp;10&amp;K000000 Internal Home Credit Bank Kazakhstan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21875" defaultRowHeight="14.4"/>
  <cols>
    <col min="1" max="1" width="30" style="1" customWidth="1"/>
    <col min="2" max="2" width="2.77734375" style="1" customWidth="1"/>
    <col min="3" max="3" width="18.21875" style="1" bestFit="1" customWidth="1"/>
    <col min="4" max="4" width="1.21875" style="1" customWidth="1"/>
    <col min="5" max="5" width="17.77734375" style="1" bestFit="1" customWidth="1"/>
    <col min="6" max="6" width="14" style="1" customWidth="1"/>
    <col min="7" max="16384" width="9.21875" style="1"/>
  </cols>
  <sheetData>
    <row r="1" spans="1:6" ht="52.8">
      <c r="A1" s="90"/>
      <c r="B1" s="91"/>
      <c r="C1" s="2" t="s">
        <v>20</v>
      </c>
      <c r="D1" s="92"/>
      <c r="E1" s="2" t="s">
        <v>21</v>
      </c>
      <c r="F1" s="92"/>
    </row>
    <row r="2" spans="1:6" ht="15" thickBot="1">
      <c r="A2" s="90"/>
      <c r="B2" s="91"/>
      <c r="C2" s="3" t="s">
        <v>0</v>
      </c>
      <c r="D2" s="92"/>
      <c r="E2" s="3" t="s">
        <v>0</v>
      </c>
      <c r="F2" s="92"/>
    </row>
    <row r="3" spans="1:6" ht="40.200000000000003" thickBot="1">
      <c r="A3" s="4" t="s">
        <v>17</v>
      </c>
      <c r="B3" s="5"/>
      <c r="C3" s="6">
        <v>16548705</v>
      </c>
      <c r="D3" s="4"/>
      <c r="E3" s="7">
        <v>11665857</v>
      </c>
      <c r="F3" s="2"/>
    </row>
    <row r="4" spans="1:6" ht="40.200000000000003" thickBot="1">
      <c r="A4" s="8" t="s">
        <v>16</v>
      </c>
      <c r="B4" s="9"/>
      <c r="C4" s="10">
        <v>-4468</v>
      </c>
      <c r="D4" s="8"/>
      <c r="E4" s="11" t="s">
        <v>18</v>
      </c>
      <c r="F4" s="12"/>
    </row>
    <row r="5" spans="1:6" ht="25.2" customHeight="1" thickBot="1">
      <c r="A5" s="4" t="s">
        <v>19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&amp;L_x000D_&amp;1#&amp;"Calibri"&amp;10&amp;K000000 Internal Home Credit Bank Kazakhstan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showGridLines="0" zoomScaleNormal="100" workbookViewId="0">
      <selection activeCell="E7" sqref="E7"/>
    </sheetView>
  </sheetViews>
  <sheetFormatPr defaultColWidth="9.21875" defaultRowHeight="14.4"/>
  <cols>
    <col min="1" max="1" width="48.77734375" style="1" customWidth="1"/>
    <col min="2" max="2" width="10.33203125" customWidth="1"/>
    <col min="3" max="3" width="16.5546875" style="1" customWidth="1"/>
    <col min="4" max="4" width="2.44140625" style="1" customWidth="1"/>
    <col min="5" max="5" width="15.88671875" style="1" customWidth="1"/>
    <col min="6" max="16384" width="9.21875" style="1"/>
  </cols>
  <sheetData>
    <row r="1" spans="1:6">
      <c r="A1" s="86" t="s">
        <v>73</v>
      </c>
      <c r="B1" s="86"/>
      <c r="C1" s="86"/>
      <c r="D1" s="86"/>
      <c r="E1" s="86"/>
      <c r="F1" s="86"/>
    </row>
    <row r="2" spans="1:6">
      <c r="A2" s="62"/>
      <c r="B2" s="62"/>
      <c r="C2" s="62"/>
      <c r="D2"/>
      <c r="E2"/>
      <c r="F2"/>
    </row>
    <row r="3" spans="1:6" ht="24" customHeight="1">
      <c r="A3" s="89" t="s">
        <v>82</v>
      </c>
      <c r="B3" s="89"/>
      <c r="C3" s="89"/>
      <c r="D3" s="89"/>
      <c r="E3" s="89"/>
      <c r="F3" s="89"/>
    </row>
    <row r="4" spans="1:6">
      <c r="A4"/>
      <c r="C4"/>
      <c r="D4"/>
      <c r="E4"/>
      <c r="F4"/>
    </row>
    <row r="5" spans="1:6">
      <c r="A5" s="93"/>
      <c r="B5" s="89" t="s">
        <v>71</v>
      </c>
      <c r="C5" s="159" t="s">
        <v>89</v>
      </c>
      <c r="D5" s="94"/>
      <c r="E5" s="68"/>
      <c r="F5"/>
    </row>
    <row r="6" spans="1:6" ht="15" customHeight="1">
      <c r="A6" s="93"/>
      <c r="B6" s="89"/>
      <c r="C6" s="68" t="s">
        <v>86</v>
      </c>
      <c r="D6" s="94"/>
      <c r="E6" s="68" t="s">
        <v>85</v>
      </c>
      <c r="F6"/>
    </row>
    <row r="7" spans="1:6" ht="15" thickBot="1">
      <c r="A7" s="93"/>
      <c r="B7" s="89"/>
      <c r="C7" s="69" t="s">
        <v>0</v>
      </c>
      <c r="D7" s="94"/>
      <c r="E7" s="69" t="s">
        <v>0</v>
      </c>
      <c r="F7"/>
    </row>
    <row r="8" spans="1:6">
      <c r="A8" s="70" t="s">
        <v>40</v>
      </c>
      <c r="B8" s="89"/>
      <c r="C8" s="68"/>
      <c r="D8" s="71"/>
      <c r="E8" s="71"/>
      <c r="F8"/>
    </row>
    <row r="9" spans="1:6">
      <c r="A9" s="67" t="s">
        <v>41</v>
      </c>
      <c r="B9" s="72">
        <v>10</v>
      </c>
      <c r="C9" s="38">
        <v>186707889</v>
      </c>
      <c r="D9" s="73"/>
      <c r="E9" s="38">
        <v>105745869</v>
      </c>
      <c r="F9"/>
    </row>
    <row r="10" spans="1:6">
      <c r="A10" s="67" t="s">
        <v>33</v>
      </c>
      <c r="B10" s="72">
        <v>11</v>
      </c>
      <c r="C10" s="38">
        <v>6497497</v>
      </c>
      <c r="D10" s="73"/>
      <c r="E10" s="38">
        <v>5717144</v>
      </c>
      <c r="F10"/>
    </row>
    <row r="11" spans="1:6">
      <c r="A11" s="8" t="s">
        <v>32</v>
      </c>
      <c r="B11" s="72">
        <v>12</v>
      </c>
      <c r="C11" s="38">
        <v>568712310</v>
      </c>
      <c r="D11" s="17"/>
      <c r="E11" s="38">
        <v>398817772</v>
      </c>
    </row>
    <row r="12" spans="1:6">
      <c r="A12" s="8" t="s">
        <v>34</v>
      </c>
      <c r="B12" s="72"/>
      <c r="C12" s="66" t="s">
        <v>18</v>
      </c>
      <c r="D12" s="17"/>
      <c r="E12" s="38">
        <v>5179043</v>
      </c>
    </row>
    <row r="13" spans="1:6" ht="26.4" customHeight="1">
      <c r="A13" s="8" t="s">
        <v>102</v>
      </c>
      <c r="B13" s="72">
        <v>15</v>
      </c>
      <c r="C13" s="38">
        <v>526643</v>
      </c>
      <c r="D13" s="17"/>
      <c r="E13" s="38">
        <v>1103464</v>
      </c>
    </row>
    <row r="14" spans="1:6">
      <c r="A14" s="8" t="s">
        <v>5</v>
      </c>
      <c r="B14" s="72">
        <v>13</v>
      </c>
      <c r="C14" s="38">
        <v>18086577</v>
      </c>
      <c r="D14" s="17"/>
      <c r="E14" s="38">
        <v>12772452</v>
      </c>
    </row>
    <row r="15" spans="1:6" ht="15" thickBot="1">
      <c r="A15" s="8" t="s">
        <v>6</v>
      </c>
      <c r="B15" s="72">
        <v>14</v>
      </c>
      <c r="C15" s="39">
        <v>12420603</v>
      </c>
      <c r="D15" s="17"/>
      <c r="E15" s="39">
        <v>13353794</v>
      </c>
    </row>
    <row r="16" spans="1:6" ht="15" thickBot="1">
      <c r="A16" s="4" t="s">
        <v>42</v>
      </c>
      <c r="B16" s="74"/>
      <c r="C16" s="40">
        <v>792951519</v>
      </c>
      <c r="D16" s="20"/>
      <c r="E16" s="40">
        <v>542689538</v>
      </c>
    </row>
    <row r="17" spans="1:7" ht="15" thickTop="1">
      <c r="A17" s="4"/>
      <c r="B17" s="74"/>
      <c r="C17" s="17"/>
      <c r="D17" s="17"/>
      <c r="E17" s="17"/>
    </row>
    <row r="18" spans="1:7">
      <c r="A18" s="4" t="s">
        <v>7</v>
      </c>
      <c r="B18" s="74"/>
      <c r="C18" s="17"/>
      <c r="D18" s="17"/>
      <c r="E18" s="17"/>
    </row>
    <row r="19" spans="1:7" ht="31.8" customHeight="1">
      <c r="A19" s="8" t="s">
        <v>101</v>
      </c>
      <c r="B19" s="72">
        <v>15</v>
      </c>
      <c r="C19" s="35">
        <v>582597</v>
      </c>
      <c r="D19" s="17"/>
      <c r="E19" s="35">
        <v>2315257</v>
      </c>
    </row>
    <row r="20" spans="1:7">
      <c r="A20" s="8" t="s">
        <v>8</v>
      </c>
      <c r="B20" s="72"/>
      <c r="C20" s="35">
        <v>1205778</v>
      </c>
      <c r="D20" s="17"/>
      <c r="E20" s="35">
        <v>4874007</v>
      </c>
    </row>
    <row r="21" spans="1:7">
      <c r="A21" s="8" t="s">
        <v>27</v>
      </c>
      <c r="B21" s="72">
        <v>16</v>
      </c>
      <c r="D21" s="17"/>
    </row>
    <row r="22" spans="1:7">
      <c r="A22" s="8" t="s">
        <v>43</v>
      </c>
      <c r="B22" s="72"/>
      <c r="C22" s="35">
        <v>338247491</v>
      </c>
      <c r="D22" s="17"/>
      <c r="E22" s="35">
        <v>229177405</v>
      </c>
    </row>
    <row r="23" spans="1:7">
      <c r="A23" s="8" t="s">
        <v>44</v>
      </c>
      <c r="B23" s="72"/>
      <c r="C23" s="35">
        <v>41209846</v>
      </c>
      <c r="D23" s="17"/>
      <c r="E23" s="35">
        <v>36826656</v>
      </c>
    </row>
    <row r="24" spans="1:7">
      <c r="A24" s="8" t="s">
        <v>9</v>
      </c>
      <c r="B24" s="72">
        <v>17</v>
      </c>
      <c r="C24" s="35">
        <v>96718526</v>
      </c>
      <c r="D24" s="17"/>
      <c r="E24" s="35">
        <v>16896240</v>
      </c>
    </row>
    <row r="25" spans="1:7">
      <c r="A25" s="8" t="s">
        <v>45</v>
      </c>
      <c r="B25" s="72">
        <v>18</v>
      </c>
      <c r="C25" s="35">
        <v>70729640</v>
      </c>
      <c r="D25" s="17"/>
      <c r="E25" s="35">
        <v>56850929</v>
      </c>
    </row>
    <row r="26" spans="1:7">
      <c r="A26" s="8" t="s">
        <v>15</v>
      </c>
      <c r="B26" s="72">
        <v>20</v>
      </c>
      <c r="C26" s="35">
        <v>69101008</v>
      </c>
      <c r="D26" s="35"/>
      <c r="E26" s="35">
        <v>48654404</v>
      </c>
    </row>
    <row r="27" spans="1:7">
      <c r="A27" s="8" t="s">
        <v>53</v>
      </c>
      <c r="B27" s="72"/>
      <c r="C27" s="35">
        <v>2969251</v>
      </c>
      <c r="D27" s="35"/>
      <c r="E27" s="35">
        <v>3964150</v>
      </c>
    </row>
    <row r="28" spans="1:7" ht="15" thickBot="1">
      <c r="A28" s="8" t="s">
        <v>28</v>
      </c>
      <c r="B28" s="72">
        <v>21</v>
      </c>
      <c r="C28" s="36">
        <v>15374281</v>
      </c>
      <c r="D28" s="17"/>
      <c r="E28" s="36">
        <v>11554850</v>
      </c>
    </row>
    <row r="29" spans="1:7" ht="15" thickBot="1">
      <c r="A29" s="4" t="s">
        <v>10</v>
      </c>
      <c r="B29" s="74"/>
      <c r="C29" s="37">
        <v>636138418</v>
      </c>
      <c r="D29" s="20"/>
      <c r="E29" s="37">
        <v>411113898</v>
      </c>
    </row>
    <row r="30" spans="1:7" ht="15" thickTop="1">
      <c r="A30" s="4"/>
      <c r="B30" s="74"/>
      <c r="C30" s="17"/>
      <c r="D30" s="17"/>
      <c r="E30" s="17"/>
    </row>
    <row r="31" spans="1:7">
      <c r="A31" s="4" t="s">
        <v>46</v>
      </c>
      <c r="B31" s="74"/>
      <c r="C31" s="17"/>
      <c r="D31" s="17"/>
      <c r="E31" s="17"/>
    </row>
    <row r="32" spans="1:7">
      <c r="A32" s="8" t="s">
        <v>37</v>
      </c>
      <c r="B32" s="72">
        <v>22</v>
      </c>
      <c r="C32" s="59">
        <v>5199503</v>
      </c>
      <c r="D32" s="76"/>
      <c r="E32" s="59">
        <v>5199503</v>
      </c>
      <c r="G32" s="46"/>
    </row>
    <row r="33" spans="1:5">
      <c r="A33" s="8" t="s">
        <v>47</v>
      </c>
      <c r="B33" s="72"/>
      <c r="C33" s="59">
        <v>151613598</v>
      </c>
      <c r="D33" s="76"/>
      <c r="E33" s="59">
        <v>126906460</v>
      </c>
    </row>
    <row r="34" spans="1:5">
      <c r="A34" s="8" t="s">
        <v>67</v>
      </c>
      <c r="B34" s="72"/>
      <c r="C34" s="59" t="s">
        <v>18</v>
      </c>
      <c r="D34" s="76"/>
      <c r="E34" s="46">
        <v>-508951</v>
      </c>
    </row>
    <row r="35" spans="1:5" ht="15" thickBot="1">
      <c r="A35" s="8" t="s">
        <v>68</v>
      </c>
      <c r="B35" s="72"/>
      <c r="C35" s="75" t="s">
        <v>18</v>
      </c>
      <c r="D35" s="76"/>
      <c r="E35" s="47">
        <v>-21372</v>
      </c>
    </row>
    <row r="36" spans="1:5" ht="15" thickBot="1">
      <c r="A36" s="4" t="s">
        <v>31</v>
      </c>
      <c r="B36" s="74"/>
      <c r="C36" s="77">
        <v>156813101</v>
      </c>
      <c r="D36" s="76"/>
      <c r="E36" s="77">
        <v>131575640</v>
      </c>
    </row>
    <row r="37" spans="1:5" ht="21" customHeight="1" thickBot="1">
      <c r="A37" s="4" t="s">
        <v>48</v>
      </c>
      <c r="B37" s="74"/>
      <c r="C37" s="78">
        <v>792951519</v>
      </c>
      <c r="D37" s="76"/>
      <c r="E37" s="78">
        <v>542689538</v>
      </c>
    </row>
    <row r="38" spans="1:5" ht="15" thickTop="1">
      <c r="A38" s="4"/>
      <c r="B38" s="70"/>
      <c r="C38" s="80"/>
      <c r="D38" s="80"/>
      <c r="E38" s="80"/>
    </row>
    <row r="39" spans="1:5" ht="15" thickBot="1">
      <c r="A39" s="8" t="s">
        <v>77</v>
      </c>
      <c r="B39" s="72">
        <v>23</v>
      </c>
      <c r="C39" s="83">
        <v>4152576</v>
      </c>
      <c r="D39" s="82"/>
      <c r="E39" s="83">
        <v>3614064</v>
      </c>
    </row>
    <row r="40" spans="1:5" ht="15" thickTop="1">
      <c r="A40" s="8"/>
      <c r="B40" s="67"/>
      <c r="C40" s="81"/>
      <c r="D40"/>
      <c r="E40" s="81"/>
    </row>
    <row r="41" spans="1:5">
      <c r="A41" s="8"/>
      <c r="B41" s="67"/>
      <c r="C41" s="81"/>
      <c r="D41"/>
      <c r="E41" s="81"/>
    </row>
    <row r="42" spans="1:5">
      <c r="A42" s="8"/>
      <c r="B42" s="67"/>
      <c r="C42" s="41"/>
      <c r="E42" s="41"/>
    </row>
    <row r="44" spans="1:5" ht="14.55" customHeight="1">
      <c r="A44" s="32" t="s">
        <v>79</v>
      </c>
      <c r="C44" s="32" t="s">
        <v>78</v>
      </c>
      <c r="D44" s="32"/>
      <c r="E44" s="32"/>
    </row>
    <row r="45" spans="1:5" ht="14.55" customHeight="1">
      <c r="A45" s="32"/>
      <c r="C45" s="32"/>
      <c r="D45" s="32"/>
      <c r="E45" s="32"/>
    </row>
    <row r="46" spans="1:5">
      <c r="A46" s="32"/>
      <c r="B46" s="79"/>
      <c r="C46" s="33"/>
      <c r="D46" s="33"/>
      <c r="E46" s="33"/>
    </row>
    <row r="47" spans="1:5" ht="14.55" customHeight="1">
      <c r="A47" s="32" t="s">
        <v>76</v>
      </c>
      <c r="C47" s="85" t="s">
        <v>75</v>
      </c>
      <c r="D47" s="85"/>
      <c r="E47" s="85"/>
    </row>
    <row r="48" spans="1:5">
      <c r="A48" s="31"/>
      <c r="C48" s="85"/>
      <c r="D48" s="85"/>
      <c r="E48" s="85"/>
    </row>
    <row r="50" spans="3:5">
      <c r="C50" s="21"/>
      <c r="E50" s="21"/>
    </row>
  </sheetData>
  <mergeCells count="7">
    <mergeCell ref="A1:F1"/>
    <mergeCell ref="A3:F3"/>
    <mergeCell ref="C48:E48"/>
    <mergeCell ref="C47:E47"/>
    <mergeCell ref="A5:A7"/>
    <mergeCell ref="D5:D7"/>
    <mergeCell ref="B5:B8"/>
  </mergeCells>
  <pageMargins left="0.7" right="0.7" top="0.75" bottom="0.75" header="0.3" footer="0.3"/>
  <pageSetup paperSize="9" orientation="portrait" r:id="rId1"/>
  <headerFooter>
    <oddFooter>&amp;L_x000D_&amp;1#&amp;"Calibri"&amp;10&amp;K000000 Internal Home Credit Bank Kazakhstan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showGridLines="0" topLeftCell="A3" zoomScaleNormal="100" workbookViewId="0">
      <selection activeCell="B5" sqref="B5"/>
    </sheetView>
  </sheetViews>
  <sheetFormatPr defaultColWidth="9.21875" defaultRowHeight="14.4" outlineLevelRow="1"/>
  <cols>
    <col min="1" max="1" width="77.21875" style="1" customWidth="1"/>
    <col min="2" max="2" width="18.44140625" style="19" customWidth="1"/>
    <col min="3" max="3" width="4.109375" style="19" customWidth="1"/>
    <col min="4" max="4" width="17.44140625" style="19" customWidth="1"/>
    <col min="5" max="16384" width="9.21875" style="1"/>
  </cols>
  <sheetData>
    <row r="1" spans="1:8">
      <c r="A1" s="86" t="s">
        <v>73</v>
      </c>
      <c r="B1" s="86"/>
      <c r="C1" s="86"/>
      <c r="D1" s="86"/>
      <c r="E1" s="86"/>
      <c r="F1" s="86"/>
    </row>
    <row r="2" spans="1:8">
      <c r="A2" s="15"/>
      <c r="B2" s="15"/>
      <c r="C2" s="15"/>
      <c r="D2" s="1"/>
    </row>
    <row r="3" spans="1:8" ht="27.45" customHeight="1">
      <c r="A3" s="97" t="s">
        <v>84</v>
      </c>
      <c r="B3" s="97"/>
      <c r="C3" s="97"/>
      <c r="D3" s="97"/>
      <c r="E3" s="97"/>
      <c r="F3" s="97"/>
    </row>
    <row r="5" spans="1:8" ht="13.2" customHeight="1">
      <c r="A5" s="95"/>
      <c r="B5" s="159" t="s">
        <v>125</v>
      </c>
      <c r="C5" s="96"/>
      <c r="D5" s="14"/>
    </row>
    <row r="6" spans="1:8">
      <c r="A6" s="95"/>
      <c r="B6" s="68" t="s">
        <v>86</v>
      </c>
      <c r="C6" s="96"/>
      <c r="D6" s="68" t="s">
        <v>85</v>
      </c>
    </row>
    <row r="7" spans="1:8" ht="15" thickBot="1">
      <c r="A7" s="95"/>
      <c r="B7" s="53" t="s">
        <v>0</v>
      </c>
      <c r="C7" s="96"/>
      <c r="D7" s="53" t="s">
        <v>0</v>
      </c>
    </row>
    <row r="8" spans="1:8" ht="22.2" customHeight="1">
      <c r="A8" s="4" t="s">
        <v>26</v>
      </c>
      <c r="B8" s="20"/>
      <c r="C8" s="20"/>
      <c r="D8" s="20"/>
    </row>
    <row r="9" spans="1:8" ht="16.2" customHeight="1">
      <c r="A9" s="8" t="s">
        <v>106</v>
      </c>
      <c r="B9" s="46">
        <v>162408528</v>
      </c>
      <c r="C9" s="17"/>
      <c r="D9" s="46">
        <v>134255311</v>
      </c>
    </row>
    <row r="10" spans="1:8" ht="14.25" customHeight="1">
      <c r="A10" s="8" t="s">
        <v>107</v>
      </c>
      <c r="B10" s="46">
        <v>-62066250</v>
      </c>
      <c r="C10" s="17"/>
      <c r="D10" s="46">
        <v>-34181540</v>
      </c>
      <c r="H10" s="46"/>
    </row>
    <row r="11" spans="1:8" ht="14.25" customHeight="1">
      <c r="A11" s="8" t="s">
        <v>108</v>
      </c>
      <c r="B11" s="46">
        <v>7565436</v>
      </c>
      <c r="C11" s="17"/>
      <c r="D11" s="46">
        <v>7414281</v>
      </c>
    </row>
    <row r="12" spans="1:8" ht="14.25" customHeight="1">
      <c r="A12" s="8" t="s">
        <v>109</v>
      </c>
      <c r="B12" s="46">
        <v>-14073383</v>
      </c>
      <c r="C12" s="17"/>
      <c r="D12" s="46">
        <v>-8886897</v>
      </c>
    </row>
    <row r="13" spans="1:8" ht="30" customHeight="1">
      <c r="A13" s="8" t="s">
        <v>103</v>
      </c>
      <c r="B13" s="46">
        <v>-3532143</v>
      </c>
      <c r="C13" s="17"/>
      <c r="D13" s="46">
        <v>-4309946</v>
      </c>
    </row>
    <row r="14" spans="1:8" ht="14.25" customHeight="1">
      <c r="A14" s="8" t="s">
        <v>54</v>
      </c>
      <c r="B14" s="46">
        <v>1812879</v>
      </c>
      <c r="C14" s="17"/>
      <c r="D14" s="46">
        <v>1882692</v>
      </c>
    </row>
    <row r="15" spans="1:8">
      <c r="A15" s="8" t="s">
        <v>91</v>
      </c>
      <c r="B15" s="46">
        <v>974411</v>
      </c>
      <c r="C15" s="17"/>
      <c r="D15" s="46">
        <v>-139423</v>
      </c>
    </row>
    <row r="16" spans="1:8" ht="14.25" customHeight="1">
      <c r="A16" s="8" t="s">
        <v>92</v>
      </c>
      <c r="B16" s="46">
        <v>643816</v>
      </c>
      <c r="C16" s="17"/>
      <c r="D16" s="46">
        <v>654093</v>
      </c>
    </row>
    <row r="17" spans="1:4" ht="14.25" customHeight="1">
      <c r="A17" s="8" t="s">
        <v>23</v>
      </c>
      <c r="B17" s="46">
        <v>-36673380</v>
      </c>
      <c r="C17" s="17"/>
      <c r="D17" s="46">
        <v>-31099512</v>
      </c>
    </row>
    <row r="18" spans="1:4" ht="14.25" customHeight="1">
      <c r="A18" s="4" t="s">
        <v>104</v>
      </c>
      <c r="B18" s="46"/>
      <c r="C18" s="20"/>
      <c r="D18" s="46"/>
    </row>
    <row r="19" spans="1:4" ht="14.25" customHeight="1">
      <c r="A19" s="8" t="s">
        <v>32</v>
      </c>
      <c r="B19" s="46">
        <v>-186144610</v>
      </c>
      <c r="C19" s="17"/>
      <c r="D19" s="46">
        <v>-76462064</v>
      </c>
    </row>
    <row r="20" spans="1:4" ht="14.25" customHeight="1">
      <c r="A20" s="8" t="s">
        <v>33</v>
      </c>
      <c r="B20" s="46">
        <v>-1031205</v>
      </c>
      <c r="C20" s="17"/>
      <c r="D20" s="46">
        <v>-2489408</v>
      </c>
    </row>
    <row r="21" spans="1:4" ht="14.25" customHeight="1">
      <c r="A21" s="8" t="s">
        <v>34</v>
      </c>
      <c r="B21" s="35">
        <v>4998604</v>
      </c>
      <c r="C21" s="17"/>
      <c r="D21" s="46" t="s">
        <v>18</v>
      </c>
    </row>
    <row r="22" spans="1:4" ht="14.25" customHeight="1">
      <c r="A22" s="8" t="s">
        <v>6</v>
      </c>
      <c r="B22" s="46">
        <v>-903059</v>
      </c>
      <c r="C22" s="17"/>
      <c r="D22" s="46">
        <v>-2268304</v>
      </c>
    </row>
    <row r="23" spans="1:4" ht="14.25" customHeight="1">
      <c r="A23" s="4" t="s">
        <v>55</v>
      </c>
      <c r="B23" s="46"/>
      <c r="C23" s="17"/>
      <c r="D23" s="46"/>
    </row>
    <row r="24" spans="1:4" ht="14.25" customHeight="1">
      <c r="A24" s="8" t="s">
        <v>27</v>
      </c>
      <c r="B24" s="46">
        <v>113075538</v>
      </c>
      <c r="C24" s="17"/>
      <c r="D24" s="46">
        <v>60984164</v>
      </c>
    </row>
    <row r="25" spans="1:4" ht="14.25" customHeight="1">
      <c r="A25" s="8" t="s">
        <v>8</v>
      </c>
      <c r="B25" s="46">
        <v>-4195162</v>
      </c>
      <c r="C25" s="17"/>
      <c r="D25" s="46">
        <v>-38032574</v>
      </c>
    </row>
    <row r="26" spans="1:4" ht="14.25" customHeight="1">
      <c r="A26" s="8" t="s">
        <v>15</v>
      </c>
      <c r="B26" s="46">
        <v>20734854</v>
      </c>
      <c r="C26" s="17"/>
      <c r="D26" s="46">
        <v>6486290</v>
      </c>
    </row>
    <row r="27" spans="1:4" ht="14.25" customHeight="1" thickBot="1">
      <c r="A27" s="8" t="s">
        <v>28</v>
      </c>
      <c r="B27" s="47">
        <v>2192342</v>
      </c>
      <c r="C27" s="17"/>
      <c r="D27" s="47">
        <v>-169219</v>
      </c>
    </row>
    <row r="28" spans="1:4" ht="31.8" customHeight="1">
      <c r="A28" s="84" t="s">
        <v>105</v>
      </c>
      <c r="B28" s="56">
        <v>5787216</v>
      </c>
      <c r="C28" s="20"/>
      <c r="D28" s="14">
        <v>13637944</v>
      </c>
    </row>
    <row r="29" spans="1:4" ht="22.5" customHeight="1" thickBot="1">
      <c r="A29" s="8" t="s">
        <v>56</v>
      </c>
      <c r="B29" s="47">
        <v>-5091827</v>
      </c>
      <c r="C29" s="17"/>
      <c r="D29" s="47">
        <v>-9003318</v>
      </c>
    </row>
    <row r="30" spans="1:4" ht="14.25" customHeight="1" thickBot="1">
      <c r="A30" s="4" t="s">
        <v>49</v>
      </c>
      <c r="B30" s="58">
        <v>695389</v>
      </c>
      <c r="C30" s="20"/>
      <c r="D30" s="53">
        <v>4634626</v>
      </c>
    </row>
    <row r="31" spans="1:4" ht="14.25" customHeight="1">
      <c r="A31" s="4"/>
      <c r="B31" s="17"/>
      <c r="C31" s="17"/>
      <c r="D31" s="16"/>
    </row>
    <row r="32" spans="1:4" ht="27.75" customHeight="1">
      <c r="A32" s="4" t="s">
        <v>29</v>
      </c>
      <c r="B32" s="17"/>
      <c r="C32" s="20"/>
      <c r="D32" s="16"/>
    </row>
    <row r="33" spans="1:4" ht="23.25" customHeight="1">
      <c r="A33" s="8" t="s">
        <v>11</v>
      </c>
      <c r="B33" s="46">
        <v>-9751055</v>
      </c>
      <c r="C33" s="17"/>
      <c r="D33" s="46">
        <v>-2616999</v>
      </c>
    </row>
    <row r="34" spans="1:4" ht="14.25" customHeight="1" thickBot="1">
      <c r="A34" s="8" t="s">
        <v>14</v>
      </c>
      <c r="B34" s="18">
        <v>73610</v>
      </c>
      <c r="C34" s="17"/>
      <c r="D34" s="52">
        <v>29602</v>
      </c>
    </row>
    <row r="35" spans="1:4" ht="14.25" customHeight="1" thickBot="1">
      <c r="A35" s="4" t="s">
        <v>110</v>
      </c>
      <c r="B35" s="58">
        <v>-9677445</v>
      </c>
      <c r="C35" s="20"/>
      <c r="D35" s="57">
        <v>-2587397</v>
      </c>
    </row>
    <row r="36" spans="1:4" ht="14.25" customHeight="1">
      <c r="A36" s="4"/>
      <c r="B36" s="16"/>
      <c r="C36" s="16"/>
      <c r="D36" s="16"/>
    </row>
    <row r="37" spans="1:4" ht="39" customHeight="1">
      <c r="A37" s="4" t="s">
        <v>12</v>
      </c>
      <c r="B37" s="16"/>
      <c r="C37" s="14"/>
      <c r="D37" s="16"/>
    </row>
    <row r="38" spans="1:4" ht="14.25" customHeight="1">
      <c r="A38" s="8" t="s">
        <v>50</v>
      </c>
      <c r="B38" s="16">
        <v>23000000</v>
      </c>
      <c r="C38" s="16"/>
      <c r="D38" s="16">
        <v>10000000</v>
      </c>
    </row>
    <row r="39" spans="1:4" ht="14.25" customHeight="1">
      <c r="A39" s="8" t="s">
        <v>51</v>
      </c>
      <c r="B39" s="46">
        <v>-10000000</v>
      </c>
      <c r="C39" s="16"/>
      <c r="D39" s="46">
        <v>-6000000</v>
      </c>
    </row>
    <row r="40" spans="1:4" ht="14.25" customHeight="1">
      <c r="A40" s="8" t="s">
        <v>35</v>
      </c>
      <c r="B40" s="16">
        <v>91335111</v>
      </c>
      <c r="C40" s="16"/>
      <c r="D40" s="16">
        <v>6990019</v>
      </c>
    </row>
    <row r="41" spans="1:4" ht="14.25" customHeight="1">
      <c r="A41" s="8" t="s">
        <v>36</v>
      </c>
      <c r="B41" s="46">
        <v>-11896257</v>
      </c>
      <c r="C41" s="16"/>
      <c r="D41" s="46">
        <v>-16924450</v>
      </c>
    </row>
    <row r="42" spans="1:4" ht="14.25" hidden="1" customHeight="1" outlineLevel="1">
      <c r="A42" s="8" t="s">
        <v>57</v>
      </c>
      <c r="B42" s="46"/>
      <c r="C42" s="16"/>
      <c r="D42" s="46"/>
    </row>
    <row r="43" spans="1:4" ht="14.25" customHeight="1" collapsed="1" thickBot="1">
      <c r="A43" s="8" t="s">
        <v>58</v>
      </c>
      <c r="B43" s="47">
        <v>-2674478</v>
      </c>
      <c r="C43" s="16"/>
      <c r="D43" s="47">
        <v>-1524328</v>
      </c>
    </row>
    <row r="44" spans="1:4" ht="33" customHeight="1" thickBot="1">
      <c r="A44" s="4" t="s">
        <v>111</v>
      </c>
      <c r="B44" s="58">
        <v>89764376</v>
      </c>
      <c r="C44" s="20"/>
      <c r="D44" s="58">
        <v>-7458759</v>
      </c>
    </row>
    <row r="45" spans="1:4" ht="28.5" customHeight="1">
      <c r="A45" s="4" t="s">
        <v>72</v>
      </c>
      <c r="B45" s="55">
        <v>80782320</v>
      </c>
      <c r="C45" s="20"/>
      <c r="D45" s="56">
        <v>-5411530</v>
      </c>
    </row>
    <row r="46" spans="1:4" ht="24" customHeight="1">
      <c r="A46" s="8" t="s">
        <v>13</v>
      </c>
      <c r="B46" s="46">
        <v>-45936</v>
      </c>
      <c r="C46" s="16"/>
      <c r="D46" s="46">
        <v>19592049</v>
      </c>
    </row>
    <row r="47" spans="1:4" ht="28.8" customHeight="1">
      <c r="A47" s="8" t="s">
        <v>59</v>
      </c>
      <c r="B47" s="46">
        <v>225636</v>
      </c>
      <c r="C47" s="16"/>
      <c r="D47" s="46">
        <v>-60939</v>
      </c>
    </row>
    <row r="48" spans="1:4" ht="18.75" customHeight="1" thickBot="1">
      <c r="A48" s="4" t="s">
        <v>113</v>
      </c>
      <c r="B48" s="53">
        <v>105745869</v>
      </c>
      <c r="C48" s="14"/>
      <c r="D48" s="53">
        <v>91626289</v>
      </c>
    </row>
    <row r="49" spans="1:5" ht="26.25" customHeight="1" thickBot="1">
      <c r="A49" s="4" t="s">
        <v>112</v>
      </c>
      <c r="B49" s="54">
        <v>186707889</v>
      </c>
      <c r="C49" s="20"/>
      <c r="D49" s="54">
        <v>105745869</v>
      </c>
    </row>
    <row r="50" spans="1:5" ht="15" thickTop="1"/>
    <row r="53" spans="1:5" ht="14.55" customHeight="1">
      <c r="A53" s="32" t="s">
        <v>79</v>
      </c>
      <c r="B53" s="85" t="s">
        <v>78</v>
      </c>
      <c r="C53" s="85"/>
      <c r="D53" s="85"/>
      <c r="E53" s="31"/>
    </row>
    <row r="54" spans="1:5">
      <c r="A54" s="32"/>
      <c r="B54" s="31"/>
      <c r="C54" s="31"/>
      <c r="D54" s="31"/>
      <c r="E54" s="31"/>
    </row>
    <row r="55" spans="1:5" ht="14.55" customHeight="1">
      <c r="A55" s="32" t="s">
        <v>76</v>
      </c>
      <c r="B55" s="85" t="s">
        <v>75</v>
      </c>
      <c r="C55" s="85"/>
      <c r="D55" s="85"/>
      <c r="E55" s="85"/>
    </row>
  </sheetData>
  <mergeCells count="6">
    <mergeCell ref="B53:D53"/>
    <mergeCell ref="B55:E55"/>
    <mergeCell ref="A5:A7"/>
    <mergeCell ref="C5:C7"/>
    <mergeCell ref="A1:F1"/>
    <mergeCell ref="A3:F3"/>
  </mergeCells>
  <pageMargins left="0.7" right="0.7" top="0.75" bottom="0.75" header="0.3" footer="0.3"/>
  <pageSetup paperSize="9" scale="89" orientation="portrait" r:id="rId1"/>
  <headerFooter>
    <oddFooter>&amp;L_x000D_&amp;1#&amp;"Calibri"&amp;10&amp;K000000 Internal Home Credit Bank Kazakhstan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5"/>
  <sheetViews>
    <sheetView showGridLines="0" zoomScaleNormal="100" workbookViewId="0">
      <selection activeCell="D5" sqref="D5"/>
    </sheetView>
  </sheetViews>
  <sheetFormatPr defaultColWidth="9.21875" defaultRowHeight="14.4" outlineLevelRow="1"/>
  <cols>
    <col min="1" max="1" width="54.77734375" style="99" customWidth="1"/>
    <col min="2" max="2" width="14" style="99" bestFit="1" customWidth="1"/>
    <col min="3" max="3" width="3.21875" style="99" customWidth="1"/>
    <col min="4" max="4" width="14.21875" style="99" customWidth="1"/>
    <col min="5" max="5" width="3.21875" style="99" customWidth="1"/>
    <col min="6" max="6" width="15.44140625" style="99" customWidth="1"/>
    <col min="7" max="7" width="3.21875" style="99" customWidth="1"/>
    <col min="8" max="8" width="15.5546875" style="99" customWidth="1"/>
    <col min="9" max="9" width="3.5546875" style="99" customWidth="1"/>
    <col min="10" max="10" width="15.21875" style="99" customWidth="1"/>
    <col min="11" max="12" width="9.21875" style="99"/>
    <col min="13" max="13" width="16.33203125" style="99" bestFit="1" customWidth="1"/>
    <col min="14" max="14" width="9.21875" style="99"/>
    <col min="15" max="15" width="16.33203125" style="99" bestFit="1" customWidth="1"/>
    <col min="16" max="16384" width="9.21875" style="99"/>
  </cols>
  <sheetData>
    <row r="1" spans="1:10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</row>
    <row r="2" spans="1:10">
      <c r="A2" s="100"/>
      <c r="B2" s="100"/>
      <c r="C2" s="100"/>
    </row>
    <row r="3" spans="1:10">
      <c r="A3" s="101" t="s">
        <v>83</v>
      </c>
      <c r="B3" s="101"/>
      <c r="C3" s="101"/>
      <c r="D3" s="101"/>
      <c r="E3" s="101"/>
      <c r="F3" s="101"/>
      <c r="G3" s="101"/>
      <c r="H3" s="101"/>
      <c r="I3" s="101"/>
      <c r="J3" s="101"/>
    </row>
    <row r="5" spans="1:10" ht="53.4" thickBot="1">
      <c r="A5" s="102" t="s">
        <v>0</v>
      </c>
      <c r="B5" s="103" t="s">
        <v>37</v>
      </c>
      <c r="C5" s="104"/>
      <c r="D5" s="103" t="s">
        <v>30</v>
      </c>
      <c r="E5" s="105"/>
      <c r="F5" s="103" t="s">
        <v>67</v>
      </c>
      <c r="G5" s="105"/>
      <c r="H5" s="103" t="s">
        <v>52</v>
      </c>
      <c r="I5" s="104"/>
      <c r="J5" s="103" t="s">
        <v>31</v>
      </c>
    </row>
    <row r="6" spans="1:10">
      <c r="A6" s="102" t="s">
        <v>74</v>
      </c>
      <c r="B6" s="106">
        <v>5199503</v>
      </c>
      <c r="C6" s="107"/>
      <c r="D6" s="108">
        <v>-21372</v>
      </c>
      <c r="E6" s="109"/>
      <c r="F6" s="108">
        <v>-508951</v>
      </c>
      <c r="G6" s="110"/>
      <c r="H6" s="108">
        <v>126906460</v>
      </c>
      <c r="I6" s="107"/>
      <c r="J6" s="108">
        <f>SUM(B6:H7)</f>
        <v>131575640</v>
      </c>
    </row>
    <row r="7" spans="1:10">
      <c r="A7" s="102"/>
      <c r="B7" s="112"/>
      <c r="C7" s="107"/>
      <c r="D7" s="113"/>
      <c r="E7" s="109"/>
      <c r="F7" s="113"/>
      <c r="G7" s="110"/>
      <c r="H7" s="113"/>
      <c r="I7" s="107"/>
      <c r="J7" s="113"/>
    </row>
    <row r="8" spans="1:10">
      <c r="A8" s="102" t="s">
        <v>115</v>
      </c>
      <c r="B8" s="114" t="s">
        <v>18</v>
      </c>
      <c r="C8" s="114"/>
      <c r="D8" s="114" t="s">
        <v>18</v>
      </c>
      <c r="E8" s="114"/>
      <c r="F8" s="114" t="s">
        <v>18</v>
      </c>
      <c r="G8" s="114"/>
      <c r="H8" s="114" t="s">
        <v>18</v>
      </c>
      <c r="I8" s="114"/>
      <c r="J8" s="114" t="s">
        <v>18</v>
      </c>
    </row>
    <row r="9" spans="1:10">
      <c r="A9" s="115" t="s">
        <v>116</v>
      </c>
      <c r="B9" s="114" t="s">
        <v>18</v>
      </c>
      <c r="C9" s="114"/>
      <c r="D9" s="114" t="s">
        <v>18</v>
      </c>
      <c r="E9" s="114"/>
      <c r="F9" s="114" t="s">
        <v>18</v>
      </c>
      <c r="G9" s="116"/>
      <c r="H9" s="117">
        <v>24707138</v>
      </c>
      <c r="I9" s="114"/>
      <c r="J9" s="118">
        <f>H9</f>
        <v>24707138</v>
      </c>
    </row>
    <row r="10" spans="1:10">
      <c r="A10" s="119" t="s">
        <v>122</v>
      </c>
      <c r="B10" s="114"/>
      <c r="C10" s="114"/>
      <c r="D10" s="120"/>
      <c r="E10" s="120"/>
      <c r="F10" s="120"/>
      <c r="G10" s="116"/>
      <c r="H10" s="114"/>
      <c r="I10" s="114"/>
      <c r="J10" s="114"/>
    </row>
    <row r="11" spans="1:10" ht="39.6">
      <c r="A11" s="121" t="s">
        <v>22</v>
      </c>
      <c r="B11" s="114"/>
      <c r="C11" s="114"/>
      <c r="D11" s="120"/>
      <c r="E11" s="120"/>
      <c r="F11" s="120"/>
      <c r="G11" s="116"/>
      <c r="H11" s="114"/>
      <c r="I11" s="114"/>
      <c r="J11" s="114"/>
    </row>
    <row r="12" spans="1:10" ht="26.4">
      <c r="A12" s="115" t="s">
        <v>118</v>
      </c>
      <c r="B12" s="120" t="s">
        <v>18</v>
      </c>
      <c r="C12" s="120"/>
      <c r="D12" s="120" t="s">
        <v>18</v>
      </c>
      <c r="E12" s="120"/>
      <c r="F12" s="120" t="s">
        <v>18</v>
      </c>
      <c r="G12" s="120"/>
      <c r="H12" s="120" t="s">
        <v>18</v>
      </c>
      <c r="I12" s="120"/>
      <c r="J12" s="120" t="s">
        <v>18</v>
      </c>
    </row>
    <row r="13" spans="1:10">
      <c r="A13" s="115" t="s">
        <v>60</v>
      </c>
      <c r="B13" s="120" t="s">
        <v>18</v>
      </c>
      <c r="C13" s="114"/>
      <c r="D13" s="122">
        <v>22768</v>
      </c>
      <c r="E13" s="120"/>
      <c r="F13" s="120" t="s">
        <v>18</v>
      </c>
      <c r="G13" s="116"/>
      <c r="H13" s="114" t="s">
        <v>18</v>
      </c>
      <c r="I13" s="114"/>
      <c r="J13" s="123">
        <v>22768</v>
      </c>
    </row>
    <row r="14" spans="1:10" ht="26.4">
      <c r="A14" s="115" t="s">
        <v>61</v>
      </c>
      <c r="B14" s="120" t="s">
        <v>18</v>
      </c>
      <c r="C14" s="114"/>
      <c r="D14" s="124">
        <v>-1396</v>
      </c>
      <c r="E14" s="120"/>
      <c r="F14" s="120" t="s">
        <v>18</v>
      </c>
      <c r="G14" s="116"/>
      <c r="H14" s="114" t="s">
        <v>18</v>
      </c>
      <c r="I14" s="114"/>
      <c r="J14" s="109">
        <v>-1396</v>
      </c>
    </row>
    <row r="15" spans="1:10" ht="27" thickBot="1">
      <c r="A15" s="115" t="s">
        <v>70</v>
      </c>
      <c r="B15" s="125" t="s">
        <v>18</v>
      </c>
      <c r="C15" s="114"/>
      <c r="D15" s="125">
        <v>0</v>
      </c>
      <c r="E15" s="120"/>
      <c r="F15" s="126">
        <v>508951</v>
      </c>
      <c r="G15" s="116"/>
      <c r="H15" s="127" t="s">
        <v>18</v>
      </c>
      <c r="I15" s="114"/>
      <c r="J15" s="128">
        <v>508951</v>
      </c>
    </row>
    <row r="16" spans="1:10" ht="15" thickBot="1">
      <c r="A16" s="119" t="s">
        <v>117</v>
      </c>
      <c r="B16" s="129" t="s">
        <v>18</v>
      </c>
      <c r="C16" s="130"/>
      <c r="D16" s="131">
        <f>SUM(D13:D15)</f>
        <v>21372</v>
      </c>
      <c r="E16" s="132"/>
      <c r="F16" s="131">
        <f>SUM(F13:F15)</f>
        <v>508951</v>
      </c>
      <c r="G16" s="133"/>
      <c r="H16" s="129" t="s">
        <v>18</v>
      </c>
      <c r="I16" s="130"/>
      <c r="J16" s="131">
        <f>SUM(J13:J15)</f>
        <v>530323</v>
      </c>
    </row>
    <row r="17" spans="1:15" ht="15" thickBot="1">
      <c r="A17" s="119" t="s">
        <v>115</v>
      </c>
      <c r="B17" s="129" t="s">
        <v>18</v>
      </c>
      <c r="C17" s="130"/>
      <c r="D17" s="131">
        <f>D16</f>
        <v>21372</v>
      </c>
      <c r="E17" s="132"/>
      <c r="F17" s="131">
        <f>F16</f>
        <v>508951</v>
      </c>
      <c r="G17" s="133"/>
      <c r="H17" s="131">
        <f>H9</f>
        <v>24707138</v>
      </c>
      <c r="I17" s="130"/>
      <c r="J17" s="131">
        <f>SUM(D17:H17)</f>
        <v>25237461</v>
      </c>
    </row>
    <row r="18" spans="1:15" ht="27" hidden="1" outlineLevel="1" thickBot="1">
      <c r="A18" s="115" t="s">
        <v>69</v>
      </c>
      <c r="B18" s="129" t="s">
        <v>18</v>
      </c>
      <c r="C18" s="130"/>
      <c r="D18" s="131" t="s">
        <v>18</v>
      </c>
      <c r="E18" s="132"/>
      <c r="F18" s="131" t="s">
        <v>18</v>
      </c>
      <c r="G18" s="133"/>
      <c r="H18" s="127"/>
      <c r="I18" s="114"/>
      <c r="J18" s="127"/>
    </row>
    <row r="19" spans="1:15" collapsed="1">
      <c r="A19" s="102" t="s">
        <v>114</v>
      </c>
      <c r="B19" s="106">
        <v>5199503</v>
      </c>
      <c r="C19" s="107"/>
      <c r="D19" s="106">
        <v>0</v>
      </c>
      <c r="E19" s="134"/>
      <c r="F19" s="106">
        <v>0</v>
      </c>
      <c r="G19" s="110"/>
      <c r="H19" s="106">
        <f>H6+H17</f>
        <v>151613598</v>
      </c>
      <c r="I19" s="107"/>
      <c r="J19" s="106">
        <f>SUM(B19:H20)</f>
        <v>156813101</v>
      </c>
      <c r="M19" s="135"/>
      <c r="N19" s="135"/>
      <c r="O19" s="135"/>
    </row>
    <row r="20" spans="1:15" ht="15" thickBot="1">
      <c r="A20" s="102"/>
      <c r="B20" s="150"/>
      <c r="C20" s="107"/>
      <c r="D20" s="150"/>
      <c r="E20" s="134"/>
      <c r="F20" s="150"/>
      <c r="G20" s="110"/>
      <c r="H20" s="150"/>
      <c r="I20" s="107"/>
      <c r="J20" s="150"/>
    </row>
    <row r="21" spans="1:15" ht="15" thickTop="1">
      <c r="A21" s="102"/>
      <c r="B21" s="137"/>
      <c r="C21" s="130"/>
      <c r="D21" s="133"/>
      <c r="E21" s="132"/>
      <c r="F21" s="133"/>
      <c r="G21" s="133"/>
      <c r="H21" s="137"/>
      <c r="I21" s="130"/>
      <c r="J21" s="137"/>
    </row>
    <row r="22" spans="1:15">
      <c r="A22" s="102"/>
      <c r="B22" s="137"/>
      <c r="C22" s="130"/>
      <c r="D22" s="133"/>
      <c r="E22" s="132"/>
      <c r="F22" s="133"/>
      <c r="G22" s="133"/>
      <c r="H22" s="137"/>
      <c r="I22" s="130"/>
      <c r="J22" s="137"/>
    </row>
    <row r="23" spans="1:15">
      <c r="B23" s="138"/>
      <c r="C23" s="138"/>
      <c r="D23" s="138"/>
      <c r="E23" s="138"/>
      <c r="F23" s="138"/>
      <c r="G23" s="138"/>
      <c r="H23" s="138"/>
      <c r="I23" s="138"/>
      <c r="J23" s="138"/>
    </row>
    <row r="24" spans="1:15" ht="53.4" thickBot="1">
      <c r="A24" s="102" t="s">
        <v>0</v>
      </c>
      <c r="B24" s="139" t="s">
        <v>37</v>
      </c>
      <c r="C24" s="140"/>
      <c r="D24" s="139" t="s">
        <v>30</v>
      </c>
      <c r="E24" s="141"/>
      <c r="F24" s="139" t="s">
        <v>67</v>
      </c>
      <c r="G24" s="141"/>
      <c r="H24" s="139" t="s">
        <v>52</v>
      </c>
      <c r="I24" s="140"/>
      <c r="J24" s="139" t="s">
        <v>31</v>
      </c>
    </row>
    <row r="25" spans="1:15">
      <c r="A25" s="102" t="s">
        <v>93</v>
      </c>
      <c r="B25" s="133">
        <v>5199503</v>
      </c>
      <c r="C25" s="133"/>
      <c r="D25" s="109">
        <v>85520</v>
      </c>
      <c r="E25" s="109"/>
      <c r="F25" s="109">
        <v>-179421</v>
      </c>
      <c r="G25" s="133"/>
      <c r="H25" s="133">
        <v>109464187</v>
      </c>
      <c r="I25" s="107"/>
      <c r="J25" s="133">
        <f>SUM(B25:H26)</f>
        <v>114569789</v>
      </c>
    </row>
    <row r="26" spans="1:15">
      <c r="A26" s="102"/>
      <c r="B26" s="133"/>
      <c r="C26" s="133"/>
      <c r="D26" s="133"/>
      <c r="E26" s="133"/>
      <c r="F26" s="133"/>
      <c r="G26" s="133"/>
      <c r="H26" s="133"/>
      <c r="I26" s="107"/>
      <c r="J26" s="133"/>
      <c r="M26" s="117"/>
    </row>
    <row r="27" spans="1:15">
      <c r="A27" s="102" t="s">
        <v>115</v>
      </c>
      <c r="B27" s="114"/>
      <c r="C27" s="114"/>
      <c r="D27" s="120"/>
      <c r="E27" s="120"/>
      <c r="F27" s="120"/>
      <c r="G27" s="120"/>
      <c r="H27" s="114"/>
      <c r="I27" s="114"/>
      <c r="J27" s="133"/>
    </row>
    <row r="28" spans="1:15">
      <c r="A28" s="115" t="s">
        <v>116</v>
      </c>
      <c r="B28" s="142" t="s">
        <v>18</v>
      </c>
      <c r="C28" s="142"/>
      <c r="D28" s="143" t="s">
        <v>18</v>
      </c>
      <c r="E28" s="143"/>
      <c r="F28" s="143" t="s">
        <v>18</v>
      </c>
      <c r="G28" s="143"/>
      <c r="H28" s="142">
        <v>17442273</v>
      </c>
      <c r="I28" s="142"/>
      <c r="J28" s="133">
        <v>17442273</v>
      </c>
    </row>
    <row r="29" spans="1:15">
      <c r="A29" s="119" t="s">
        <v>119</v>
      </c>
      <c r="B29" s="114"/>
      <c r="C29" s="114"/>
      <c r="D29" s="120"/>
      <c r="E29" s="120"/>
      <c r="F29" s="120"/>
      <c r="G29" s="120"/>
      <c r="H29" s="114"/>
      <c r="I29" s="114"/>
      <c r="J29" s="130"/>
    </row>
    <row r="30" spans="1:15" ht="39.6">
      <c r="A30" s="121" t="s">
        <v>22</v>
      </c>
      <c r="B30" s="114"/>
      <c r="C30" s="114"/>
      <c r="D30" s="120"/>
      <c r="E30" s="120"/>
      <c r="F30" s="120"/>
      <c r="G30" s="120"/>
      <c r="H30" s="114"/>
      <c r="I30" s="114"/>
      <c r="J30" s="130"/>
    </row>
    <row r="31" spans="1:15" ht="26.4">
      <c r="A31" s="115" t="s">
        <v>118</v>
      </c>
      <c r="B31" s="109"/>
      <c r="C31" s="114"/>
      <c r="D31" s="109"/>
      <c r="E31" s="116"/>
      <c r="F31" s="116"/>
      <c r="G31" s="116"/>
      <c r="H31" s="109"/>
      <c r="I31" s="144"/>
      <c r="J31" s="109"/>
    </row>
    <row r="32" spans="1:15">
      <c r="A32" s="158" t="s">
        <v>123</v>
      </c>
      <c r="B32" s="109">
        <v>0</v>
      </c>
      <c r="C32" s="114"/>
      <c r="D32" s="124">
        <v>-48157</v>
      </c>
      <c r="E32" s="116"/>
      <c r="F32" s="116" t="s">
        <v>18</v>
      </c>
      <c r="G32" s="116"/>
      <c r="H32" s="144" t="s">
        <v>18</v>
      </c>
      <c r="I32" s="144"/>
      <c r="J32" s="109">
        <v>-48157</v>
      </c>
    </row>
    <row r="33" spans="1:15">
      <c r="A33" s="158" t="s">
        <v>124</v>
      </c>
      <c r="B33" s="109">
        <v>0</v>
      </c>
      <c r="C33" s="114"/>
      <c r="D33" s="124">
        <v>-58735</v>
      </c>
      <c r="E33" s="120"/>
      <c r="F33" s="120" t="s">
        <v>18</v>
      </c>
      <c r="G33" s="120"/>
      <c r="H33" s="114" t="s">
        <v>18</v>
      </c>
      <c r="I33" s="114"/>
      <c r="J33" s="109">
        <v>-58735</v>
      </c>
    </row>
    <row r="34" spans="1:15" ht="27" thickBot="1">
      <c r="A34" s="115" t="s">
        <v>70</v>
      </c>
      <c r="B34" s="145">
        <v>0</v>
      </c>
      <c r="C34" s="114"/>
      <c r="D34" s="145">
        <v>0</v>
      </c>
      <c r="E34" s="120"/>
      <c r="F34" s="146">
        <v>-329530</v>
      </c>
      <c r="G34" s="116"/>
      <c r="H34" s="127" t="s">
        <v>18</v>
      </c>
      <c r="I34" s="114"/>
      <c r="J34" s="145">
        <v>-329530</v>
      </c>
    </row>
    <row r="35" spans="1:15" ht="15" thickBot="1">
      <c r="A35" s="119" t="s">
        <v>120</v>
      </c>
      <c r="B35" s="129" t="s">
        <v>18</v>
      </c>
      <c r="C35" s="130"/>
      <c r="D35" s="147">
        <f>SUM(D32:D34)</f>
        <v>-106892</v>
      </c>
      <c r="E35" s="109"/>
      <c r="F35" s="147">
        <f>SUM(F32:F34)</f>
        <v>-329530</v>
      </c>
      <c r="G35" s="109"/>
      <c r="H35" s="147" t="s">
        <v>18</v>
      </c>
      <c r="I35" s="109"/>
      <c r="J35" s="147">
        <f>SUM(J32:J34)</f>
        <v>-436422</v>
      </c>
    </row>
    <row r="36" spans="1:15" ht="15" thickBot="1">
      <c r="A36" s="119" t="s">
        <v>115</v>
      </c>
      <c r="B36" s="129" t="s">
        <v>18</v>
      </c>
      <c r="C36" s="130"/>
      <c r="D36" s="147">
        <f>D35</f>
        <v>-106892</v>
      </c>
      <c r="E36" s="109"/>
      <c r="F36" s="147">
        <f>F35</f>
        <v>-329530</v>
      </c>
      <c r="G36" s="133"/>
      <c r="H36" s="129">
        <f>H28</f>
        <v>17442273</v>
      </c>
      <c r="I36" s="130"/>
      <c r="J36" s="148">
        <f>J28+J35</f>
        <v>17005851</v>
      </c>
    </row>
    <row r="37" spans="1:15">
      <c r="A37" s="102" t="s">
        <v>121</v>
      </c>
      <c r="B37" s="111">
        <v>5199503</v>
      </c>
      <c r="C37" s="107"/>
      <c r="D37" s="108">
        <f>D25+D36</f>
        <v>-21372</v>
      </c>
      <c r="E37" s="138"/>
      <c r="F37" s="108">
        <f>F25+F36</f>
        <v>-508951</v>
      </c>
      <c r="G37" s="110"/>
      <c r="H37" s="111">
        <f>H25+H36</f>
        <v>126906460</v>
      </c>
      <c r="I37" s="107"/>
      <c r="J37" s="106">
        <f>J25+J36</f>
        <v>131575640</v>
      </c>
    </row>
    <row r="38" spans="1:15" ht="15" thickBot="1">
      <c r="A38" s="102"/>
      <c r="B38" s="136"/>
      <c r="C38" s="107"/>
      <c r="D38" s="149"/>
      <c r="E38" s="109"/>
      <c r="F38" s="149"/>
      <c r="G38" s="110"/>
      <c r="H38" s="136"/>
      <c r="I38" s="107"/>
      <c r="J38" s="150"/>
      <c r="M38" s="133"/>
      <c r="N38" s="133"/>
      <c r="O38" s="133"/>
    </row>
    <row r="39" spans="1:15" ht="15" thickTop="1"/>
    <row r="43" spans="1:15">
      <c r="A43" s="151" t="s">
        <v>79</v>
      </c>
      <c r="B43" s="152" t="s">
        <v>78</v>
      </c>
      <c r="C43" s="152"/>
      <c r="D43" s="152"/>
      <c r="E43" s="153"/>
    </row>
    <row r="44" spans="1:15">
      <c r="A44" s="151"/>
      <c r="B44" s="153"/>
      <c r="C44" s="153"/>
      <c r="D44" s="153"/>
      <c r="E44" s="153"/>
    </row>
    <row r="45" spans="1:15">
      <c r="A45" s="151" t="s">
        <v>76</v>
      </c>
      <c r="B45" s="152" t="s">
        <v>75</v>
      </c>
      <c r="C45" s="152"/>
      <c r="D45" s="152"/>
      <c r="E45" s="152"/>
    </row>
  </sheetData>
  <mergeCells count="30">
    <mergeCell ref="B43:D43"/>
    <mergeCell ref="B45:E45"/>
    <mergeCell ref="I6:I7"/>
    <mergeCell ref="J6:J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6:B7"/>
    <mergeCell ref="C6:C7"/>
    <mergeCell ref="D6:D7"/>
    <mergeCell ref="H6:H7"/>
    <mergeCell ref="G6:G7"/>
    <mergeCell ref="A1:J1"/>
    <mergeCell ref="A3:J3"/>
    <mergeCell ref="I25:I26"/>
    <mergeCell ref="F6:F7"/>
    <mergeCell ref="J37:J38"/>
    <mergeCell ref="G37:G38"/>
    <mergeCell ref="H37:H38"/>
    <mergeCell ref="I37:I38"/>
    <mergeCell ref="B37:B38"/>
    <mergeCell ref="C37:C38"/>
    <mergeCell ref="D37:D38"/>
    <mergeCell ref="F37:F38"/>
  </mergeCells>
  <pageMargins left="0.7" right="0.7" top="0.75" bottom="0.75" header="0.3" footer="0.3"/>
  <pageSetup paperSize="9" orientation="portrait" r:id="rId1"/>
  <headerFooter>
    <oddFooter>&amp;L_x000D_&amp;1#&amp;"Calibri"&amp;10&amp;K000000 Internal Home Credit Bank Kazakhstan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ОПиУ!Text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Zarina Turapova (KZ)</cp:lastModifiedBy>
  <dcterms:created xsi:type="dcterms:W3CDTF">2014-08-15T08:50:47Z</dcterms:created>
  <dcterms:modified xsi:type="dcterms:W3CDTF">2024-05-29T11:53:27Z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  <property fmtid="{D5CDD505-2E9C-101B-9397-08002B2CF9AE}" pid="10" name="MSIP_Label_b2676f0e-1dca-4038-873c-3a220bf09e61_Enabled">
    <vt:lpwstr>true</vt:lpwstr>
  </property>
  <property fmtid="{D5CDD505-2E9C-101B-9397-08002B2CF9AE}" pid="11" name="MSIP_Label_b2676f0e-1dca-4038-873c-3a220bf09e61_SetDate">
    <vt:lpwstr>2024-05-14T14:49:47Z</vt:lpwstr>
  </property>
  <property fmtid="{D5CDD505-2E9C-101B-9397-08002B2CF9AE}" pid="12" name="MSIP_Label_b2676f0e-1dca-4038-873c-3a220bf09e61_Method">
    <vt:lpwstr>Standard</vt:lpwstr>
  </property>
  <property fmtid="{D5CDD505-2E9C-101B-9397-08002B2CF9AE}" pid="13" name="MSIP_Label_b2676f0e-1dca-4038-873c-3a220bf09e61_Name">
    <vt:lpwstr>Internal</vt:lpwstr>
  </property>
  <property fmtid="{D5CDD505-2E9C-101B-9397-08002B2CF9AE}" pid="14" name="MSIP_Label_b2676f0e-1dca-4038-873c-3a220bf09e61_SiteId">
    <vt:lpwstr>26f0b43e-2f8a-43f0-95c6-c2e87c87b38b</vt:lpwstr>
  </property>
  <property fmtid="{D5CDD505-2E9C-101B-9397-08002B2CF9AE}" pid="15" name="MSIP_Label_b2676f0e-1dca-4038-873c-3a220bf09e61_ActionId">
    <vt:lpwstr>5179f3f7-c681-4337-9304-994788b745b0</vt:lpwstr>
  </property>
  <property fmtid="{D5CDD505-2E9C-101B-9397-08002B2CF9AE}" pid="16" name="MSIP_Label_b2676f0e-1dca-4038-873c-3a220bf09e61_ContentBits">
    <vt:lpwstr>2</vt:lpwstr>
  </property>
</Properties>
</file>