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Y:\Buhgalteria\Бухгалтерия_АО Фридом Финанс\ОТЧЕТЫ\Квартальные отчеты АО Фридом Финанс\Ежеквартальная отчетность - ПДО\Q3 2017\"/>
    </mc:Choice>
  </mc:AlternateContent>
  <bookViews>
    <workbookView xWindow="0" yWindow="0" windowWidth="23040" windowHeight="8184" activeTab="3" xr2:uid="{00000000-000D-0000-FFFF-FFFF00000000}"/>
  </bookViews>
  <sheets>
    <sheet name="ББ" sheetId="1" r:id="rId1"/>
    <sheet name="ОПиУ" sheetId="2" r:id="rId2"/>
    <sheet name="Движение капитала" sheetId="3" r:id="rId3"/>
    <sheet name="Движение денег" sheetId="17" r:id="rId4"/>
  </sheets>
  <definedNames>
    <definedName name="_xlnm.Print_Area" localSheetId="0">ББ!$A$1:$E$48</definedName>
    <definedName name="_xlnm.Print_Area" localSheetId="3">'Движение денег'!$A$1:$E$64</definedName>
    <definedName name="_xlnm.Print_Area" localSheetId="2">'Движение капитала'!$A$1:$I$26</definedName>
    <definedName name="_xlnm.Print_Area" localSheetId="1">ОПиУ!$A$1:$F$49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26" i="1"/>
  <c r="C45" i="1" l="1"/>
  <c r="E45" i="1"/>
  <c r="E38" i="1"/>
  <c r="C38" i="1"/>
  <c r="E26" i="1"/>
  <c r="C47" i="1" l="1"/>
  <c r="E47" i="1"/>
  <c r="A4" i="3"/>
</calcChain>
</file>

<file path=xl/sharedStrings.xml><?xml version="1.0" encoding="utf-8"?>
<sst xmlns="http://schemas.openxmlformats.org/spreadsheetml/2006/main" count="164" uniqueCount="118">
  <si>
    <t>2016 года</t>
  </si>
  <si>
    <t>-</t>
  </si>
  <si>
    <t>АКЦИОНЕРНОЕ ОБЩЕСТВО «ФРИДОМ ФИНАНС»</t>
  </si>
  <si>
    <t>(в тысячах казахстанских тенге)</t>
  </si>
  <si>
    <t xml:space="preserve">ОТЧЕТ О ФИНАНСОВОМ ПОЛОЖЕНИИ </t>
  </si>
  <si>
    <t>31 декабря</t>
  </si>
  <si>
    <t>Прочие активы</t>
  </si>
  <si>
    <t>Кредиторская задолженность</t>
  </si>
  <si>
    <t>Прочие обязательства</t>
  </si>
  <si>
    <t>ИТОГО ОБЯЗАТЕЛЬСТВА</t>
  </si>
  <si>
    <t>ИТОГО КАПИТАЛ</t>
  </si>
  <si>
    <t xml:space="preserve">ОТЧЕТ ОБ ИЗМЕНЕНИЯХ КАПИТАЛА </t>
  </si>
  <si>
    <t>Фонд переоценки инвестиций, имеющихся в наличии для продажи</t>
  </si>
  <si>
    <t>31 декабря 2015 года</t>
  </si>
  <si>
    <t>Чистая прибыль</t>
  </si>
  <si>
    <t>Выпуск простых акций</t>
  </si>
  <si>
    <t>примечание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</si>
  <si>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</si>
  <si>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</si>
  <si>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</si>
  <si>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 xml:space="preserve">Операции «обратное РЕПО» </t>
  </si>
  <si>
    <t>Ценные бумаги, оцениваемые по справедливой стоимости,</t>
  </si>
  <si>
    <t xml:space="preserve">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</si>
  <si>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</si>
  <si>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</si>
  <si>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</si>
  <si>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Дебиторская задолженность                                                                                                </t>
  </si>
  <si>
    <t>Начисленные комиссионные вознаграждения к получению</t>
  </si>
  <si>
    <t>Текущее налоговое требование</t>
  </si>
  <si>
    <t>Авансы выданные и предоплата</t>
  </si>
  <si>
    <t>ИТОГО АКТИВОВ</t>
  </si>
  <si>
    <t>ОБЯЗАТЕЛЬСТВА</t>
  </si>
  <si>
    <t>Обязательства по соглашениям «РЕПО»</t>
  </si>
  <si>
    <t>Резервы</t>
  </si>
  <si>
    <t>Начисленные комиссионные расходы к оплате</t>
  </si>
  <si>
    <t>Текущее налоговое обязательство</t>
  </si>
  <si>
    <t>КАПИТАЛ</t>
  </si>
  <si>
    <t>Уставный капитал</t>
  </si>
  <si>
    <t>Резервный капитал</t>
  </si>
  <si>
    <t>ИТОГО КАПИТАЛ И ОБЯЗАТЕЛЬСТВА</t>
  </si>
  <si>
    <t>Комиссионные вознаграждения</t>
  </si>
  <si>
    <t>Доходы от реализации активов</t>
  </si>
  <si>
    <t>Доходы от операций с производными финансовыми инструментами</t>
  </si>
  <si>
    <t>Расходы, связанные с выплатой вознаграждения</t>
  </si>
  <si>
    <t>Комиссионные расходы</t>
  </si>
  <si>
    <t>Расходы от реализации или безвозмездной передачи активов</t>
  </si>
  <si>
    <t>Расходы от операций с производными финансовыми инструментами</t>
  </si>
  <si>
    <t>Операционные расходы</t>
  </si>
  <si>
    <t>Прочие расходы</t>
  </si>
  <si>
    <t>Акционерный капитал – простые</t>
  </si>
  <si>
    <t>акции</t>
  </si>
  <si>
    <t>Итого</t>
  </si>
  <si>
    <t>капитал</t>
  </si>
  <si>
    <t>Нераспределенная прибыль</t>
  </si>
  <si>
    <t>Выпущенные долговые ценные бумаги</t>
  </si>
  <si>
    <t>Выплата дивидендов</t>
  </si>
  <si>
    <t>31 декабря 2016 года</t>
  </si>
  <si>
    <t>Производные финансовые инструменты</t>
  </si>
  <si>
    <t>2017 года</t>
  </si>
  <si>
    <t>30 сентября</t>
  </si>
  <si>
    <t>НА 30 сентября 2017 ГОДА</t>
  </si>
  <si>
    <t>ОТЧЕТ О ПРИБЫЛЯХ И УБЫТКАХ ЗА 9 МЕСЯЦЕВ, ЗАКОНЧИВШИХСЯ 30 СЕНТЯБРЯ 2017 ГОДА</t>
  </si>
  <si>
    <t>за 9 месяцев, закончившихся</t>
  </si>
  <si>
    <t>Доходы, связанные с получением вознаграждения</t>
  </si>
  <si>
    <t>Доходы от купли-продажи финансовых активов (нетто)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</si>
  <si>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</si>
  <si>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</si>
  <si>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</si>
  <si>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Прочие доходы/(расходы)</t>
  </si>
  <si>
    <t>ИТОГО ДОХОДОВ</t>
  </si>
  <si>
    <t>ИТОГО РАСХОДОВ</t>
  </si>
  <si>
    <t>ЧИСТАЯ ПРИБЫЛЬ ДО УПЛАТЫ КОРПОРАТИВНОГО ПОДОХОДНОГО НАЛОГА</t>
  </si>
  <si>
    <t>Расход по налогу на прибыль</t>
  </si>
  <si>
    <t>ИТОГО ЧИСТАЯ ПРИБЫЛЬ ЗА ПЕРИОД</t>
  </si>
  <si>
    <t>Накопленная прибыль</t>
  </si>
  <si>
    <t>30 сентября 2016 года</t>
  </si>
  <si>
    <t>Прочий совокупный убыток</t>
  </si>
  <si>
    <t>30 сентября 2017 года</t>
  </si>
  <si>
    <t>ЗА 9 МЕСЯЦЕВ, ЗАКОНЧИВШИХСЯ 30 СЕНТЯБРЯ 2017 ГОДА</t>
  </si>
  <si>
    <t xml:space="preserve">ОТЧЕТ О ДВИЖЕНИИ ДЕНЕЖНЫХ СРЕДСТВ </t>
  </si>
  <si>
    <t>ДВИЖЕНИЕ ДЕНЕЖНЫХ СРЕДСТВ ОТ</t>
  </si>
  <si>
    <t>ОПЕРАЦИОННОЙ ДЕЯТЕЛЬНОСТИ:</t>
  </si>
  <si>
    <t xml:space="preserve">за 9 месяцев, закончившихся </t>
  </si>
  <si>
    <t xml:space="preserve">Прибыль до налогообложения </t>
  </si>
  <si>
    <t>Корректировки:</t>
  </si>
  <si>
    <t>Чистое изменение в начислении резервов на отпуск</t>
  </si>
  <si>
    <t>Нереализованный доход по операциям с финансовыми инструментами, оцениваемыми по справедливой стоимости через прибыль или убыток</t>
  </si>
  <si>
    <t>Амортизация премии по выпущенным облигациям</t>
  </si>
  <si>
    <t>Убыток от продажи основных средств и нематериальных активов</t>
  </si>
  <si>
    <t>Чистая прибыль/(убыток) по операциям с иностранной валютой</t>
  </si>
  <si>
    <t>Износ и амортизация основных средств и нематериальных активов</t>
  </si>
  <si>
    <t>Чистое изменение в начисленных процентах</t>
  </si>
  <si>
    <t>Приток денежных средств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</si>
  <si>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</si>
  <si>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</si>
  <si>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</si>
  <si>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t>Вклады размещенные</t>
  </si>
  <si>
    <t>Обязательства по соглашениям обратного РЕПО</t>
  </si>
  <si>
    <t>Финансовые активы по справедливой стоимости через прибыль или убыток</t>
  </si>
  <si>
    <t>Дебиторская задолженность</t>
  </si>
  <si>
    <t>Авансы выданные</t>
  </si>
  <si>
    <r>
      <t>У</t>
    </r>
    <r>
      <rPr>
        <b/>
        <sz val="9"/>
        <color theme="1"/>
        <rFont val="Times New Roman"/>
        <family val="1"/>
        <charset val="204"/>
      </rPr>
      <t>величение</t>
    </r>
    <r>
      <rPr>
        <b/>
        <sz val="9"/>
        <color rgb="FF000000"/>
        <rFont val="Times New Roman"/>
        <family val="1"/>
        <charset val="204"/>
      </rPr>
      <t xml:space="preserve"> в операционных обязательствах:</t>
    </r>
  </si>
  <si>
    <t>Обязательства по соглашениям прямого РЕПО</t>
  </si>
  <si>
    <t>Отток денежных средств от операционной деятельности до налогообложения</t>
  </si>
  <si>
    <t>Налог на прибыль уплаченный</t>
  </si>
  <si>
    <t>Чистый отток/(приток)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</si>
  <si>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</si>
  <si>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</si>
  <si>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</si>
  <si>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</si>
  <si>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 xml:space="preserve">Поступления от выпуска простых акций </t>
  </si>
  <si>
    <t>Поступления от размещения облигаций</t>
  </si>
  <si>
    <t>Выкуп размещенных облигаций</t>
  </si>
  <si>
    <t xml:space="preserve">Чистый приток денежных средств от финансовой деятельности  </t>
  </si>
  <si>
    <t xml:space="preserve">ЧИСТОЕ УВЕЛИЧЕНИЕ ДЕНЕЖНЫХ СРЕДСТВ И ИХ ЭКВИВАЛЕНТОВ  </t>
  </si>
  <si>
    <t>ДЕНЕЖНЫЕ СРЕДСТВА И ИХ ЭКВИВАЛЕНТЫ,</t>
  </si>
  <si>
    <t>на начало отчетного периода</t>
  </si>
  <si>
    <t>на конец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</si>
</sst>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3" formatCode="_(* #,##0.00_);_(* \(#,##0.00\);_(* &quot;-&quot;??_);_(@_)"/>
    <numFmt numFmtId="164" formatCode="_-* #,##0_р_._-;\-* #,##0_р_._-;_-* &quot;-&quot;_р_._-;_-@_-"/>
    <numFmt numFmtId="165" formatCode="_-* #,##0.00_р_._-;\-* #,##0.00_р_._-;_-* &quot;-&quot;??_р_._-;_-@_-"/>
    <numFmt numFmtId="166" formatCode="_([$€]* #,##0.00_);_([$€]* \(#,##0.00\);_([$€]* &quot;-&quot;??_);_(@_)"/>
    <numFmt numFmtId="167" formatCode="_-* #,##0.00_K_Z_T_-;\-* #,##0.00_K_Z_T_-;_-* &quot;-&quot;??_K_Z_T_-;_-@_-"/>
    <numFmt numFmtId="168" formatCode="_-* #,##0.00[$€]_-;\-* #,##0.00[$€]_-;_-* &quot;-&quot;??[$€]_-;_-@_-"/>
    <numFmt numFmtId="169" formatCode="_-* #&quot;,&quot;##0\ _р_._-;\-* #&quot;,&quot;##0\ _р_._-;_-* &quot;-&quot;\ _р_._-;_-@_-"/>
    <numFmt numFmtId="170" formatCode="_-* #&quot;,&quot;##0.00\ _р_._-;\-* #&quot;,&quot;##0.00\ _р_._-;_-* &quot;-&quot;??\ _р_._-;_-@_-"/>
    <numFmt numFmtId="171" formatCode="_-* #,##0_р_._-;\-* #,##0_р_._-;_-* &quot;-&quot;??_р_._-;_-@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11">
    <xf numFmtId="0" fontId="0" fillId="0" borderId="0"/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66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8" fillId="0" borderId="0"/>
    <xf numFmtId="0" fontId="29" fillId="0" borderId="0">
      <alignment horizontal="right" vertical="top"/>
    </xf>
    <xf numFmtId="0" fontId="29" fillId="0" borderId="0">
      <alignment horizontal="left" vertical="top"/>
    </xf>
    <xf numFmtId="0" fontId="29" fillId="0" borderId="0">
      <alignment horizontal="right" vertical="top"/>
    </xf>
    <xf numFmtId="0" fontId="30" fillId="0" borderId="0">
      <alignment horizontal="center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29" fillId="0" borderId="0">
      <alignment horizontal="left" vertical="top"/>
    </xf>
    <xf numFmtId="0" fontId="29" fillId="0" borderId="0">
      <alignment horizontal="right" vertical="top"/>
    </xf>
    <xf numFmtId="0" fontId="29" fillId="0" borderId="0">
      <alignment horizontal="right" vertical="top"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5" fillId="0" borderId="0"/>
    <xf numFmtId="0" fontId="7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10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9" applyNumberFormat="0" applyFill="0" applyAlignment="0" applyProtection="0"/>
    <xf numFmtId="0" fontId="4" fillId="0" borderId="0"/>
    <xf numFmtId="0" fontId="26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8" fillId="0" borderId="0">
      <alignment vertical="center"/>
    </xf>
    <xf numFmtId="165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23">
    <xf numFmtId="0" fontId="0" fillId="0" borderId="0" xfId="0"/>
    <xf numFmtId="0" fontId="35" fillId="24" borderId="0" xfId="0" applyFont="1" applyFill="1" applyAlignment="1">
      <alignment horizontal="left" vertical="center"/>
    </xf>
    <xf numFmtId="0" fontId="0" fillId="24" borderId="0" xfId="0" applyFill="1"/>
    <xf numFmtId="0" fontId="35" fillId="24" borderId="0" xfId="0" applyFont="1" applyFill="1" applyAlignment="1">
      <alignment horizontal="justify" vertical="center"/>
    </xf>
    <xf numFmtId="0" fontId="36" fillId="24" borderId="0" xfId="0" applyFont="1" applyFill="1" applyAlignment="1">
      <alignment vertical="center"/>
    </xf>
    <xf numFmtId="0" fontId="37" fillId="24" borderId="0" xfId="0" applyFont="1" applyFill="1" applyAlignment="1">
      <alignment vertical="center"/>
    </xf>
    <xf numFmtId="0" fontId="34" fillId="24" borderId="0" xfId="0" applyFont="1" applyFill="1"/>
    <xf numFmtId="0" fontId="0" fillId="24" borderId="0" xfId="0" applyFill="1" applyAlignment="1">
      <alignment horizontal="center"/>
    </xf>
    <xf numFmtId="0" fontId="32" fillId="24" borderId="0" xfId="0" applyFont="1" applyFill="1" applyAlignment="1">
      <alignment horizontal="right" vertical="center"/>
    </xf>
    <xf numFmtId="3" fontId="32" fillId="24" borderId="0" xfId="0" applyNumberFormat="1" applyFont="1" applyFill="1" applyAlignment="1">
      <alignment horizontal="right" vertical="center"/>
    </xf>
    <xf numFmtId="0" fontId="32" fillId="24" borderId="11" xfId="0" applyFont="1" applyFill="1" applyBorder="1" applyAlignment="1">
      <alignment horizontal="right" vertical="center"/>
    </xf>
    <xf numFmtId="0" fontId="32" fillId="24" borderId="10" xfId="0" applyFont="1" applyFill="1" applyBorder="1" applyAlignment="1">
      <alignment horizontal="right" vertical="center"/>
    </xf>
    <xf numFmtId="0" fontId="32" fillId="24" borderId="0" xfId="0" applyFont="1" applyFill="1" applyAlignment="1">
      <alignment horizontal="center" vertical="center" wrapText="1"/>
    </xf>
    <xf numFmtId="0" fontId="32" fillId="24" borderId="0" xfId="0" applyFont="1" applyFill="1" applyAlignment="1">
      <alignment horizontal="right" vertical="center" wrapText="1"/>
    </xf>
    <xf numFmtId="0" fontId="34" fillId="24" borderId="0" xfId="0" applyFont="1" applyFill="1" applyAlignment="1">
      <alignment vertical="center" wrapText="1"/>
    </xf>
    <xf numFmtId="0" fontId="33" fillId="24" borderId="0" xfId="0" applyFont="1" applyFill="1" applyAlignment="1">
      <alignment horizontal="center" vertical="center" wrapText="1"/>
    </xf>
    <xf numFmtId="0" fontId="32" fillId="24" borderId="10" xfId="0" applyFont="1" applyFill="1" applyBorder="1" applyAlignment="1">
      <alignment horizontal="right" vertical="center" wrapText="1"/>
    </xf>
    <xf numFmtId="0" fontId="32" fillId="24" borderId="11" xfId="0" applyFont="1" applyFill="1" applyBorder="1" applyAlignment="1">
      <alignment horizontal="right" vertical="center" wrapText="1"/>
    </xf>
    <xf numFmtId="0" fontId="33" fillId="24" borderId="0" xfId="0" applyFont="1" applyFill="1" applyAlignment="1">
      <alignment vertical="center" wrapText="1"/>
    </xf>
    <xf numFmtId="3" fontId="32" fillId="24" borderId="10" xfId="0" applyNumberFormat="1" applyFont="1" applyFill="1" applyBorder="1" applyAlignment="1">
      <alignment horizontal="right" vertical="center" wrapText="1"/>
    </xf>
    <xf numFmtId="0" fontId="32" fillId="24" borderId="0" xfId="0" applyFont="1" applyFill="1" applyAlignment="1">
      <alignment horizontal="right" vertical="center" wrapText="1"/>
    </xf>
    <xf numFmtId="171" fontId="32" fillId="24" borderId="11" xfId="108" applyNumberFormat="1" applyFont="1" applyFill="1" applyBorder="1" applyAlignment="1">
      <alignment horizontal="right" vertical="center" wrapText="1"/>
    </xf>
    <xf numFmtId="3" fontId="38" fillId="24" borderId="11" xfId="0" applyNumberFormat="1" applyFont="1" applyFill="1" applyBorder="1" applyAlignment="1">
      <alignment horizontal="right" vertical="center" wrapText="1"/>
    </xf>
    <xf numFmtId="3" fontId="38" fillId="24" borderId="0" xfId="0" applyNumberFormat="1" applyFont="1" applyFill="1" applyAlignment="1">
      <alignment horizontal="right" vertical="center"/>
    </xf>
    <xf numFmtId="3" fontId="38" fillId="24" borderId="12" xfId="0" applyNumberFormat="1" applyFont="1" applyFill="1" applyBorder="1" applyAlignment="1">
      <alignment horizontal="right" vertical="center"/>
    </xf>
    <xf numFmtId="0" fontId="38" fillId="24" borderId="12" xfId="0" applyFont="1" applyFill="1" applyBorder="1" applyAlignment="1">
      <alignment horizontal="right" vertical="center" wrapText="1"/>
    </xf>
    <xf numFmtId="0" fontId="32" fillId="24" borderId="0" xfId="0" applyFont="1" applyFill="1" applyAlignment="1">
      <alignment horizontal="center" vertical="center" wrapText="1"/>
    </xf>
    <xf numFmtId="0" fontId="32" fillId="24" borderId="0" xfId="0" applyFont="1" applyFill="1" applyAlignment="1">
      <alignment vertical="center" wrapText="1"/>
    </xf>
    <xf numFmtId="0" fontId="33" fillId="24" borderId="0" xfId="0" applyFont="1" applyFill="1" applyAlignment="1">
      <alignment horizontal="center" vertical="center" wrapText="1"/>
    </xf>
    <xf numFmtId="0" fontId="38" fillId="24" borderId="0" xfId="0" applyFont="1" applyFill="1" applyAlignment="1">
      <alignment horizontal="right" vertical="center" wrapText="1"/>
    </xf>
    <xf numFmtId="0" fontId="38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3" fontId="38" fillId="24" borderId="0" xfId="0" applyNumberFormat="1" applyFont="1" applyFill="1" applyAlignment="1">
      <alignment horizontal="right" vertical="center" wrapText="1"/>
    </xf>
    <xf numFmtId="0" fontId="38" fillId="24" borderId="0" xfId="0" applyFont="1" applyFill="1" applyAlignment="1">
      <alignment vertical="center" wrapText="1"/>
    </xf>
    <xf numFmtId="0" fontId="34" fillId="24" borderId="0" xfId="0" applyFont="1" applyFill="1" applyAlignment="1">
      <alignment horizontal="center" vertical="center" wrapText="1"/>
    </xf>
    <xf numFmtId="171" fontId="34" fillId="24" borderId="0" xfId="108" applyNumberFormat="1" applyFont="1" applyFill="1" applyAlignment="1">
      <alignment horizontal="right" vertical="center" wrapText="1"/>
    </xf>
    <xf numFmtId="0" fontId="34" fillId="24" borderId="0" xfId="0" applyFont="1" applyFill="1" applyAlignment="1">
      <alignment horizontal="right" vertical="center" wrapText="1"/>
    </xf>
    <xf numFmtId="0" fontId="0" fillId="24" borderId="0" xfId="0" applyFont="1" applyFill="1"/>
    <xf numFmtId="171" fontId="34" fillId="24" borderId="11" xfId="108" applyNumberFormat="1" applyFont="1" applyFill="1" applyBorder="1" applyAlignment="1">
      <alignment horizontal="right" vertical="center" wrapText="1"/>
    </xf>
    <xf numFmtId="171" fontId="33" fillId="24" borderId="11" xfId="108" applyNumberFormat="1" applyFont="1" applyFill="1" applyBorder="1" applyAlignment="1">
      <alignment horizontal="right" vertical="center" wrapText="1"/>
    </xf>
    <xf numFmtId="3" fontId="34" fillId="24" borderId="11" xfId="0" applyNumberFormat="1" applyFont="1" applyFill="1" applyBorder="1" applyAlignment="1">
      <alignment horizontal="right" vertical="center" wrapText="1"/>
    </xf>
    <xf numFmtId="171" fontId="0" fillId="24" borderId="0" xfId="108" applyNumberFormat="1" applyFont="1" applyFill="1"/>
    <xf numFmtId="171" fontId="0" fillId="24" borderId="0" xfId="0" applyNumberFormat="1" applyFill="1"/>
    <xf numFmtId="0" fontId="39" fillId="24" borderId="0" xfId="1" applyFont="1" applyFill="1" applyBorder="1" applyAlignment="1"/>
    <xf numFmtId="0" fontId="41" fillId="24" borderId="0" xfId="1" applyFont="1" applyFill="1" applyBorder="1" applyAlignment="1"/>
    <xf numFmtId="0" fontId="41" fillId="24" borderId="0" xfId="1" applyFont="1" applyFill="1" applyBorder="1" applyAlignment="1">
      <alignment horizontal="center"/>
    </xf>
    <xf numFmtId="0" fontId="39" fillId="24" borderId="0" xfId="1" applyFont="1" applyFill="1" applyBorder="1" applyAlignment="1">
      <alignment horizontal="center"/>
    </xf>
    <xf numFmtId="0" fontId="40" fillId="24" borderId="0" xfId="0" applyFont="1" applyFill="1" applyBorder="1" applyAlignment="1"/>
    <xf numFmtId="0" fontId="40" fillId="24" borderId="0" xfId="1" applyFont="1" applyFill="1" applyBorder="1" applyAlignment="1">
      <alignment horizontal="left"/>
    </xf>
    <xf numFmtId="0" fontId="42" fillId="24" borderId="0" xfId="1" applyFont="1" applyFill="1" applyBorder="1" applyAlignment="1">
      <alignment horizontal="left"/>
    </xf>
    <xf numFmtId="0" fontId="42" fillId="24" borderId="0" xfId="1" applyFont="1" applyFill="1" applyBorder="1" applyAlignment="1">
      <alignment horizontal="center"/>
    </xf>
    <xf numFmtId="0" fontId="40" fillId="24" borderId="0" xfId="1" applyFont="1" applyFill="1" applyBorder="1" applyAlignment="1">
      <alignment horizontal="center"/>
    </xf>
    <xf numFmtId="0" fontId="39" fillId="24" borderId="0" xfId="1" applyFont="1" applyFill="1" applyBorder="1" applyAlignment="1">
      <alignment vertical="center"/>
    </xf>
    <xf numFmtId="0" fontId="41" fillId="24" borderId="0" xfId="1" applyFont="1" applyFill="1" applyBorder="1" applyAlignment="1">
      <alignment vertical="center"/>
    </xf>
    <xf numFmtId="0" fontId="41" fillId="24" borderId="0" xfId="1" applyFont="1" applyFill="1" applyBorder="1" applyAlignment="1">
      <alignment horizontal="center" vertical="center"/>
    </xf>
    <xf numFmtId="0" fontId="39" fillId="24" borderId="0" xfId="1" applyFont="1" applyFill="1" applyBorder="1" applyAlignment="1">
      <alignment horizontal="center" vertical="center"/>
    </xf>
    <xf numFmtId="0" fontId="39" fillId="24" borderId="0" xfId="1" applyFont="1" applyFill="1" applyBorder="1" applyAlignment="1">
      <alignment horizontal="center" vertical="top" wrapText="1"/>
    </xf>
    <xf numFmtId="1" fontId="40" fillId="24" borderId="0" xfId="1" applyNumberFormat="1" applyFont="1" applyFill="1" applyBorder="1" applyAlignment="1">
      <alignment vertical="center"/>
    </xf>
    <xf numFmtId="1" fontId="40" fillId="24" borderId="0" xfId="1" applyNumberFormat="1" applyFont="1" applyFill="1" applyBorder="1" applyAlignment="1">
      <alignment horizontal="center" vertical="center"/>
    </xf>
    <xf numFmtId="0" fontId="40" fillId="24" borderId="0" xfId="1" applyFont="1" applyFill="1" applyBorder="1" applyAlignment="1">
      <alignment vertical="center"/>
    </xf>
    <xf numFmtId="3" fontId="39" fillId="24" borderId="0" xfId="1" applyNumberFormat="1" applyFont="1" applyFill="1" applyBorder="1" applyAlignment="1">
      <alignment horizontal="right" vertical="center"/>
    </xf>
    <xf numFmtId="3" fontId="40" fillId="24" borderId="0" xfId="1" applyNumberFormat="1" applyFont="1" applyFill="1" applyBorder="1" applyAlignment="1">
      <alignment horizontal="right" vertical="center"/>
    </xf>
    <xf numFmtId="3" fontId="40" fillId="24" borderId="0" xfId="0" applyNumberFormat="1" applyFont="1" applyFill="1" applyBorder="1" applyAlignment="1"/>
    <xf numFmtId="0" fontId="40" fillId="24" borderId="0" xfId="1" applyFont="1" applyFill="1" applyBorder="1" applyAlignment="1">
      <alignment vertical="center" wrapText="1"/>
    </xf>
    <xf numFmtId="0" fontId="42" fillId="24" borderId="0" xfId="0" applyFont="1" applyFill="1" applyBorder="1" applyAlignment="1"/>
    <xf numFmtId="4" fontId="40" fillId="24" borderId="0" xfId="0" applyNumberFormat="1" applyFont="1" applyFill="1" applyBorder="1" applyAlignment="1"/>
    <xf numFmtId="0" fontId="39" fillId="24" borderId="0" xfId="1" applyFont="1" applyFill="1" applyBorder="1" applyAlignment="1">
      <alignment vertical="center" wrapText="1"/>
    </xf>
    <xf numFmtId="0" fontId="40" fillId="24" borderId="0" xfId="1" applyFont="1" applyFill="1" applyBorder="1" applyAlignment="1">
      <alignment horizontal="right"/>
    </xf>
    <xf numFmtId="171" fontId="40" fillId="24" borderId="0" xfId="82" applyNumberFormat="1" applyFont="1" applyFill="1" applyBorder="1" applyAlignment="1">
      <alignment horizontal="right"/>
    </xf>
    <xf numFmtId="3" fontId="40" fillId="24" borderId="0" xfId="1" applyNumberFormat="1" applyFont="1" applyFill="1" applyBorder="1" applyAlignment="1">
      <alignment horizontal="right"/>
    </xf>
    <xf numFmtId="3" fontId="40" fillId="24" borderId="0" xfId="1" applyNumberFormat="1" applyFont="1" applyFill="1" applyBorder="1" applyAlignment="1">
      <alignment horizontal="center"/>
    </xf>
    <xf numFmtId="0" fontId="40" fillId="24" borderId="0" xfId="1" applyFont="1" applyFill="1" applyBorder="1" applyAlignment="1"/>
    <xf numFmtId="0" fontId="40" fillId="24" borderId="0" xfId="1" applyFont="1" applyFill="1" applyBorder="1" applyAlignment="1">
      <alignment horizontal="right" vertical="center"/>
    </xf>
    <xf numFmtId="0" fontId="42" fillId="24" borderId="0" xfId="0" applyFont="1" applyFill="1" applyBorder="1" applyAlignment="1">
      <alignment horizontal="right"/>
    </xf>
    <xf numFmtId="0" fontId="40" fillId="24" borderId="0" xfId="0" applyFont="1" applyFill="1" applyBorder="1" applyAlignment="1">
      <alignment horizontal="right"/>
    </xf>
    <xf numFmtId="0" fontId="35" fillId="0" borderId="0" xfId="0" applyFont="1" applyAlignment="1">
      <alignment horizontal="left" vertical="center"/>
    </xf>
    <xf numFmtId="0" fontId="36" fillId="24" borderId="0" xfId="0" applyFont="1" applyFill="1" applyAlignment="1">
      <alignment horizontal="justify" vertical="center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3" fontId="0" fillId="0" borderId="0" xfId="0" applyNumberFormat="1"/>
    <xf numFmtId="3" fontId="34" fillId="0" borderId="0" xfId="0" applyNumberFormat="1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3" fontId="34" fillId="0" borderId="11" xfId="0" applyNumberFormat="1" applyFont="1" applyBorder="1" applyAlignment="1">
      <alignment horizontal="right" vertical="center" wrapText="1"/>
    </xf>
    <xf numFmtId="0" fontId="38" fillId="0" borderId="0" xfId="0" applyFont="1" applyAlignment="1">
      <alignment vertical="center" wrapText="1"/>
    </xf>
    <xf numFmtId="3" fontId="33" fillId="0" borderId="11" xfId="0" applyNumberFormat="1" applyFont="1" applyBorder="1" applyAlignment="1">
      <alignment horizontal="right" vertical="center" wrapText="1"/>
    </xf>
    <xf numFmtId="0" fontId="34" fillId="0" borderId="11" xfId="0" applyFont="1" applyBorder="1" applyAlignment="1">
      <alignment horizontal="right" vertical="center" wrapText="1"/>
    </xf>
    <xf numFmtId="0" fontId="0" fillId="24" borderId="0" xfId="0" applyFill="1" applyAlignment="1">
      <alignment vertical="top" wrapText="1"/>
    </xf>
    <xf numFmtId="3" fontId="34" fillId="24" borderId="0" xfId="0" applyNumberFormat="1" applyFont="1" applyFill="1" applyAlignment="1">
      <alignment horizontal="right" vertical="center" wrapText="1"/>
    </xf>
    <xf numFmtId="0" fontId="33" fillId="24" borderId="0" xfId="0" applyFont="1" applyFill="1" applyAlignment="1">
      <alignment horizontal="right" vertical="center" wrapText="1"/>
    </xf>
    <xf numFmtId="3" fontId="33" fillId="24" borderId="11" xfId="0" applyNumberFormat="1" applyFont="1" applyFill="1" applyBorder="1" applyAlignment="1">
      <alignment horizontal="right" vertical="center" wrapText="1"/>
    </xf>
    <xf numFmtId="0" fontId="34" fillId="24" borderId="11" xfId="0" applyFont="1" applyFill="1" applyBorder="1" applyAlignment="1">
      <alignment horizontal="right" vertical="center" wrapText="1"/>
    </xf>
    <xf numFmtId="0" fontId="33" fillId="24" borderId="10" xfId="0" applyFont="1" applyFill="1" applyBorder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34" fillId="0" borderId="10" xfId="0" applyFont="1" applyBorder="1" applyAlignment="1">
      <alignment horizontal="right" vertical="center" wrapText="1"/>
    </xf>
    <xf numFmtId="0" fontId="32" fillId="24" borderId="0" xfId="0" applyFont="1" applyFill="1" applyAlignment="1">
      <alignment horizontal="center" vertical="center" wrapText="1"/>
    </xf>
    <xf numFmtId="0" fontId="32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 wrapText="1"/>
    </xf>
    <xf numFmtId="0" fontId="34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horizontal="center" vertical="center" wrapText="1"/>
    </xf>
    <xf numFmtId="0" fontId="34" fillId="24" borderId="0" xfId="0" applyFont="1" applyFill="1" applyAlignment="1">
      <alignment horizontal="right" vertical="center" wrapText="1"/>
    </xf>
    <xf numFmtId="0" fontId="38" fillId="24" borderId="0" xfId="0" applyFont="1" applyFill="1" applyAlignment="1">
      <alignment horizontal="right" vertical="center" wrapText="1"/>
    </xf>
    <xf numFmtId="0" fontId="38" fillId="24" borderId="0" xfId="0" applyFont="1" applyFill="1" applyAlignment="1">
      <alignment vertical="center" wrapText="1"/>
    </xf>
    <xf numFmtId="0" fontId="33" fillId="24" borderId="0" xfId="0" applyFont="1" applyFill="1" applyAlignment="1">
      <alignment horizontal="right" vertical="center" wrapText="1"/>
    </xf>
    <xf numFmtId="3" fontId="33" fillId="24" borderId="0" xfId="0" applyNumberFormat="1" applyFont="1" applyFill="1" applyAlignment="1">
      <alignment horizontal="right" vertical="center" wrapText="1"/>
    </xf>
    <xf numFmtId="3" fontId="33" fillId="24" borderId="12" xfId="0" applyNumberFormat="1" applyFont="1" applyFill="1" applyBorder="1" applyAlignment="1">
      <alignment horizontal="right" vertical="center" wrapText="1"/>
    </xf>
    <xf numFmtId="3" fontId="34" fillId="24" borderId="0" xfId="0" applyNumberFormat="1" applyFont="1" applyFill="1" applyAlignment="1">
      <alignment horizontal="right" vertical="center" wrapText="1"/>
    </xf>
    <xf numFmtId="0" fontId="38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3" fontId="38" fillId="24" borderId="0" xfId="0" applyNumberFormat="1" applyFont="1" applyFill="1" applyAlignment="1">
      <alignment horizontal="right" vertical="center" wrapText="1"/>
    </xf>
    <xf numFmtId="3" fontId="33" fillId="0" borderId="13" xfId="0" applyNumberFormat="1" applyFont="1" applyBorder="1" applyAlignment="1">
      <alignment horizontal="right" vertical="center" wrapText="1"/>
    </xf>
    <xf numFmtId="3" fontId="33" fillId="0" borderId="12" xfId="0" applyNumberFormat="1" applyFont="1" applyBorder="1" applyAlignment="1">
      <alignment horizontal="right" vertical="center" wrapText="1"/>
    </xf>
    <xf numFmtId="0" fontId="38" fillId="0" borderId="0" xfId="0" applyFont="1" applyAlignment="1">
      <alignment vertical="center" wrapText="1"/>
    </xf>
    <xf numFmtId="3" fontId="33" fillId="0" borderId="0" xfId="0" applyNumberFormat="1" applyFont="1" applyAlignment="1">
      <alignment horizontal="right" vertical="center" wrapText="1"/>
    </xf>
    <xf numFmtId="3" fontId="34" fillId="0" borderId="0" xfId="0" applyNumberFormat="1" applyFont="1" applyAlignment="1">
      <alignment horizontal="right" vertical="center" wrapText="1"/>
    </xf>
    <xf numFmtId="0" fontId="32" fillId="0" borderId="0" xfId="0" applyFont="1" applyAlignment="1">
      <alignment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3" fontId="34" fillId="0" borderId="11" xfId="0" applyNumberFormat="1" applyFont="1" applyBorder="1" applyAlignment="1">
      <alignment horizontal="right" vertical="center" wrapText="1"/>
    </xf>
  </cellXfs>
  <cellStyles count="111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" xfId="108" builtinId="3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" xfId="0" builtinId="0"/>
    <cellStyle name="Normal 12" xfId="109" xr:uid="{12978AC0-70FE-4E48-BFDF-EC2B6F1D9CD8}"/>
    <cellStyle name="Normal 2" xfId="23" xr:uid="{00000000-0005-0000-0000-000016000000}"/>
    <cellStyle name="Normal 3" xfId="1" xr:uid="{00000000-0005-0000-0000-000017000000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 2" xfId="57" xr:uid="{00000000-0005-0000-0000-00003A000000}"/>
    <cellStyle name="Обычный 2 2" xfId="58" xr:uid="{00000000-0005-0000-0000-00003B000000}"/>
    <cellStyle name="Обычный 2 3" xfId="59" xr:uid="{00000000-0005-0000-0000-00003C000000}"/>
    <cellStyle name="Обычный 2 4" xfId="60" xr:uid="{00000000-0005-0000-0000-00003D000000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view="pageBreakPreview" zoomScaleNormal="100" zoomScaleSheetLayoutView="100" workbookViewId="0">
      <selection activeCell="G6" sqref="G6"/>
    </sheetView>
  </sheetViews>
  <sheetFormatPr defaultColWidth="8.88671875" defaultRowHeight="14.4"/>
  <cols>
    <col min="1" max="1" width="50.88671875" style="2" customWidth="1"/>
    <col min="2" max="2" width="11.33203125" style="2" customWidth="1"/>
    <col min="3" max="3" width="12.6640625" style="2" bestFit="1" customWidth="1"/>
    <col min="4" max="4" width="2.109375" style="2" customWidth="1"/>
    <col min="5" max="5" width="10.88671875" style="2" customWidth="1"/>
    <col min="6" max="16384" width="8.88671875" style="2"/>
  </cols>
  <sheetData>
    <row r="1" spans="1:7" ht="15.6">
      <c r="A1" s="1" t="s">
        <v>2</v>
      </c>
    </row>
    <row r="2" spans="1:7" ht="15.6">
      <c r="A2" s="3"/>
    </row>
    <row r="3" spans="1:7">
      <c r="A3" s="4" t="s">
        <v>4</v>
      </c>
    </row>
    <row r="4" spans="1:7">
      <c r="A4" s="4" t="s">
        <v>60</v>
      </c>
    </row>
    <row r="5" spans="1:7">
      <c r="A5" s="5" t="s">
        <v>3</v>
      </c>
    </row>
    <row r="7" spans="1:7">
      <c r="A7" s="101"/>
      <c r="B7" s="15"/>
      <c r="C7" s="15" t="s">
        <v>59</v>
      </c>
      <c r="D7" s="104"/>
      <c r="E7" s="15" t="s">
        <v>5</v>
      </c>
    </row>
    <row r="8" spans="1:7">
      <c r="A8" s="101"/>
      <c r="B8" s="15" t="s">
        <v>16</v>
      </c>
      <c r="C8" s="15" t="s">
        <v>58</v>
      </c>
      <c r="D8" s="104"/>
      <c r="E8" s="15" t="s">
        <v>0</v>
      </c>
    </row>
    <row r="9" spans="1:7">
      <c r="A9" s="18" t="s">
        <v>17</v>
      </c>
      <c r="B9" s="12"/>
      <c r="C9" s="13"/>
      <c r="D9" s="13"/>
      <c r="E9" s="13"/>
    </row>
    <row r="10" spans="1:7" ht="14.4" customHeight="1">
      <c r="A10" s="14" t="s">
        <v>18</v>
      </c>
      <c r="B10" s="34">
        <v>5</v>
      </c>
      <c r="C10" s="35">
        <v>1955211</v>
      </c>
      <c r="D10" s="36"/>
      <c r="E10" s="35">
        <v>548208</v>
      </c>
      <c r="F10" s="42"/>
      <c r="G10" s="42"/>
    </row>
    <row r="11" spans="1:7">
      <c r="A11" s="14" t="s">
        <v>19</v>
      </c>
      <c r="B11" s="34"/>
      <c r="C11" s="35"/>
      <c r="D11" s="36"/>
      <c r="E11" s="35"/>
    </row>
    <row r="12" spans="1:7">
      <c r="A12" s="14" t="s">
        <v>20</v>
      </c>
      <c r="B12" s="34">
        <v>6</v>
      </c>
      <c r="C12" s="35">
        <v>4696623</v>
      </c>
      <c r="D12" s="36"/>
      <c r="E12" s="35">
        <v>249982</v>
      </c>
      <c r="F12" s="42"/>
      <c r="G12" s="42"/>
    </row>
    <row r="13" spans="1:7">
      <c r="A13" s="14" t="s">
        <v>21</v>
      </c>
      <c r="B13" s="34"/>
      <c r="C13" s="35"/>
      <c r="D13" s="105"/>
      <c r="E13" s="35"/>
    </row>
    <row r="14" spans="1:7">
      <c r="A14" s="14" t="s">
        <v>22</v>
      </c>
      <c r="B14" s="34">
        <v>7</v>
      </c>
      <c r="C14" s="35">
        <v>52468472</v>
      </c>
      <c r="D14" s="105"/>
      <c r="E14" s="35">
        <v>17742114</v>
      </c>
      <c r="F14" s="42"/>
      <c r="G14" s="42"/>
    </row>
    <row r="15" spans="1:7" ht="14.4" customHeight="1">
      <c r="A15" s="102" t="s">
        <v>23</v>
      </c>
      <c r="B15" s="103"/>
      <c r="C15" s="37"/>
      <c r="D15" s="105"/>
      <c r="E15" s="35"/>
    </row>
    <row r="16" spans="1:7">
      <c r="A16" s="102"/>
      <c r="B16" s="103"/>
      <c r="C16" s="36">
        <v>574</v>
      </c>
      <c r="D16" s="105"/>
      <c r="E16" s="35">
        <v>459</v>
      </c>
      <c r="F16" s="42"/>
      <c r="G16" s="42"/>
    </row>
    <row r="17" spans="1:7" ht="19.5" customHeight="1">
      <c r="A17" s="14" t="s">
        <v>24</v>
      </c>
      <c r="B17" s="34"/>
      <c r="C17" s="35">
        <v>406552</v>
      </c>
      <c r="D17" s="36"/>
      <c r="E17" s="35">
        <v>242161</v>
      </c>
      <c r="F17" s="42"/>
      <c r="G17" s="42"/>
    </row>
    <row r="18" spans="1:7" ht="24">
      <c r="A18" s="14" t="s">
        <v>25</v>
      </c>
      <c r="B18" s="34"/>
      <c r="C18" s="35">
        <v>4719</v>
      </c>
      <c r="D18" s="36"/>
      <c r="E18" s="35">
        <v>5229</v>
      </c>
      <c r="F18" s="42"/>
      <c r="G18" s="42"/>
    </row>
    <row r="19" spans="1:7">
      <c r="A19" s="14" t="s">
        <v>26</v>
      </c>
      <c r="B19" s="34"/>
      <c r="C19" s="35">
        <v>2319976</v>
      </c>
      <c r="D19" s="36"/>
      <c r="E19" s="35">
        <v>152035</v>
      </c>
      <c r="F19" s="42"/>
      <c r="G19" s="42"/>
    </row>
    <row r="20" spans="1:7">
      <c r="A20" s="14" t="s">
        <v>27</v>
      </c>
      <c r="B20" s="34"/>
      <c r="C20" s="35">
        <v>336946</v>
      </c>
      <c r="D20" s="36"/>
      <c r="E20" s="35">
        <v>48253</v>
      </c>
      <c r="F20" s="42"/>
      <c r="G20" s="42"/>
    </row>
    <row r="21" spans="1:7">
      <c r="A21" s="14" t="s">
        <v>57</v>
      </c>
      <c r="B21" s="34"/>
      <c r="C21" s="35">
        <v>106550</v>
      </c>
      <c r="D21" s="36"/>
      <c r="E21" s="35"/>
      <c r="F21" s="42"/>
      <c r="G21" s="42"/>
    </row>
    <row r="22" spans="1:7">
      <c r="A22" s="14" t="s">
        <v>28</v>
      </c>
      <c r="B22" s="34"/>
      <c r="C22" s="35">
        <v>2170</v>
      </c>
      <c r="D22" s="36"/>
      <c r="E22" s="35">
        <v>2062</v>
      </c>
      <c r="F22" s="42"/>
      <c r="G22" s="42"/>
    </row>
    <row r="23" spans="1:7">
      <c r="A23" s="14" t="s">
        <v>29</v>
      </c>
      <c r="B23" s="34"/>
      <c r="C23" s="35">
        <v>141201</v>
      </c>
      <c r="D23" s="36"/>
      <c r="E23" s="35">
        <v>88397</v>
      </c>
      <c r="F23" s="42"/>
      <c r="G23" s="42"/>
    </row>
    <row r="24" spans="1:7" ht="15" thickBot="1">
      <c r="A24" s="14" t="s">
        <v>6</v>
      </c>
      <c r="B24" s="34"/>
      <c r="C24" s="38">
        <v>568</v>
      </c>
      <c r="D24" s="36"/>
      <c r="E24" s="38">
        <v>695</v>
      </c>
      <c r="F24" s="42"/>
      <c r="G24" s="42"/>
    </row>
    <row r="25" spans="1:7">
      <c r="A25" s="14"/>
      <c r="B25" s="34"/>
      <c r="C25" s="35"/>
      <c r="D25" s="36"/>
      <c r="E25" s="36"/>
    </row>
    <row r="26" spans="1:7" ht="15" thickBot="1">
      <c r="A26" s="31" t="s">
        <v>30</v>
      </c>
      <c r="B26" s="34"/>
      <c r="C26" s="39">
        <f>SUM(C10:C24)</f>
        <v>62439562</v>
      </c>
      <c r="D26" s="39"/>
      <c r="E26" s="39">
        <f>SUM(E10:E24)</f>
        <v>19079595</v>
      </c>
      <c r="F26" s="42"/>
      <c r="G26" s="42"/>
    </row>
    <row r="27" spans="1:7">
      <c r="A27" s="31"/>
      <c r="B27" s="34"/>
      <c r="C27" s="36"/>
      <c r="D27" s="36"/>
      <c r="E27" s="36"/>
    </row>
    <row r="28" spans="1:7" ht="15" thickBot="1">
      <c r="A28" s="31" t="s">
        <v>31</v>
      </c>
      <c r="B28" s="34"/>
      <c r="C28" s="40"/>
      <c r="D28" s="36"/>
      <c r="E28" s="39"/>
    </row>
    <row r="29" spans="1:7">
      <c r="A29" s="14" t="s">
        <v>32</v>
      </c>
      <c r="B29" s="34">
        <v>8</v>
      </c>
      <c r="C29" s="35">
        <v>39607191</v>
      </c>
      <c r="D29" s="35"/>
      <c r="E29" s="35">
        <v>11300117</v>
      </c>
      <c r="F29" s="42"/>
      <c r="G29" s="42"/>
    </row>
    <row r="30" spans="1:7">
      <c r="A30" s="14" t="s">
        <v>54</v>
      </c>
      <c r="B30" s="34"/>
      <c r="C30" s="35">
        <v>2699222</v>
      </c>
      <c r="D30" s="41"/>
      <c r="E30" s="35">
        <v>1505858</v>
      </c>
      <c r="F30" s="42"/>
      <c r="G30" s="42"/>
    </row>
    <row r="31" spans="1:7">
      <c r="A31" s="14" t="s">
        <v>33</v>
      </c>
      <c r="B31" s="34"/>
      <c r="C31" s="35">
        <v>36458</v>
      </c>
      <c r="D31" s="41"/>
      <c r="E31" s="35">
        <v>29400</v>
      </c>
      <c r="F31" s="42"/>
      <c r="G31" s="42"/>
    </row>
    <row r="32" spans="1:7">
      <c r="A32" s="14" t="s">
        <v>7</v>
      </c>
      <c r="B32" s="34"/>
      <c r="C32" s="35">
        <f>6306+28037</f>
        <v>34343</v>
      </c>
      <c r="D32" s="35"/>
      <c r="E32" s="35">
        <v>3197</v>
      </c>
      <c r="F32" s="42"/>
      <c r="G32" s="42"/>
    </row>
    <row r="33" spans="1:7">
      <c r="A33" s="14" t="s">
        <v>34</v>
      </c>
      <c r="B33" s="34"/>
      <c r="C33" s="35">
        <v>11543</v>
      </c>
      <c r="D33" s="35"/>
      <c r="E33" s="35">
        <v>1978</v>
      </c>
      <c r="F33" s="42"/>
      <c r="G33" s="42"/>
    </row>
    <row r="34" spans="1:7">
      <c r="A34" s="14" t="s">
        <v>57</v>
      </c>
      <c r="B34" s="34"/>
      <c r="C34" s="35">
        <v>106550</v>
      </c>
      <c r="D34" s="35"/>
      <c r="E34" s="35"/>
      <c r="F34" s="42"/>
      <c r="G34" s="42"/>
    </row>
    <row r="35" spans="1:7">
      <c r="A35" s="14" t="s">
        <v>35</v>
      </c>
      <c r="B35" s="34"/>
      <c r="C35" s="35">
        <v>7894</v>
      </c>
      <c r="D35" s="35"/>
      <c r="E35" s="35">
        <v>628</v>
      </c>
      <c r="F35" s="42"/>
      <c r="G35" s="42"/>
    </row>
    <row r="36" spans="1:7">
      <c r="A36" s="14" t="s">
        <v>8</v>
      </c>
      <c r="B36" s="34"/>
      <c r="C36" s="35">
        <v>6265</v>
      </c>
      <c r="D36" s="35"/>
      <c r="E36" s="35"/>
      <c r="F36" s="42"/>
      <c r="G36" s="42"/>
    </row>
    <row r="37" spans="1:7">
      <c r="A37" s="14"/>
      <c r="B37" s="34"/>
      <c r="C37" s="35"/>
      <c r="D37" s="35"/>
      <c r="E37" s="35"/>
      <c r="F37" s="42"/>
      <c r="G37" s="42"/>
    </row>
    <row r="38" spans="1:7" ht="15" thickBot="1">
      <c r="A38" s="31" t="s">
        <v>9</v>
      </c>
      <c r="B38" s="34"/>
      <c r="C38" s="38">
        <f>SUM(C29:C37)</f>
        <v>42509466</v>
      </c>
      <c r="D38" s="38"/>
      <c r="E38" s="38">
        <f t="shared" ref="E38" si="0">SUM(E29:E37)</f>
        <v>12841178</v>
      </c>
      <c r="F38" s="42"/>
      <c r="G38" s="42"/>
    </row>
    <row r="39" spans="1:7">
      <c r="A39" s="14"/>
      <c r="B39" s="34"/>
      <c r="C39" s="36"/>
      <c r="D39" s="36"/>
      <c r="E39" s="36"/>
    </row>
    <row r="40" spans="1:7" ht="15" thickBot="1">
      <c r="A40" s="31" t="s">
        <v>36</v>
      </c>
      <c r="B40" s="34"/>
      <c r="C40" s="40"/>
      <c r="D40" s="36"/>
      <c r="E40" s="40"/>
    </row>
    <row r="41" spans="1:7">
      <c r="A41" s="14" t="s">
        <v>37</v>
      </c>
      <c r="B41" s="34">
        <v>9</v>
      </c>
      <c r="C41" s="35">
        <v>5327184</v>
      </c>
      <c r="D41" s="35"/>
      <c r="E41" s="35">
        <v>3068584</v>
      </c>
      <c r="F41" s="42"/>
      <c r="G41" s="42"/>
    </row>
    <row r="42" spans="1:7">
      <c r="A42" s="14" t="s">
        <v>38</v>
      </c>
      <c r="B42" s="34"/>
      <c r="C42" s="35">
        <v>278</v>
      </c>
      <c r="D42" s="35"/>
      <c r="E42" s="35">
        <v>162</v>
      </c>
      <c r="F42" s="42"/>
      <c r="G42" s="42"/>
    </row>
    <row r="43" spans="1:7">
      <c r="A43" s="14" t="s">
        <v>53</v>
      </c>
      <c r="B43" s="34"/>
      <c r="C43" s="35">
        <v>14602634</v>
      </c>
      <c r="D43" s="35"/>
      <c r="E43" s="35">
        <v>3169671</v>
      </c>
      <c r="F43" s="42"/>
      <c r="G43" s="42"/>
    </row>
    <row r="44" spans="1:7">
      <c r="A44" s="14"/>
      <c r="B44" s="34"/>
      <c r="C44" s="35"/>
      <c r="D44" s="35"/>
      <c r="E44" s="35"/>
    </row>
    <row r="45" spans="1:7" ht="15" thickBot="1">
      <c r="A45" s="31" t="s">
        <v>10</v>
      </c>
      <c r="B45" s="26"/>
      <c r="C45" s="21">
        <f>SUM(C41:C44)</f>
        <v>19930096</v>
      </c>
      <c r="D45" s="21"/>
      <c r="E45" s="21">
        <f t="shared" ref="E45" si="1">SUM(E41:E44)</f>
        <v>6238417</v>
      </c>
      <c r="F45" s="42"/>
      <c r="G45" s="42"/>
    </row>
    <row r="46" spans="1:7">
      <c r="A46" s="31"/>
      <c r="B46" s="100"/>
      <c r="C46" s="29"/>
      <c r="D46" s="106"/>
      <c r="E46" s="29"/>
    </row>
    <row r="47" spans="1:7" ht="15" thickBot="1">
      <c r="A47" s="31" t="s">
        <v>39</v>
      </c>
      <c r="B47" s="100"/>
      <c r="C47" s="22">
        <f>C38+C45</f>
        <v>62439562</v>
      </c>
      <c r="D47" s="106"/>
      <c r="E47" s="22">
        <f>E38+E45</f>
        <v>19079595</v>
      </c>
      <c r="F47" s="42"/>
      <c r="G47" s="42"/>
    </row>
    <row r="48" spans="1:7">
      <c r="B48" s="7"/>
      <c r="C48" s="19"/>
      <c r="E48" s="19"/>
    </row>
  </sheetData>
  <mergeCells count="8">
    <mergeCell ref="B46:B47"/>
    <mergeCell ref="A7:A8"/>
    <mergeCell ref="A15:A16"/>
    <mergeCell ref="B15:B16"/>
    <mergeCell ref="D7:D8"/>
    <mergeCell ref="D13:D14"/>
    <mergeCell ref="D15:D16"/>
    <mergeCell ref="D46:D47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5"/>
  <sheetViews>
    <sheetView view="pageBreakPreview" zoomScale="70" zoomScaleNormal="100" zoomScaleSheetLayoutView="70" workbookViewId="0">
      <selection activeCell="Z38" sqref="Z38"/>
    </sheetView>
  </sheetViews>
  <sheetFormatPr defaultColWidth="8.88671875" defaultRowHeight="11.4"/>
  <cols>
    <col min="1" max="1" width="58.33203125" style="47" customWidth="1"/>
    <col min="2" max="2" width="12.77734375" style="64" customWidth="1"/>
    <col min="3" max="3" width="16.6640625" style="64" customWidth="1"/>
    <col min="4" max="4" width="3.33203125" style="64" customWidth="1"/>
    <col min="5" max="5" width="18.5546875" style="47" customWidth="1"/>
    <col min="6" max="6" width="3.6640625" style="47" customWidth="1"/>
    <col min="7" max="7" width="18.5546875" style="47" hidden="1" customWidth="1"/>
    <col min="8" max="19" width="16.6640625" style="47" hidden="1" customWidth="1"/>
    <col min="20" max="20" width="10.5546875" style="47" hidden="1" customWidth="1"/>
    <col min="21" max="23" width="11.44140625" style="47" hidden="1" customWidth="1"/>
    <col min="24" max="24" width="8.88671875" style="47" collapsed="1"/>
    <col min="25" max="16384" width="8.88671875" style="47"/>
  </cols>
  <sheetData>
    <row r="1" spans="1:23" ht="15.6">
      <c r="A1" s="1" t="s">
        <v>2</v>
      </c>
      <c r="B1" s="44"/>
      <c r="C1" s="45"/>
      <c r="D1" s="45"/>
      <c r="E1" s="43"/>
      <c r="F1" s="46"/>
      <c r="G1" s="43"/>
      <c r="H1" s="46"/>
      <c r="I1" s="46"/>
      <c r="J1" s="46"/>
      <c r="K1" s="46"/>
      <c r="L1" s="46"/>
      <c r="M1" s="46"/>
      <c r="N1" s="46"/>
      <c r="O1" s="46"/>
      <c r="P1" s="46"/>
      <c r="Q1" s="43"/>
      <c r="R1" s="43"/>
      <c r="S1" s="43"/>
      <c r="T1" s="43"/>
    </row>
    <row r="2" spans="1:23" ht="13.2">
      <c r="A2" s="76"/>
      <c r="B2" s="44"/>
      <c r="C2" s="45"/>
      <c r="D2" s="45"/>
      <c r="E2" s="43"/>
      <c r="F2" s="46"/>
      <c r="G2" s="43"/>
      <c r="H2" s="46"/>
      <c r="I2" s="46"/>
      <c r="J2" s="46"/>
      <c r="K2" s="46"/>
      <c r="L2" s="46"/>
      <c r="M2" s="46"/>
      <c r="N2" s="46"/>
      <c r="O2" s="46"/>
      <c r="P2" s="46"/>
      <c r="Q2" s="43"/>
      <c r="R2" s="43"/>
      <c r="S2" s="43"/>
      <c r="T2" s="43"/>
    </row>
    <row r="3" spans="1:23" ht="13.2">
      <c r="A3" s="4" t="s">
        <v>61</v>
      </c>
      <c r="B3" s="49"/>
      <c r="C3" s="50"/>
      <c r="D3" s="50"/>
      <c r="E3" s="48"/>
      <c r="F3" s="51"/>
      <c r="G3" s="48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3" ht="13.2">
      <c r="A4" s="5" t="s">
        <v>3</v>
      </c>
      <c r="B4" s="53"/>
      <c r="C4" s="54"/>
      <c r="D4" s="54"/>
      <c r="E4" s="52"/>
      <c r="F4" s="55"/>
      <c r="G4" s="52"/>
      <c r="H4" s="55"/>
      <c r="I4" s="55"/>
      <c r="J4" s="55"/>
      <c r="K4" s="55"/>
      <c r="L4" s="55"/>
      <c r="M4" s="55"/>
      <c r="N4" s="55"/>
      <c r="O4" s="55"/>
      <c r="P4" s="55"/>
      <c r="Q4" s="52"/>
      <c r="R4" s="52"/>
      <c r="S4" s="52"/>
      <c r="T4" s="52"/>
    </row>
    <row r="5" spans="1:23">
      <c r="A5" s="48"/>
      <c r="B5" s="49"/>
      <c r="C5" s="49"/>
      <c r="D5" s="49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51"/>
      <c r="R5" s="51"/>
      <c r="S5" s="51"/>
    </row>
    <row r="6" spans="1:23" ht="22.8">
      <c r="A6" s="101"/>
      <c r="B6" s="28"/>
      <c r="C6" s="28" t="s">
        <v>62</v>
      </c>
      <c r="D6" s="104"/>
      <c r="E6" s="28" t="s">
        <v>62</v>
      </c>
      <c r="F6" s="56"/>
      <c r="G6" s="52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3">
      <c r="A7" s="101"/>
      <c r="B7" s="28"/>
      <c r="C7" s="28" t="s">
        <v>59</v>
      </c>
      <c r="D7" s="104"/>
      <c r="E7" s="28" t="s">
        <v>59</v>
      </c>
      <c r="F7" s="58"/>
      <c r="G7" s="57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23" ht="12">
      <c r="A8" s="101"/>
      <c r="B8" s="28"/>
      <c r="C8" s="28" t="s">
        <v>58</v>
      </c>
      <c r="D8" s="104"/>
      <c r="E8" s="28" t="s">
        <v>0</v>
      </c>
      <c r="F8" s="60"/>
      <c r="G8" s="59"/>
      <c r="H8" s="60"/>
      <c r="I8" s="60"/>
      <c r="J8" s="60"/>
      <c r="K8" s="60"/>
      <c r="L8" s="60"/>
      <c r="M8" s="60"/>
      <c r="N8" s="60"/>
      <c r="O8" s="60"/>
      <c r="P8" s="61"/>
      <c r="Q8" s="61"/>
      <c r="R8" s="61"/>
      <c r="S8" s="61"/>
      <c r="U8" s="62"/>
    </row>
    <row r="9" spans="1:23" ht="14.4">
      <c r="A9" s="101"/>
      <c r="B9" s="28" t="s">
        <v>16</v>
      </c>
      <c r="C9" s="87"/>
      <c r="D9" s="104"/>
      <c r="E9" s="87"/>
      <c r="F9" s="61"/>
      <c r="G9" s="59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U9" s="62"/>
    </row>
    <row r="10" spans="1:23" ht="12">
      <c r="A10" s="27"/>
      <c r="B10" s="28"/>
      <c r="C10" s="28"/>
      <c r="D10" s="28"/>
      <c r="E10" s="28"/>
      <c r="F10" s="61"/>
      <c r="G10" s="59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2"/>
      <c r="U10" s="62"/>
      <c r="V10" s="62"/>
      <c r="W10" s="62"/>
    </row>
    <row r="11" spans="1:23" ht="12">
      <c r="A11" s="27"/>
      <c r="B11" s="28"/>
      <c r="C11" s="28"/>
      <c r="D11" s="28"/>
      <c r="E11" s="28"/>
      <c r="F11" s="61"/>
      <c r="G11" s="63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2"/>
      <c r="U11" s="62"/>
      <c r="V11" s="62"/>
      <c r="W11" s="62"/>
    </row>
    <row r="12" spans="1:23" ht="12">
      <c r="A12" s="27" t="s">
        <v>63</v>
      </c>
      <c r="B12" s="34"/>
      <c r="C12" s="88">
        <v>814450</v>
      </c>
      <c r="D12" s="89"/>
      <c r="E12" s="88">
        <v>270399</v>
      </c>
      <c r="F12" s="61"/>
      <c r="G12" s="59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2"/>
      <c r="U12" s="62"/>
      <c r="V12" s="62"/>
      <c r="W12" s="62"/>
    </row>
    <row r="13" spans="1:23" ht="12">
      <c r="A13" s="27" t="s">
        <v>40</v>
      </c>
      <c r="B13" s="34">
        <v>12</v>
      </c>
      <c r="C13" s="88">
        <v>935350</v>
      </c>
      <c r="D13" s="89"/>
      <c r="E13" s="88">
        <v>77844</v>
      </c>
      <c r="F13" s="61"/>
      <c r="G13" s="59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  <c r="U13" s="62"/>
      <c r="V13" s="62"/>
      <c r="W13" s="62"/>
    </row>
    <row r="14" spans="1:23" ht="12">
      <c r="A14" s="27" t="s">
        <v>64</v>
      </c>
      <c r="B14" s="36"/>
      <c r="C14" s="88">
        <v>6119905</v>
      </c>
      <c r="D14" s="89"/>
      <c r="E14" s="88">
        <v>2267795</v>
      </c>
      <c r="F14" s="61"/>
      <c r="G14" s="59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23" ht="12">
      <c r="A15" s="101" t="s">
        <v>65</v>
      </c>
      <c r="B15" s="105"/>
      <c r="C15" s="36"/>
      <c r="D15" s="108"/>
      <c r="E15" s="36"/>
      <c r="F15" s="61"/>
      <c r="G15" s="59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23" ht="12">
      <c r="A16" s="101"/>
      <c r="B16" s="105"/>
      <c r="C16" s="36"/>
      <c r="D16" s="108"/>
      <c r="E16" s="36"/>
      <c r="F16" s="61"/>
      <c r="G16" s="59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V16" s="62"/>
    </row>
    <row r="17" spans="1:22" ht="12">
      <c r="A17" s="101"/>
      <c r="B17" s="105"/>
      <c r="C17" s="88">
        <v>8102166</v>
      </c>
      <c r="D17" s="108"/>
      <c r="E17" s="88">
        <v>993365</v>
      </c>
      <c r="F17" s="60"/>
      <c r="G17" s="52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pans="1:22" ht="12">
      <c r="A18" s="27" t="s">
        <v>66</v>
      </c>
      <c r="B18" s="36"/>
      <c r="C18" s="88">
        <v>-74251</v>
      </c>
      <c r="D18" s="89"/>
      <c r="E18" s="88">
        <v>-63449</v>
      </c>
      <c r="F18" s="61"/>
      <c r="G18" s="59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22" ht="12">
      <c r="A19" s="27" t="s">
        <v>67</v>
      </c>
      <c r="B19" s="36"/>
      <c r="C19" s="88">
        <v>10355</v>
      </c>
      <c r="D19" s="89"/>
      <c r="E19" s="88">
        <v>15834</v>
      </c>
      <c r="F19" s="61"/>
      <c r="G19" s="59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22" ht="12">
      <c r="A20" s="27" t="s">
        <v>41</v>
      </c>
      <c r="B20" s="36"/>
      <c r="C20" s="36">
        <v>174</v>
      </c>
      <c r="D20" s="89"/>
      <c r="E20" s="88">
        <v>6747</v>
      </c>
      <c r="F20" s="61"/>
      <c r="G20" s="59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22">
      <c r="A21" s="101" t="s">
        <v>42</v>
      </c>
      <c r="B21" s="105"/>
      <c r="C21" s="111">
        <v>205050</v>
      </c>
      <c r="D21" s="108"/>
      <c r="E21" s="105"/>
      <c r="F21" s="61"/>
      <c r="G21" s="59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22">
      <c r="A22" s="101"/>
      <c r="B22" s="105"/>
      <c r="C22" s="111"/>
      <c r="D22" s="108"/>
      <c r="E22" s="105"/>
      <c r="F22" s="61"/>
      <c r="G22" s="59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1:22" ht="12.6" thickBot="1">
      <c r="A23" s="27" t="s">
        <v>68</v>
      </c>
      <c r="B23" s="36"/>
      <c r="C23" s="40">
        <v>18578</v>
      </c>
      <c r="D23" s="89"/>
      <c r="E23" s="40">
        <v>23273</v>
      </c>
      <c r="F23" s="61"/>
      <c r="G23" s="59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U23" s="65"/>
      <c r="V23" s="65"/>
    </row>
    <row r="24" spans="1:22" ht="12">
      <c r="A24" s="27"/>
      <c r="B24" s="36"/>
      <c r="C24" s="36"/>
      <c r="D24" s="89"/>
      <c r="E24" s="36"/>
      <c r="F24" s="61"/>
      <c r="G24" s="59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U24" s="65"/>
    </row>
    <row r="25" spans="1:22" ht="12.6" thickBot="1">
      <c r="A25" s="33" t="s">
        <v>69</v>
      </c>
      <c r="B25" s="89"/>
      <c r="C25" s="90">
        <v>16131777</v>
      </c>
      <c r="D25" s="89"/>
      <c r="E25" s="90">
        <v>3591808</v>
      </c>
      <c r="F25" s="60"/>
      <c r="G25" s="52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1:22" ht="12">
      <c r="A26" s="33"/>
      <c r="B26" s="89"/>
      <c r="C26" s="36"/>
      <c r="D26" s="36"/>
      <c r="E26" s="36"/>
      <c r="F26" s="61"/>
      <c r="G26" s="59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</row>
    <row r="27" spans="1:22" ht="12">
      <c r="A27" s="27"/>
      <c r="B27" s="36"/>
      <c r="C27" s="36"/>
      <c r="D27" s="89"/>
      <c r="E27" s="36"/>
      <c r="F27" s="60"/>
      <c r="G27" s="66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22" ht="12">
      <c r="A28" s="27"/>
      <c r="B28" s="34"/>
      <c r="C28" s="36"/>
      <c r="D28" s="89"/>
      <c r="E28" s="36"/>
      <c r="F28" s="61"/>
      <c r="G28" s="59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spans="1:22" ht="12">
      <c r="A29" s="27"/>
      <c r="B29" s="34"/>
      <c r="C29" s="36"/>
      <c r="D29" s="89"/>
      <c r="E29" s="36"/>
      <c r="F29" s="61"/>
      <c r="G29" s="59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spans="1:22" ht="12">
      <c r="A30" s="27" t="s">
        <v>43</v>
      </c>
      <c r="B30" s="34"/>
      <c r="C30" s="88">
        <v>1748352</v>
      </c>
      <c r="D30" s="89"/>
      <c r="E30" s="88">
        <v>634145</v>
      </c>
      <c r="F30" s="61"/>
      <c r="G30" s="59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22" ht="12">
      <c r="A31" s="27" t="s">
        <v>44</v>
      </c>
      <c r="B31" s="34">
        <v>12</v>
      </c>
      <c r="C31" s="88">
        <v>181008</v>
      </c>
      <c r="D31" s="89"/>
      <c r="E31" s="88">
        <v>23305</v>
      </c>
      <c r="F31" s="60"/>
      <c r="G31" s="66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</row>
    <row r="32" spans="1:22" ht="12">
      <c r="A32" s="27" t="s">
        <v>45</v>
      </c>
      <c r="B32" s="34"/>
      <c r="C32" s="88">
        <v>3076</v>
      </c>
      <c r="D32" s="89"/>
      <c r="E32" s="88">
        <v>5612</v>
      </c>
      <c r="F32" s="61"/>
      <c r="G32" s="59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1:20" ht="12">
      <c r="A33" s="27" t="s">
        <v>46</v>
      </c>
      <c r="B33" s="34"/>
      <c r="C33" s="88">
        <v>442300</v>
      </c>
      <c r="D33" s="89"/>
      <c r="E33" s="36" t="s">
        <v>1</v>
      </c>
      <c r="F33" s="61"/>
      <c r="G33" s="59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</row>
    <row r="34" spans="1:20" ht="12">
      <c r="A34" s="27" t="s">
        <v>47</v>
      </c>
      <c r="B34" s="34">
        <v>13</v>
      </c>
      <c r="C34" s="88">
        <v>1024078</v>
      </c>
      <c r="D34" s="89"/>
      <c r="E34" s="88">
        <v>722039</v>
      </c>
      <c r="F34" s="60"/>
      <c r="G34" s="52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</row>
    <row r="35" spans="1:20" ht="12.6" thickBot="1">
      <c r="A35" s="27" t="s">
        <v>48</v>
      </c>
      <c r="B35" s="34"/>
      <c r="C35" s="91" t="s">
        <v>1</v>
      </c>
      <c r="D35" s="89"/>
      <c r="E35" s="40">
        <v>2502</v>
      </c>
      <c r="F35" s="67"/>
      <c r="G35" s="48"/>
      <c r="H35" s="67"/>
      <c r="I35" s="67"/>
      <c r="J35" s="67"/>
      <c r="K35" s="67"/>
      <c r="L35" s="67"/>
      <c r="M35" s="67"/>
      <c r="N35" s="67"/>
      <c r="O35" s="67"/>
      <c r="P35" s="67"/>
      <c r="Q35" s="68"/>
      <c r="R35" s="68"/>
      <c r="S35" s="68"/>
    </row>
    <row r="36" spans="1:20" ht="12">
      <c r="A36" s="27"/>
      <c r="B36" s="34"/>
      <c r="C36" s="89"/>
      <c r="D36" s="89"/>
      <c r="E36" s="89"/>
      <c r="F36" s="67"/>
      <c r="G36" s="48"/>
      <c r="H36" s="67"/>
      <c r="I36" s="67"/>
      <c r="J36" s="67"/>
      <c r="K36" s="67"/>
      <c r="L36" s="67"/>
      <c r="M36" s="67"/>
      <c r="N36" s="67"/>
      <c r="O36" s="67"/>
      <c r="P36" s="67"/>
      <c r="Q36" s="69"/>
      <c r="R36" s="69"/>
      <c r="S36" s="69"/>
      <c r="T36" s="70"/>
    </row>
    <row r="37" spans="1:20" ht="12" thickBot="1">
      <c r="A37" s="33" t="s">
        <v>70</v>
      </c>
      <c r="B37" s="89"/>
      <c r="C37" s="90">
        <v>3398814</v>
      </c>
      <c r="D37" s="89"/>
      <c r="E37" s="90">
        <v>1387603</v>
      </c>
      <c r="F37" s="67"/>
      <c r="G37" s="48"/>
      <c r="H37" s="67"/>
      <c r="I37" s="67"/>
      <c r="J37" s="67"/>
      <c r="K37" s="67"/>
      <c r="L37" s="67"/>
      <c r="M37" s="67"/>
      <c r="N37" s="67"/>
      <c r="O37" s="67"/>
      <c r="P37" s="67"/>
      <c r="Q37" s="69"/>
      <c r="R37" s="69"/>
      <c r="S37" s="69"/>
      <c r="T37" s="70"/>
    </row>
    <row r="38" spans="1:20">
      <c r="A38" s="33"/>
      <c r="B38" s="89"/>
      <c r="C38" s="89"/>
      <c r="D38" s="89"/>
      <c r="E38" s="89"/>
      <c r="F38" s="67"/>
      <c r="G38" s="48"/>
      <c r="H38" s="67"/>
      <c r="I38" s="67"/>
      <c r="J38" s="67"/>
      <c r="K38" s="67"/>
      <c r="L38" s="67"/>
      <c r="M38" s="67"/>
      <c r="N38" s="67"/>
      <c r="O38" s="67"/>
      <c r="P38" s="67"/>
      <c r="Q38" s="69"/>
      <c r="R38" s="69"/>
      <c r="S38" s="69"/>
      <c r="T38" s="70"/>
    </row>
    <row r="39" spans="1:20">
      <c r="A39" s="33"/>
      <c r="B39" s="89"/>
      <c r="C39" s="89"/>
      <c r="D39" s="89"/>
      <c r="E39" s="89"/>
      <c r="F39" s="67"/>
      <c r="G39" s="48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71"/>
    </row>
    <row r="40" spans="1:20">
      <c r="A40" s="107" t="s">
        <v>71</v>
      </c>
      <c r="B40" s="108"/>
      <c r="C40" s="89"/>
      <c r="D40" s="108"/>
      <c r="E40" s="89"/>
      <c r="F40" s="67"/>
      <c r="G40" s="48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71"/>
    </row>
    <row r="41" spans="1:20" ht="12" thickBot="1">
      <c r="A41" s="107"/>
      <c r="B41" s="108"/>
      <c r="C41" s="90">
        <v>12732963</v>
      </c>
      <c r="D41" s="108"/>
      <c r="E41" s="90">
        <v>2204205</v>
      </c>
      <c r="F41" s="67"/>
      <c r="G41" s="48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71"/>
    </row>
    <row r="42" spans="1:20">
      <c r="A42" s="33"/>
      <c r="B42" s="89"/>
      <c r="C42" s="89"/>
      <c r="D42" s="89"/>
      <c r="E42" s="89"/>
      <c r="F42" s="67"/>
      <c r="G42" s="48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51"/>
    </row>
    <row r="43" spans="1:20" ht="12.6" thickBot="1">
      <c r="A43" s="27" t="s">
        <v>72</v>
      </c>
      <c r="B43" s="89"/>
      <c r="C43" s="89" t="s">
        <v>1</v>
      </c>
      <c r="D43" s="89"/>
      <c r="E43" s="89" t="s">
        <v>1</v>
      </c>
      <c r="F43" s="67"/>
      <c r="G43" s="48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51"/>
    </row>
    <row r="44" spans="1:20">
      <c r="A44" s="33"/>
      <c r="B44" s="89"/>
      <c r="C44" s="92"/>
      <c r="D44" s="89"/>
      <c r="E44" s="92"/>
      <c r="F44" s="72"/>
      <c r="G44" s="59"/>
      <c r="H44" s="72"/>
      <c r="I44" s="72"/>
      <c r="J44" s="72"/>
      <c r="K44" s="72"/>
      <c r="L44" s="72"/>
      <c r="M44" s="72"/>
      <c r="N44" s="72"/>
      <c r="O44" s="72"/>
      <c r="P44" s="72"/>
      <c r="Q44" s="67"/>
      <c r="R44" s="67"/>
      <c r="S44" s="67"/>
      <c r="T44" s="51"/>
    </row>
    <row r="45" spans="1:20">
      <c r="A45" s="107" t="s">
        <v>73</v>
      </c>
      <c r="B45" s="108"/>
      <c r="C45" s="109">
        <v>12732963</v>
      </c>
      <c r="D45" s="108"/>
      <c r="E45" s="109">
        <v>2204205</v>
      </c>
      <c r="F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1:20">
      <c r="A46" s="107"/>
      <c r="B46" s="108"/>
      <c r="C46" s="109"/>
      <c r="D46" s="108"/>
      <c r="E46" s="109"/>
      <c r="F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1:20" ht="12" thickBot="1">
      <c r="A47" s="107"/>
      <c r="B47" s="108"/>
      <c r="C47" s="110"/>
      <c r="D47" s="108"/>
      <c r="E47" s="110"/>
      <c r="F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1:20" ht="12" thickTop="1">
      <c r="C48" s="73"/>
      <c r="D48" s="73"/>
      <c r="F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3:19">
      <c r="C49" s="73"/>
      <c r="D49" s="73"/>
      <c r="F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3:19">
      <c r="C50" s="73"/>
      <c r="D50" s="73"/>
      <c r="F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3:19">
      <c r="C51" s="73"/>
      <c r="D51" s="73"/>
      <c r="F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3:19">
      <c r="C52" s="73"/>
      <c r="D52" s="73"/>
      <c r="F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3:19">
      <c r="C53" s="73"/>
      <c r="D53" s="73"/>
      <c r="F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3:19">
      <c r="C54" s="73"/>
      <c r="D54" s="73"/>
      <c r="F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3:19">
      <c r="C55" s="73"/>
      <c r="D55" s="73"/>
      <c r="F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3:19">
      <c r="C56" s="73"/>
      <c r="D56" s="73"/>
      <c r="F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3:19">
      <c r="C57" s="73"/>
      <c r="D57" s="73"/>
      <c r="F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3:19">
      <c r="C58" s="73"/>
      <c r="D58" s="73"/>
      <c r="F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3:19">
      <c r="C59" s="73"/>
      <c r="D59" s="73"/>
      <c r="F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3:19">
      <c r="C60" s="73"/>
      <c r="D60" s="73"/>
      <c r="F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3:19">
      <c r="C61" s="73"/>
      <c r="D61" s="73"/>
      <c r="F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3:19">
      <c r="C62" s="73"/>
      <c r="D62" s="73"/>
      <c r="F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3:19">
      <c r="C63" s="73"/>
      <c r="D63" s="73"/>
      <c r="F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3:19">
      <c r="C64" s="73"/>
      <c r="D64" s="73"/>
      <c r="F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3:19">
      <c r="C65" s="73"/>
      <c r="D65" s="73"/>
      <c r="F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3:19">
      <c r="C66" s="73"/>
      <c r="D66" s="73"/>
      <c r="F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3:19">
      <c r="C67" s="73"/>
      <c r="D67" s="73"/>
      <c r="F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3:19">
      <c r="C68" s="73"/>
      <c r="D68" s="73"/>
      <c r="F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3:19">
      <c r="C69" s="73"/>
      <c r="D69" s="73"/>
      <c r="F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3:19">
      <c r="C70" s="73"/>
      <c r="D70" s="73"/>
      <c r="F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3:19">
      <c r="C71" s="73"/>
      <c r="D71" s="73"/>
      <c r="F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3:19">
      <c r="C72" s="73"/>
      <c r="D72" s="73"/>
      <c r="F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3:19">
      <c r="C73" s="73"/>
      <c r="D73" s="73"/>
      <c r="F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3:19">
      <c r="C74" s="73"/>
      <c r="D74" s="73"/>
      <c r="F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3:19">
      <c r="C75" s="73"/>
      <c r="D75" s="73"/>
      <c r="F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3:19">
      <c r="C76" s="73"/>
      <c r="D76" s="73"/>
      <c r="F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3:19">
      <c r="C77" s="73"/>
      <c r="D77" s="73"/>
      <c r="F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3:19">
      <c r="C78" s="73"/>
      <c r="D78" s="73"/>
      <c r="F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3:19">
      <c r="C79" s="73"/>
      <c r="D79" s="73"/>
      <c r="F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3:19">
      <c r="C80" s="73"/>
      <c r="D80" s="73"/>
      <c r="F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3:19">
      <c r="C81" s="73"/>
      <c r="D81" s="73"/>
      <c r="F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3:19">
      <c r="C82" s="73"/>
      <c r="D82" s="73"/>
      <c r="F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3:19">
      <c r="C83" s="73"/>
      <c r="D83" s="73"/>
      <c r="F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3:19">
      <c r="C84" s="73"/>
      <c r="D84" s="73"/>
      <c r="F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3:19">
      <c r="C85" s="73"/>
      <c r="D85" s="73"/>
      <c r="F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3:19">
      <c r="C86" s="73"/>
      <c r="D86" s="73"/>
      <c r="F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3:19">
      <c r="C87" s="73"/>
      <c r="D87" s="73"/>
      <c r="F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3:19">
      <c r="C88" s="73"/>
      <c r="D88" s="73"/>
      <c r="F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3:19">
      <c r="C89" s="73"/>
      <c r="D89" s="73"/>
      <c r="F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3:19">
      <c r="C90" s="73"/>
      <c r="D90" s="73"/>
      <c r="F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3:19">
      <c r="C91" s="73"/>
      <c r="D91" s="73"/>
      <c r="F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3:19">
      <c r="C92" s="73"/>
      <c r="D92" s="73"/>
      <c r="F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3:19">
      <c r="C93" s="73"/>
      <c r="D93" s="73"/>
      <c r="F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3:19">
      <c r="C94" s="73"/>
      <c r="D94" s="73"/>
      <c r="F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3:19">
      <c r="C95" s="73"/>
      <c r="D95" s="73"/>
      <c r="F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3:19">
      <c r="C96" s="73"/>
      <c r="D96" s="73"/>
      <c r="F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3:19">
      <c r="C97" s="73"/>
      <c r="D97" s="73"/>
      <c r="F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3:19">
      <c r="C98" s="73"/>
      <c r="D98" s="73"/>
      <c r="F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3:19">
      <c r="C99" s="73"/>
      <c r="D99" s="73"/>
      <c r="F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3:19">
      <c r="C100" s="73"/>
      <c r="D100" s="73"/>
      <c r="F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3:19">
      <c r="C101" s="73"/>
      <c r="D101" s="73"/>
      <c r="F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3:19">
      <c r="C102" s="73"/>
      <c r="D102" s="73"/>
      <c r="F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3:19">
      <c r="C103" s="73"/>
      <c r="D103" s="73"/>
      <c r="F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3:19">
      <c r="C104" s="73"/>
      <c r="D104" s="73"/>
      <c r="F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3:19">
      <c r="C105" s="73"/>
      <c r="D105" s="73"/>
      <c r="F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3:19">
      <c r="C106" s="73"/>
      <c r="D106" s="73"/>
      <c r="F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3:19">
      <c r="C107" s="73"/>
      <c r="D107" s="73"/>
      <c r="F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3:19">
      <c r="C108" s="73"/>
      <c r="D108" s="73"/>
      <c r="F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3:19">
      <c r="C109" s="73"/>
      <c r="D109" s="73"/>
      <c r="F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3:19">
      <c r="C110" s="73"/>
      <c r="D110" s="73"/>
      <c r="F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3:19">
      <c r="C111" s="73"/>
      <c r="D111" s="73"/>
      <c r="F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</row>
    <row r="112" spans="3:19">
      <c r="C112" s="73"/>
      <c r="D112" s="73"/>
      <c r="F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</row>
    <row r="113" spans="3:19">
      <c r="C113" s="73"/>
      <c r="D113" s="73"/>
      <c r="F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</row>
    <row r="114" spans="3:19">
      <c r="C114" s="73"/>
      <c r="D114" s="73"/>
      <c r="F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</row>
    <row r="115" spans="3:19">
      <c r="C115" s="73"/>
      <c r="D115" s="73"/>
      <c r="F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</row>
    <row r="116" spans="3:19">
      <c r="C116" s="73"/>
      <c r="D116" s="73"/>
      <c r="F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</row>
    <row r="117" spans="3:19">
      <c r="C117" s="73"/>
      <c r="D117" s="73"/>
      <c r="F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</row>
    <row r="118" spans="3:19">
      <c r="C118" s="73"/>
      <c r="D118" s="73"/>
      <c r="F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</row>
    <row r="119" spans="3:19">
      <c r="C119" s="73"/>
      <c r="D119" s="73"/>
      <c r="F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</row>
    <row r="120" spans="3:19">
      <c r="C120" s="73"/>
      <c r="D120" s="73"/>
      <c r="F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</row>
    <row r="121" spans="3:19">
      <c r="C121" s="73"/>
      <c r="D121" s="73"/>
      <c r="F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</row>
    <row r="122" spans="3:19">
      <c r="C122" s="73"/>
      <c r="D122" s="73"/>
      <c r="F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</row>
    <row r="123" spans="3:19">
      <c r="C123" s="73"/>
      <c r="D123" s="73"/>
      <c r="F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</row>
    <row r="124" spans="3:19">
      <c r="C124" s="73"/>
      <c r="D124" s="73"/>
      <c r="F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</row>
    <row r="125" spans="3:19">
      <c r="C125" s="73"/>
      <c r="D125" s="73"/>
      <c r="F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</row>
    <row r="126" spans="3:19">
      <c r="C126" s="73"/>
      <c r="D126" s="73"/>
      <c r="F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</row>
    <row r="127" spans="3:19">
      <c r="C127" s="73"/>
      <c r="D127" s="73"/>
      <c r="F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</row>
    <row r="128" spans="3:19">
      <c r="C128" s="73"/>
      <c r="D128" s="73"/>
      <c r="F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</row>
    <row r="129" spans="3:19">
      <c r="C129" s="73"/>
      <c r="D129" s="73"/>
      <c r="F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</row>
    <row r="130" spans="3:19">
      <c r="C130" s="73"/>
      <c r="D130" s="73"/>
      <c r="F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</row>
    <row r="131" spans="3:19">
      <c r="C131" s="73"/>
      <c r="D131" s="73"/>
      <c r="F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</row>
    <row r="132" spans="3:19">
      <c r="C132" s="73"/>
      <c r="D132" s="73"/>
      <c r="F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</row>
    <row r="133" spans="3:19">
      <c r="C133" s="73"/>
      <c r="D133" s="73"/>
      <c r="F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</row>
    <row r="134" spans="3:19">
      <c r="C134" s="73"/>
      <c r="D134" s="73"/>
      <c r="F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</row>
    <row r="135" spans="3:19">
      <c r="C135" s="73"/>
      <c r="D135" s="73"/>
      <c r="F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</row>
    <row r="136" spans="3:19">
      <c r="C136" s="73"/>
      <c r="D136" s="73"/>
      <c r="F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</row>
    <row r="137" spans="3:19">
      <c r="C137" s="73"/>
      <c r="D137" s="73"/>
      <c r="F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</row>
    <row r="138" spans="3:19">
      <c r="C138" s="73"/>
      <c r="D138" s="73"/>
      <c r="F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</row>
    <row r="139" spans="3:19">
      <c r="C139" s="73"/>
      <c r="D139" s="73"/>
      <c r="F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</row>
    <row r="140" spans="3:19">
      <c r="C140" s="73"/>
      <c r="D140" s="73"/>
      <c r="F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</row>
    <row r="141" spans="3:19">
      <c r="C141" s="73"/>
      <c r="D141" s="73"/>
      <c r="F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</row>
    <row r="142" spans="3:19">
      <c r="C142" s="73"/>
      <c r="D142" s="73"/>
      <c r="F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</row>
    <row r="143" spans="3:19">
      <c r="C143" s="73"/>
      <c r="D143" s="73"/>
      <c r="F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</row>
    <row r="144" spans="3:19">
      <c r="C144" s="73"/>
      <c r="D144" s="73"/>
      <c r="F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</row>
    <row r="145" spans="3:19">
      <c r="C145" s="73"/>
      <c r="D145" s="73"/>
      <c r="F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</row>
    <row r="146" spans="3:19">
      <c r="C146" s="73"/>
      <c r="D146" s="73"/>
      <c r="F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</row>
    <row r="147" spans="3:19">
      <c r="C147" s="73"/>
      <c r="D147" s="73"/>
      <c r="F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</row>
    <row r="148" spans="3:19">
      <c r="C148" s="73"/>
      <c r="D148" s="73"/>
      <c r="F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</row>
    <row r="149" spans="3:19">
      <c r="C149" s="73"/>
      <c r="D149" s="73"/>
      <c r="F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</row>
    <row r="150" spans="3:19">
      <c r="C150" s="73"/>
      <c r="D150" s="73"/>
      <c r="F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</row>
    <row r="151" spans="3:19">
      <c r="C151" s="73"/>
      <c r="D151" s="73"/>
      <c r="F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</row>
    <row r="152" spans="3:19">
      <c r="C152" s="73"/>
      <c r="D152" s="73"/>
      <c r="F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</row>
    <row r="153" spans="3:19">
      <c r="C153" s="73"/>
      <c r="D153" s="73"/>
      <c r="F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</row>
    <row r="154" spans="3:19">
      <c r="C154" s="73"/>
      <c r="D154" s="73"/>
      <c r="F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</row>
    <row r="155" spans="3:19">
      <c r="C155" s="73"/>
      <c r="D155" s="73"/>
      <c r="F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</row>
    <row r="156" spans="3:19">
      <c r="C156" s="73"/>
      <c r="D156" s="73"/>
      <c r="F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</row>
    <row r="157" spans="3:19">
      <c r="C157" s="73"/>
      <c r="D157" s="73"/>
      <c r="F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</row>
    <row r="158" spans="3:19">
      <c r="C158" s="73"/>
      <c r="D158" s="73"/>
      <c r="F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</row>
    <row r="159" spans="3:19">
      <c r="C159" s="73"/>
      <c r="D159" s="73"/>
      <c r="F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</row>
    <row r="160" spans="3:19">
      <c r="C160" s="73"/>
      <c r="D160" s="73"/>
      <c r="F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</row>
    <row r="161" spans="3:19">
      <c r="C161" s="73"/>
      <c r="D161" s="73"/>
      <c r="F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</row>
    <row r="162" spans="3:19">
      <c r="C162" s="73"/>
      <c r="D162" s="73"/>
      <c r="F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</row>
    <row r="163" spans="3:19">
      <c r="C163" s="73"/>
      <c r="D163" s="73"/>
      <c r="F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</row>
    <row r="164" spans="3:19">
      <c r="C164" s="73"/>
      <c r="D164" s="73"/>
      <c r="F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</row>
    <row r="165" spans="3:19">
      <c r="C165" s="73"/>
      <c r="D165" s="73"/>
      <c r="F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</row>
    <row r="166" spans="3:19">
      <c r="C166" s="73"/>
      <c r="D166" s="73"/>
      <c r="F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</row>
    <row r="167" spans="3:19">
      <c r="C167" s="73"/>
      <c r="D167" s="73"/>
      <c r="F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</row>
    <row r="168" spans="3:19">
      <c r="C168" s="73"/>
      <c r="D168" s="73"/>
      <c r="F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</row>
    <row r="169" spans="3:19">
      <c r="C169" s="73"/>
      <c r="D169" s="73"/>
      <c r="F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</row>
    <row r="170" spans="3:19">
      <c r="C170" s="73"/>
      <c r="D170" s="73"/>
      <c r="F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</row>
    <row r="171" spans="3:19">
      <c r="C171" s="73"/>
      <c r="D171" s="73"/>
      <c r="F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</row>
    <row r="172" spans="3:19">
      <c r="C172" s="73"/>
      <c r="D172" s="73"/>
      <c r="F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</row>
    <row r="173" spans="3:19">
      <c r="C173" s="73"/>
      <c r="D173" s="73"/>
      <c r="F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</row>
    <row r="174" spans="3:19">
      <c r="C174" s="73"/>
      <c r="D174" s="73"/>
      <c r="F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</row>
    <row r="175" spans="3:19">
      <c r="C175" s="73"/>
      <c r="D175" s="73"/>
      <c r="F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</row>
    <row r="176" spans="3:19">
      <c r="C176" s="73"/>
      <c r="D176" s="73"/>
      <c r="F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</row>
    <row r="177" spans="3:19">
      <c r="C177" s="73"/>
      <c r="D177" s="73"/>
      <c r="F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</row>
    <row r="178" spans="3:19">
      <c r="C178" s="73"/>
      <c r="D178" s="73"/>
      <c r="F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</row>
    <row r="179" spans="3:19">
      <c r="C179" s="73"/>
      <c r="D179" s="73"/>
      <c r="F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</row>
    <row r="180" spans="3:19">
      <c r="C180" s="73"/>
      <c r="D180" s="73"/>
      <c r="F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</row>
    <row r="181" spans="3:19">
      <c r="C181" s="73"/>
      <c r="D181" s="73"/>
      <c r="F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</row>
    <row r="182" spans="3:19">
      <c r="C182" s="73"/>
      <c r="D182" s="73"/>
      <c r="F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</row>
    <row r="183" spans="3:19">
      <c r="C183" s="73"/>
      <c r="D183" s="73"/>
      <c r="F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</row>
    <row r="184" spans="3:19">
      <c r="C184" s="73"/>
      <c r="D184" s="73"/>
      <c r="F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</row>
    <row r="185" spans="3:19">
      <c r="C185" s="73"/>
      <c r="D185" s="73"/>
      <c r="F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</row>
    <row r="186" spans="3:19">
      <c r="C186" s="73"/>
      <c r="D186" s="73"/>
      <c r="F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</row>
    <row r="187" spans="3:19">
      <c r="C187" s="73"/>
      <c r="D187" s="73"/>
      <c r="F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</row>
    <row r="188" spans="3:19">
      <c r="C188" s="73"/>
      <c r="D188" s="73"/>
      <c r="F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</row>
    <row r="189" spans="3:19">
      <c r="C189" s="73"/>
      <c r="D189" s="73"/>
      <c r="F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</row>
    <row r="190" spans="3:19">
      <c r="C190" s="73"/>
      <c r="D190" s="73"/>
      <c r="F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</row>
    <row r="191" spans="3:19">
      <c r="C191" s="73"/>
      <c r="D191" s="73"/>
      <c r="F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</row>
    <row r="192" spans="3:19">
      <c r="C192" s="73"/>
      <c r="D192" s="73"/>
      <c r="F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</row>
    <row r="193" spans="3:19">
      <c r="C193" s="73"/>
      <c r="D193" s="73"/>
      <c r="F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</row>
    <row r="194" spans="3:19">
      <c r="C194" s="73"/>
      <c r="D194" s="73"/>
      <c r="F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</row>
    <row r="195" spans="3:19">
      <c r="C195" s="73"/>
      <c r="D195" s="73"/>
      <c r="F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</row>
    <row r="196" spans="3:19">
      <c r="C196" s="73"/>
      <c r="D196" s="73"/>
      <c r="F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</row>
    <row r="197" spans="3:19">
      <c r="C197" s="73"/>
      <c r="D197" s="73"/>
      <c r="F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</row>
    <row r="198" spans="3:19">
      <c r="C198" s="73"/>
      <c r="D198" s="73"/>
      <c r="F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</row>
    <row r="199" spans="3:19">
      <c r="C199" s="73"/>
      <c r="D199" s="73"/>
      <c r="F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</row>
    <row r="200" spans="3:19">
      <c r="C200" s="73"/>
      <c r="D200" s="73"/>
      <c r="F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</row>
    <row r="201" spans="3:19">
      <c r="C201" s="73"/>
      <c r="D201" s="73"/>
      <c r="F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</row>
    <row r="202" spans="3:19">
      <c r="C202" s="73"/>
      <c r="D202" s="73"/>
      <c r="F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</row>
    <row r="203" spans="3:19">
      <c r="C203" s="73"/>
      <c r="D203" s="73"/>
      <c r="F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</row>
    <row r="204" spans="3:19">
      <c r="C204" s="73"/>
      <c r="D204" s="73"/>
      <c r="F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</row>
    <row r="205" spans="3:19">
      <c r="C205" s="73"/>
      <c r="D205" s="73"/>
      <c r="F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</row>
    <row r="206" spans="3:19">
      <c r="C206" s="73"/>
      <c r="D206" s="73"/>
      <c r="F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</row>
    <row r="207" spans="3:19">
      <c r="C207" s="73"/>
      <c r="D207" s="73"/>
      <c r="F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</row>
    <row r="208" spans="3:19">
      <c r="C208" s="73"/>
      <c r="D208" s="73"/>
      <c r="F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</row>
    <row r="209" spans="3:19">
      <c r="C209" s="73"/>
      <c r="D209" s="73"/>
      <c r="F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</row>
    <row r="210" spans="3:19">
      <c r="C210" s="73"/>
      <c r="D210" s="73"/>
      <c r="F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</row>
    <row r="211" spans="3:19">
      <c r="C211" s="73"/>
      <c r="D211" s="73"/>
      <c r="F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</row>
    <row r="212" spans="3:19">
      <c r="C212" s="73"/>
      <c r="D212" s="73"/>
      <c r="F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</row>
    <row r="213" spans="3:19">
      <c r="C213" s="73"/>
      <c r="D213" s="73"/>
      <c r="F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</row>
    <row r="214" spans="3:19">
      <c r="C214" s="73"/>
      <c r="D214" s="73"/>
      <c r="F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</row>
    <row r="215" spans="3:19">
      <c r="C215" s="73"/>
      <c r="D215" s="73"/>
      <c r="F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</row>
  </sheetData>
  <mergeCells count="18">
    <mergeCell ref="A6:A9"/>
    <mergeCell ref="D6:D9"/>
    <mergeCell ref="A15:A17"/>
    <mergeCell ref="B15:B17"/>
    <mergeCell ref="D15:D17"/>
    <mergeCell ref="E21:E22"/>
    <mergeCell ref="A40:A41"/>
    <mergeCell ref="B40:B41"/>
    <mergeCell ref="D40:D41"/>
    <mergeCell ref="A45:A47"/>
    <mergeCell ref="B45:B47"/>
    <mergeCell ref="C45:C47"/>
    <mergeCell ref="D45:D47"/>
    <mergeCell ref="E45:E47"/>
    <mergeCell ref="A21:A22"/>
    <mergeCell ref="B21:B22"/>
    <mergeCell ref="C21:C22"/>
    <mergeCell ref="D21:D22"/>
  </mergeCells>
  <pageMargins left="0.7" right="0.7" top="0.75" bottom="0.75" header="0.3" footer="0.3"/>
  <pageSetup paperSize="9" scale="68" orientation="portrait" r:id="rId1"/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1"/>
  <sheetViews>
    <sheetView view="pageBreakPreview" zoomScaleNormal="100" zoomScaleSheetLayoutView="100" workbookViewId="0">
      <selection activeCell="A7" sqref="A1:XFD1048576"/>
    </sheetView>
  </sheetViews>
  <sheetFormatPr defaultColWidth="8.88671875" defaultRowHeight="14.4"/>
  <cols>
    <col min="1" max="1" width="56.5546875" style="2" bestFit="1" customWidth="1"/>
    <col min="2" max="2" width="20.44140625" style="2" customWidth="1"/>
    <col min="3" max="3" width="3.44140625" style="2" customWidth="1"/>
    <col min="4" max="4" width="23.88671875" style="2" customWidth="1"/>
    <col min="5" max="5" width="2.6640625" style="2" customWidth="1"/>
    <col min="6" max="6" width="17.5546875" style="2" customWidth="1"/>
    <col min="7" max="7" width="3.109375" style="2" customWidth="1"/>
    <col min="8" max="8" width="12.44140625" style="2" bestFit="1" customWidth="1"/>
    <col min="9" max="9" width="2.6640625" style="2" customWidth="1"/>
    <col min="10" max="16384" width="8.88671875" style="2"/>
  </cols>
  <sheetData>
    <row r="1" spans="1:8" ht="15.6">
      <c r="A1" s="1" t="s">
        <v>2</v>
      </c>
    </row>
    <row r="2" spans="1:8" ht="15.6">
      <c r="A2" s="3"/>
    </row>
    <row r="3" spans="1:8">
      <c r="A3" s="4" t="s">
        <v>11</v>
      </c>
    </row>
    <row r="4" spans="1:8">
      <c r="A4" s="4" t="str">
        <f>ББ!A4</f>
        <v>НА 30 сентября 2017 ГОДА</v>
      </c>
    </row>
    <row r="5" spans="1:8">
      <c r="A5" s="5" t="s">
        <v>3</v>
      </c>
    </row>
    <row r="7" spans="1:8" s="6" customFormat="1" ht="22.8">
      <c r="A7" s="113"/>
      <c r="B7" s="30" t="s">
        <v>49</v>
      </c>
      <c r="C7" s="112"/>
      <c r="D7" s="112" t="s">
        <v>12</v>
      </c>
      <c r="E7" s="112"/>
      <c r="F7" s="112" t="s">
        <v>74</v>
      </c>
      <c r="G7" s="112"/>
      <c r="H7" s="30" t="s">
        <v>51</v>
      </c>
    </row>
    <row r="8" spans="1:8" s="6" customFormat="1" ht="12">
      <c r="A8" s="113"/>
      <c r="B8" s="30" t="s">
        <v>50</v>
      </c>
      <c r="C8" s="112"/>
      <c r="D8" s="112"/>
      <c r="E8" s="112"/>
      <c r="F8" s="112"/>
      <c r="G8" s="112"/>
      <c r="H8" s="30" t="s">
        <v>52</v>
      </c>
    </row>
    <row r="9" spans="1:8" s="6" customFormat="1" ht="12">
      <c r="A9" s="14"/>
      <c r="B9" s="14"/>
      <c r="C9" s="14"/>
      <c r="D9" s="14"/>
      <c r="E9" s="14"/>
      <c r="F9" s="14"/>
      <c r="G9" s="14"/>
      <c r="H9" s="14"/>
    </row>
    <row r="10" spans="1:8" s="6" customFormat="1" ht="12">
      <c r="A10" s="107" t="s">
        <v>13</v>
      </c>
      <c r="B10" s="114">
        <v>3068584</v>
      </c>
      <c r="C10" s="106"/>
      <c r="D10" s="106">
        <v>162</v>
      </c>
      <c r="E10" s="106"/>
      <c r="F10" s="29"/>
      <c r="G10" s="106"/>
      <c r="H10" s="114">
        <v>3742464</v>
      </c>
    </row>
    <row r="11" spans="1:8" s="6" customFormat="1" ht="12">
      <c r="A11" s="107"/>
      <c r="B11" s="114"/>
      <c r="C11" s="106"/>
      <c r="D11" s="106"/>
      <c r="E11" s="106"/>
      <c r="F11" s="32">
        <v>673718</v>
      </c>
      <c r="G11" s="106"/>
      <c r="H11" s="114"/>
    </row>
    <row r="12" spans="1:8" s="6" customFormat="1" ht="12">
      <c r="A12" s="27"/>
      <c r="B12" s="8"/>
      <c r="C12" s="20"/>
      <c r="D12" s="20"/>
      <c r="E12" s="20"/>
      <c r="F12" s="8"/>
      <c r="G12" s="20"/>
      <c r="H12" s="8"/>
    </row>
    <row r="13" spans="1:8" s="6" customFormat="1" ht="12">
      <c r="A13" s="27" t="s">
        <v>14</v>
      </c>
      <c r="B13" s="8" t="s">
        <v>1</v>
      </c>
      <c r="C13" s="20"/>
      <c r="D13" s="20" t="s">
        <v>1</v>
      </c>
      <c r="E13" s="20"/>
      <c r="F13" s="9">
        <v>2204205</v>
      </c>
      <c r="G13" s="20"/>
      <c r="H13" s="9">
        <v>2204205</v>
      </c>
    </row>
    <row r="14" spans="1:8" s="6" customFormat="1" ht="12.6" thickBot="1">
      <c r="A14" s="27" t="s">
        <v>15</v>
      </c>
      <c r="B14" s="10" t="s">
        <v>1</v>
      </c>
      <c r="C14" s="20"/>
      <c r="D14" s="17" t="s">
        <v>1</v>
      </c>
      <c r="E14" s="20"/>
      <c r="F14" s="10" t="s">
        <v>1</v>
      </c>
      <c r="G14" s="20"/>
      <c r="H14" s="10" t="s">
        <v>1</v>
      </c>
    </row>
    <row r="15" spans="1:8" s="6" customFormat="1" ht="12">
      <c r="A15" s="27"/>
      <c r="B15" s="8"/>
      <c r="C15" s="20"/>
      <c r="D15" s="20"/>
      <c r="E15" s="20"/>
      <c r="F15" s="8"/>
      <c r="G15" s="20"/>
      <c r="H15" s="8"/>
    </row>
    <row r="16" spans="1:8" s="6" customFormat="1" ht="12">
      <c r="A16" s="33" t="s">
        <v>75</v>
      </c>
      <c r="B16" s="23">
        <v>3068584</v>
      </c>
      <c r="C16" s="29"/>
      <c r="D16" s="29">
        <v>162</v>
      </c>
      <c r="E16" s="29"/>
      <c r="F16" s="23">
        <v>2877923</v>
      </c>
      <c r="G16" s="29"/>
      <c r="H16" s="23">
        <v>5946699</v>
      </c>
    </row>
    <row r="17" spans="1:8" s="6" customFormat="1" ht="12">
      <c r="A17" s="33"/>
      <c r="B17" s="8"/>
      <c r="C17" s="20"/>
      <c r="D17" s="20"/>
      <c r="E17" s="20"/>
      <c r="F17" s="8"/>
      <c r="G17" s="20"/>
      <c r="H17" s="8"/>
    </row>
    <row r="18" spans="1:8" s="6" customFormat="1" ht="12">
      <c r="A18" s="33" t="s">
        <v>56</v>
      </c>
      <c r="B18" s="23">
        <v>3068584</v>
      </c>
      <c r="C18" s="29"/>
      <c r="D18" s="29">
        <v>162</v>
      </c>
      <c r="E18" s="29"/>
      <c r="F18" s="23">
        <v>3169671</v>
      </c>
      <c r="G18" s="29"/>
      <c r="H18" s="23">
        <v>6238417</v>
      </c>
    </row>
    <row r="19" spans="1:8" s="6" customFormat="1" ht="12">
      <c r="A19" s="33"/>
      <c r="B19" s="8"/>
      <c r="C19" s="20"/>
      <c r="D19" s="20"/>
      <c r="E19" s="20"/>
      <c r="F19" s="8"/>
      <c r="G19" s="20"/>
      <c r="H19" s="8"/>
    </row>
    <row r="20" spans="1:8" s="6" customFormat="1" ht="12">
      <c r="A20" s="27" t="s">
        <v>76</v>
      </c>
      <c r="B20" s="8" t="s">
        <v>1</v>
      </c>
      <c r="C20" s="20"/>
      <c r="D20" s="20">
        <v>116</v>
      </c>
      <c r="E20" s="20"/>
      <c r="F20" s="8" t="s">
        <v>1</v>
      </c>
      <c r="G20" s="20"/>
      <c r="H20" s="8">
        <v>116</v>
      </c>
    </row>
    <row r="21" spans="1:8" s="6" customFormat="1" ht="12">
      <c r="A21" s="27" t="s">
        <v>14</v>
      </c>
      <c r="B21" s="8" t="s">
        <v>1</v>
      </c>
      <c r="C21" s="20"/>
      <c r="D21" s="20" t="s">
        <v>1</v>
      </c>
      <c r="E21" s="20"/>
      <c r="F21" s="9">
        <v>12732963</v>
      </c>
      <c r="G21" s="20"/>
      <c r="H21" s="9">
        <v>12732963</v>
      </c>
    </row>
    <row r="22" spans="1:8" s="6" customFormat="1" ht="12">
      <c r="A22" s="27" t="s">
        <v>55</v>
      </c>
      <c r="B22" s="8" t="s">
        <v>1</v>
      </c>
      <c r="C22" s="20"/>
      <c r="D22" s="20" t="s">
        <v>1</v>
      </c>
      <c r="E22" s="20"/>
      <c r="F22" s="9">
        <v>-1300000</v>
      </c>
      <c r="G22" s="20"/>
      <c r="H22" s="9">
        <v>-1300000</v>
      </c>
    </row>
    <row r="23" spans="1:8" s="6" customFormat="1" ht="12.6" thickBot="1">
      <c r="A23" s="27" t="s">
        <v>15</v>
      </c>
      <c r="B23" s="9">
        <v>2258600</v>
      </c>
      <c r="C23" s="20"/>
      <c r="D23" s="20" t="s">
        <v>1</v>
      </c>
      <c r="E23" s="20"/>
      <c r="F23" s="8" t="s">
        <v>1</v>
      </c>
      <c r="G23" s="20"/>
      <c r="H23" s="9">
        <v>2258600</v>
      </c>
    </row>
    <row r="24" spans="1:8" s="6" customFormat="1" ht="12">
      <c r="A24" s="27"/>
      <c r="B24" s="11"/>
      <c r="C24" s="20"/>
      <c r="D24" s="16"/>
      <c r="E24" s="20"/>
      <c r="F24" s="11"/>
      <c r="G24" s="20"/>
      <c r="H24" s="11"/>
    </row>
    <row r="25" spans="1:8" s="6" customFormat="1" ht="12.6" thickBot="1">
      <c r="A25" s="33" t="s">
        <v>77</v>
      </c>
      <c r="B25" s="24">
        <v>5327184</v>
      </c>
      <c r="C25" s="29"/>
      <c r="D25" s="25">
        <v>278</v>
      </c>
      <c r="E25" s="29"/>
      <c r="F25" s="24">
        <v>14602634</v>
      </c>
      <c r="G25" s="29"/>
      <c r="H25" s="24">
        <v>19930096</v>
      </c>
    </row>
    <row r="26" spans="1:8" s="6" customFormat="1" ht="12.6" thickTop="1"/>
    <row r="27" spans="1:8" s="6" customFormat="1" ht="12"/>
    <row r="28" spans="1:8" s="6" customFormat="1" ht="12"/>
    <row r="29" spans="1:8" s="6" customFormat="1" ht="12"/>
    <row r="30" spans="1:8" s="6" customFormat="1" ht="12"/>
    <row r="31" spans="1:8" s="6" customFormat="1" ht="12"/>
    <row r="32" spans="1:8" s="6" customFormat="1" ht="12"/>
    <row r="33" s="6" customFormat="1" ht="12"/>
    <row r="34" s="6" customFormat="1" ht="12"/>
    <row r="35" s="6" customFormat="1" ht="12"/>
    <row r="36" s="6" customFormat="1" ht="12"/>
    <row r="37" s="6" customFormat="1" ht="12"/>
    <row r="38" s="6" customFormat="1" ht="12"/>
    <row r="39" s="6" customFormat="1" ht="12"/>
    <row r="40" s="6" customFormat="1" ht="12"/>
    <row r="41" s="6" customFormat="1" ht="12"/>
    <row r="42" s="6" customFormat="1" ht="12"/>
    <row r="43" s="6" customFormat="1" ht="12"/>
    <row r="44" s="6" customFormat="1" ht="12"/>
    <row r="45" s="6" customFormat="1" ht="12"/>
    <row r="46" s="6" customFormat="1" ht="12"/>
    <row r="47" s="6" customFormat="1" ht="12"/>
    <row r="4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</sheetData>
  <mergeCells count="13">
    <mergeCell ref="H10:H11"/>
    <mergeCell ref="G10:G11"/>
    <mergeCell ref="A10:A11"/>
    <mergeCell ref="B10:B11"/>
    <mergeCell ref="C10:C11"/>
    <mergeCell ref="D10:D11"/>
    <mergeCell ref="E10:E11"/>
    <mergeCell ref="G7:G8"/>
    <mergeCell ref="A7:A8"/>
    <mergeCell ref="C7:C8"/>
    <mergeCell ref="D7:D8"/>
    <mergeCell ref="E7:E8"/>
    <mergeCell ref="F7:F8"/>
  </mergeCells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A8E55-BBB2-4732-907A-FD8360535C21}">
  <dimension ref="A1:G64"/>
  <sheetViews>
    <sheetView tabSelected="1" view="pageBreakPreview" zoomScale="60" zoomScaleNormal="100" workbookViewId="0">
      <selection activeCell="H5" sqref="H5"/>
    </sheetView>
  </sheetViews>
  <sheetFormatPr defaultRowHeight="14.4"/>
  <cols>
    <col min="1" max="1" width="62.33203125" bestFit="1" customWidth="1"/>
    <col min="2" max="2" width="14.6640625" customWidth="1"/>
    <col min="3" max="3" width="2.33203125" customWidth="1"/>
    <col min="4" max="4" width="13.21875" customWidth="1"/>
    <col min="5" max="5" width="2.77734375" customWidth="1"/>
  </cols>
  <sheetData>
    <row r="1" spans="1:4" ht="15.6">
      <c r="A1" s="75" t="s">
        <v>2</v>
      </c>
    </row>
    <row r="2" spans="1:4" ht="15.6">
      <c r="A2" s="75"/>
    </row>
    <row r="3" spans="1:4">
      <c r="A3" s="96" t="s">
        <v>79</v>
      </c>
    </row>
    <row r="4" spans="1:4">
      <c r="A4" s="96" t="s">
        <v>78</v>
      </c>
    </row>
    <row r="5" spans="1:4">
      <c r="A5" s="97" t="s">
        <v>3</v>
      </c>
    </row>
    <row r="8" spans="1:4" ht="41.4" customHeight="1">
      <c r="A8" s="93" t="s">
        <v>80</v>
      </c>
      <c r="B8" s="78" t="s">
        <v>62</v>
      </c>
      <c r="C8" s="117"/>
      <c r="D8" s="78" t="s">
        <v>82</v>
      </c>
    </row>
    <row r="9" spans="1:4">
      <c r="A9" s="93" t="s">
        <v>81</v>
      </c>
      <c r="B9" s="78" t="s">
        <v>59</v>
      </c>
      <c r="C9" s="117"/>
      <c r="D9" s="78" t="s">
        <v>59</v>
      </c>
    </row>
    <row r="10" spans="1:4">
      <c r="A10" s="98"/>
      <c r="B10" s="78" t="s">
        <v>58</v>
      </c>
      <c r="C10" s="117"/>
      <c r="D10" s="78" t="s">
        <v>0</v>
      </c>
    </row>
    <row r="11" spans="1:4">
      <c r="A11" s="93"/>
      <c r="B11" s="78"/>
      <c r="C11" s="84"/>
      <c r="D11" s="78"/>
    </row>
    <row r="12" spans="1:4">
      <c r="A12" s="77" t="s">
        <v>83</v>
      </c>
      <c r="B12" s="80">
        <v>12732963</v>
      </c>
      <c r="C12" s="77"/>
      <c r="D12" s="80">
        <v>2204205</v>
      </c>
    </row>
    <row r="13" spans="1:4">
      <c r="A13" s="77" t="s">
        <v>84</v>
      </c>
      <c r="B13" s="82"/>
      <c r="C13" s="77"/>
      <c r="D13" s="82"/>
    </row>
    <row r="14" spans="1:4">
      <c r="A14" s="77" t="s">
        <v>85</v>
      </c>
      <c r="B14" s="80">
        <v>7058</v>
      </c>
      <c r="C14" s="77"/>
      <c r="D14" s="80">
        <v>-14685</v>
      </c>
    </row>
    <row r="15" spans="1:4" ht="24">
      <c r="A15" s="77" t="s">
        <v>86</v>
      </c>
      <c r="B15" s="80">
        <v>-7995617</v>
      </c>
      <c r="C15" s="77"/>
      <c r="D15" s="80">
        <v>-993365</v>
      </c>
    </row>
    <row r="16" spans="1:4">
      <c r="A16" s="77" t="s">
        <v>87</v>
      </c>
      <c r="B16" s="82"/>
      <c r="C16" s="77"/>
      <c r="D16" s="82" t="s">
        <v>1</v>
      </c>
    </row>
    <row r="17" spans="1:7">
      <c r="A17" s="77" t="s">
        <v>88</v>
      </c>
      <c r="B17" s="80">
        <v>3075</v>
      </c>
      <c r="C17" s="77"/>
      <c r="D17" s="80">
        <v>5612</v>
      </c>
    </row>
    <row r="18" spans="1:7">
      <c r="A18" s="77" t="s">
        <v>89</v>
      </c>
      <c r="B18" s="80">
        <v>-17164</v>
      </c>
      <c r="C18" s="77"/>
      <c r="D18" s="80">
        <v>-4956</v>
      </c>
    </row>
    <row r="19" spans="1:7">
      <c r="A19" s="77" t="s">
        <v>90</v>
      </c>
      <c r="B19" s="80">
        <v>35723</v>
      </c>
      <c r="C19" s="77"/>
      <c r="D19" s="80">
        <v>33319</v>
      </c>
    </row>
    <row r="20" spans="1:7" ht="15" thickBot="1">
      <c r="A20" s="77" t="s">
        <v>91</v>
      </c>
      <c r="B20" s="83">
        <v>-75127</v>
      </c>
      <c r="C20" s="77"/>
      <c r="D20" s="83">
        <v>-15172</v>
      </c>
    </row>
    <row r="21" spans="1:7">
      <c r="A21" s="84"/>
      <c r="B21" s="82"/>
      <c r="C21" s="77"/>
      <c r="D21" s="82"/>
    </row>
    <row r="22" spans="1:7">
      <c r="A22" s="93" t="s">
        <v>92</v>
      </c>
      <c r="B22" s="119">
        <v>4690911</v>
      </c>
      <c r="C22" s="120"/>
      <c r="D22" s="119">
        <v>1214958</v>
      </c>
      <c r="E22" s="79"/>
      <c r="G22" s="79"/>
    </row>
    <row r="23" spans="1:7">
      <c r="A23" s="93" t="s">
        <v>93</v>
      </c>
      <c r="B23" s="119"/>
      <c r="C23" s="120"/>
      <c r="D23" s="119"/>
    </row>
    <row r="24" spans="1:7">
      <c r="A24" s="77"/>
      <c r="B24" s="82"/>
      <c r="C24" s="77"/>
      <c r="D24" s="82"/>
    </row>
    <row r="25" spans="1:7">
      <c r="A25" s="93" t="s">
        <v>94</v>
      </c>
      <c r="B25" s="81"/>
      <c r="C25" s="77"/>
      <c r="D25" s="82"/>
    </row>
    <row r="26" spans="1:7">
      <c r="A26" s="93" t="s">
        <v>95</v>
      </c>
      <c r="B26" s="82"/>
      <c r="C26" s="77"/>
      <c r="D26" s="82"/>
    </row>
    <row r="27" spans="1:7">
      <c r="A27" s="77" t="s">
        <v>96</v>
      </c>
      <c r="B27" s="82" t="s">
        <v>1</v>
      </c>
      <c r="C27" s="94"/>
      <c r="D27" s="80">
        <v>11164</v>
      </c>
    </row>
    <row r="28" spans="1:7">
      <c r="A28" s="94" t="s">
        <v>97</v>
      </c>
      <c r="B28" s="80">
        <v>-4390465</v>
      </c>
      <c r="C28" s="94"/>
      <c r="D28" s="80">
        <v>594798</v>
      </c>
    </row>
    <row r="29" spans="1:7">
      <c r="A29" s="77" t="s">
        <v>98</v>
      </c>
      <c r="B29" s="80">
        <v>-26528620</v>
      </c>
      <c r="C29" s="94"/>
      <c r="D29" s="80">
        <v>-6926174</v>
      </c>
    </row>
    <row r="30" spans="1:7">
      <c r="A30" s="77" t="s">
        <v>99</v>
      </c>
      <c r="B30" s="80">
        <v>-2456634</v>
      </c>
      <c r="C30" s="94"/>
      <c r="D30" s="80">
        <v>-11307</v>
      </c>
    </row>
    <row r="31" spans="1:7">
      <c r="A31" s="77" t="s">
        <v>100</v>
      </c>
      <c r="B31" s="80">
        <v>-52912</v>
      </c>
      <c r="C31" s="94"/>
      <c r="D31" s="80">
        <v>-27759</v>
      </c>
    </row>
    <row r="32" spans="1:7">
      <c r="A32" s="77" t="s">
        <v>6</v>
      </c>
      <c r="B32" s="82">
        <v>127</v>
      </c>
      <c r="C32" s="94"/>
      <c r="D32" s="82">
        <v>174</v>
      </c>
    </row>
    <row r="33" spans="1:7">
      <c r="A33" s="84" t="s">
        <v>101</v>
      </c>
      <c r="B33" s="82"/>
      <c r="C33" s="94"/>
      <c r="D33" s="82"/>
    </row>
    <row r="34" spans="1:7">
      <c r="A34" s="94" t="s">
        <v>102</v>
      </c>
      <c r="B34" s="80">
        <v>28209341</v>
      </c>
      <c r="C34" s="94"/>
      <c r="D34" s="80">
        <v>5637239</v>
      </c>
    </row>
    <row r="35" spans="1:7">
      <c r="A35" s="77" t="s">
        <v>7</v>
      </c>
      <c r="B35" s="80">
        <v>31146</v>
      </c>
      <c r="C35" s="94"/>
      <c r="D35" s="80">
        <v>29156</v>
      </c>
    </row>
    <row r="36" spans="1:7" ht="15" thickBot="1">
      <c r="A36" s="77" t="s">
        <v>8</v>
      </c>
      <c r="B36" s="83">
        <v>23096</v>
      </c>
      <c r="C36" s="94"/>
      <c r="D36" s="83">
        <v>-13573</v>
      </c>
    </row>
    <row r="37" spans="1:7">
      <c r="A37" s="94"/>
      <c r="B37" s="121">
        <v>-474010</v>
      </c>
      <c r="C37" s="120"/>
      <c r="D37" s="121">
        <v>508676</v>
      </c>
      <c r="E37" s="79"/>
      <c r="G37" s="79"/>
    </row>
    <row r="38" spans="1:7" ht="23.4" thickBot="1">
      <c r="A38" s="93" t="s">
        <v>103</v>
      </c>
      <c r="B38" s="122"/>
      <c r="C38" s="120"/>
      <c r="D38" s="122"/>
    </row>
    <row r="39" spans="1:7">
      <c r="A39" s="94"/>
      <c r="B39" s="82"/>
      <c r="C39" s="77"/>
      <c r="D39" s="82"/>
    </row>
    <row r="40" spans="1:7" ht="15" thickBot="1">
      <c r="A40" s="94" t="s">
        <v>104</v>
      </c>
      <c r="B40" s="86" t="s">
        <v>1</v>
      </c>
      <c r="C40" s="77"/>
      <c r="D40" s="86" t="s">
        <v>1</v>
      </c>
    </row>
    <row r="41" spans="1:7">
      <c r="A41" s="77"/>
      <c r="B41" s="82"/>
      <c r="C41" s="77"/>
      <c r="D41" s="82"/>
    </row>
    <row r="42" spans="1:7" ht="15" thickBot="1">
      <c r="A42" s="84" t="s">
        <v>105</v>
      </c>
      <c r="B42" s="85">
        <v>-474010</v>
      </c>
      <c r="C42" s="77"/>
      <c r="D42" s="85">
        <v>508676</v>
      </c>
    </row>
    <row r="43" spans="1:7">
      <c r="A43" s="77"/>
      <c r="B43" s="82"/>
      <c r="C43" s="77"/>
      <c r="D43" s="82"/>
    </row>
    <row r="44" spans="1:7" ht="22.8">
      <c r="A44" s="93" t="s">
        <v>106</v>
      </c>
      <c r="B44" s="82"/>
      <c r="C44" s="77"/>
      <c r="D44" s="82"/>
    </row>
    <row r="45" spans="1:7">
      <c r="A45" s="93"/>
      <c r="B45" s="82"/>
      <c r="C45" s="77"/>
      <c r="D45" s="82"/>
    </row>
    <row r="46" spans="1:7" ht="15" thickBot="1">
      <c r="A46" s="94" t="s">
        <v>107</v>
      </c>
      <c r="B46" s="80">
        <v>-202679</v>
      </c>
      <c r="C46" s="77"/>
      <c r="D46" s="80">
        <v>-23520</v>
      </c>
    </row>
    <row r="47" spans="1:7">
      <c r="A47" s="77"/>
      <c r="B47" s="99"/>
      <c r="C47" s="77"/>
      <c r="D47" s="99"/>
    </row>
    <row r="48" spans="1:7" ht="15" thickBot="1">
      <c r="A48" s="84" t="s">
        <v>108</v>
      </c>
      <c r="B48" s="85">
        <v>-202679</v>
      </c>
      <c r="C48" s="84"/>
      <c r="D48" s="85">
        <v>-23520</v>
      </c>
      <c r="E48" s="79"/>
      <c r="G48" s="79"/>
    </row>
    <row r="49" spans="1:7">
      <c r="A49" s="77"/>
      <c r="B49" s="82"/>
      <c r="C49" s="77"/>
      <c r="D49" s="82"/>
    </row>
    <row r="50" spans="1:7" ht="22.8">
      <c r="A50" s="93" t="s">
        <v>109</v>
      </c>
      <c r="B50" s="95"/>
      <c r="C50" s="77"/>
      <c r="D50" s="77"/>
    </row>
    <row r="51" spans="1:7">
      <c r="A51" s="94" t="s">
        <v>110</v>
      </c>
      <c r="B51" s="80">
        <v>2258600</v>
      </c>
      <c r="C51" s="77"/>
      <c r="D51" s="95"/>
    </row>
    <row r="52" spans="1:7">
      <c r="A52" s="94" t="s">
        <v>111</v>
      </c>
      <c r="B52" s="80">
        <v>3291828</v>
      </c>
      <c r="C52" s="77"/>
      <c r="D52" s="95"/>
    </row>
    <row r="53" spans="1:7">
      <c r="A53" s="94" t="s">
        <v>112</v>
      </c>
      <c r="B53" s="80">
        <v>-2166736</v>
      </c>
      <c r="C53" s="77"/>
      <c r="D53" s="95"/>
    </row>
    <row r="54" spans="1:7" ht="15" thickBot="1">
      <c r="A54" s="94" t="s">
        <v>55</v>
      </c>
      <c r="B54" s="80">
        <v>-1300000</v>
      </c>
      <c r="C54" s="77"/>
      <c r="D54" s="95"/>
    </row>
    <row r="55" spans="1:7">
      <c r="A55" s="94"/>
      <c r="B55" s="99"/>
      <c r="C55" s="77"/>
      <c r="D55" s="99"/>
    </row>
    <row r="56" spans="1:7" ht="15" thickBot="1">
      <c r="A56" s="93" t="s">
        <v>113</v>
      </c>
      <c r="B56" s="85">
        <v>2083692</v>
      </c>
      <c r="C56" s="77"/>
      <c r="D56" s="86"/>
      <c r="E56" s="79"/>
      <c r="G56" s="79"/>
    </row>
    <row r="57" spans="1:7">
      <c r="A57" s="94"/>
      <c r="B57" s="81"/>
      <c r="C57" s="77"/>
      <c r="D57" s="82"/>
    </row>
    <row r="58" spans="1:7" ht="15" thickBot="1">
      <c r="A58" s="94" t="s">
        <v>114</v>
      </c>
      <c r="B58" s="85">
        <v>1407003</v>
      </c>
      <c r="C58" s="77"/>
      <c r="D58" s="85">
        <v>485156</v>
      </c>
      <c r="E58" s="79"/>
      <c r="G58" s="79"/>
    </row>
    <row r="59" spans="1:7">
      <c r="A59" s="94"/>
      <c r="B59" s="82"/>
      <c r="C59" s="77"/>
      <c r="D59" s="81"/>
    </row>
    <row r="60" spans="1:7">
      <c r="A60" s="94" t="s">
        <v>115</v>
      </c>
      <c r="B60" s="118">
        <v>548208</v>
      </c>
      <c r="C60" s="117"/>
      <c r="D60" s="118">
        <v>167610</v>
      </c>
    </row>
    <row r="61" spans="1:7" ht="15" thickBot="1">
      <c r="A61" s="94" t="s">
        <v>116</v>
      </c>
      <c r="B61" s="116"/>
      <c r="C61" s="117"/>
      <c r="D61" s="116"/>
    </row>
    <row r="62" spans="1:7" ht="15" thickTop="1">
      <c r="A62" s="94" t="s">
        <v>115</v>
      </c>
      <c r="B62" s="115">
        <v>1955211</v>
      </c>
      <c r="C62" s="117"/>
      <c r="D62" s="115">
        <v>652766</v>
      </c>
    </row>
    <row r="63" spans="1:7" ht="15" thickBot="1">
      <c r="A63" s="94" t="s">
        <v>117</v>
      </c>
      <c r="B63" s="116"/>
      <c r="C63" s="117"/>
      <c r="D63" s="116"/>
      <c r="E63" s="79"/>
      <c r="G63" s="79"/>
    </row>
    <row r="64" spans="1:7" ht="15" thickTop="1"/>
  </sheetData>
  <mergeCells count="13">
    <mergeCell ref="C8:C10"/>
    <mergeCell ref="B22:B23"/>
    <mergeCell ref="C22:C23"/>
    <mergeCell ref="D22:D23"/>
    <mergeCell ref="B37:B38"/>
    <mergeCell ref="C37:C38"/>
    <mergeCell ref="D37:D38"/>
    <mergeCell ref="B62:B63"/>
    <mergeCell ref="C62:C63"/>
    <mergeCell ref="D62:D63"/>
    <mergeCell ref="B60:B61"/>
    <mergeCell ref="C60:C61"/>
    <mergeCell ref="D60:D61"/>
  </mergeCells>
  <pageMargins left="0.7" right="0.7" top="0.75" bottom="0.75" header="0.3" footer="0.3"/>
  <pageSetup paperSize="9" scale="7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ББ</vt:lpstr>
      <vt:lpstr>ОПиУ</vt:lpstr>
      <vt:lpstr>Движение капитала</vt:lpstr>
      <vt:lpstr>Движение денег</vt:lpstr>
      <vt:lpstr>ББ!Print_Area</vt:lpstr>
      <vt:lpstr>'Движение денег'!Print_Area</vt:lpstr>
      <vt:lpstr>'Движение капитала'!Print_Area</vt:lpstr>
      <vt:lpstr>ОПиУ!Print_Area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Салыкбаев</cp:lastModifiedBy>
  <cp:lastPrinted>2017-11-14T06:06:10Z</cp:lastPrinted>
  <dcterms:created xsi:type="dcterms:W3CDTF">2016-05-14T10:51:53Z</dcterms:created>
  <dcterms:modified xsi:type="dcterms:W3CDTF">2017-11-14T10:37:33Z</dcterms:modified>
</cp:coreProperties>
</file>