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565" activeTab="1"/>
  </bookViews>
  <sheets>
    <sheet name="ф1" sheetId="1" r:id="rId1"/>
    <sheet name="ф2" sheetId="2" r:id="rId2"/>
  </sheets>
  <externalReferences>
    <externalReference r:id="rId5"/>
  </externalReferences>
  <definedNames>
    <definedName name="o" localSheetId="0">#REF!</definedName>
    <definedName name="o" localSheetId="1">#REF!</definedName>
    <definedName name="o">#REF!</definedName>
    <definedName name="q" localSheetId="0">#REF!</definedName>
    <definedName name="q" localSheetId="1">#REF!</definedName>
    <definedName name="q">#REF!</definedName>
    <definedName name="вп" localSheetId="0">#REF!</definedName>
    <definedName name="вп" localSheetId="1">#REF!</definedName>
    <definedName name="вп">#REF!</definedName>
    <definedName name="_xlnm.Print_Area" localSheetId="0">'ф1'!$A$1:$D$79</definedName>
    <definedName name="_xlnm.Print_Area" localSheetId="1">'ф2'!$A$1:$F$95</definedName>
    <definedName name="ф77" localSheetId="0">#REF!</definedName>
    <definedName name="ф77" localSheetId="1">#REF!</definedName>
    <definedName name="ф77">#REF!</definedName>
  </definedNames>
  <calcPr fullCalcOnLoad="1"/>
</workbook>
</file>

<file path=xl/sharedStrings.xml><?xml version="1.0" encoding="utf-8"?>
<sst xmlns="http://schemas.openxmlformats.org/spreadsheetml/2006/main" count="163" uniqueCount="142">
  <si>
    <t>Приложение 1 к Инструкции о перечне, формах и сроках представления финансовой отчетности отдельными финансовыми организациями</t>
  </si>
  <si>
    <t>Форма № 1</t>
  </si>
  <si>
    <t>Бухгалтерский баланс</t>
  </si>
  <si>
    <t>АО "Цесна Капитал"</t>
  </si>
  <si>
    <t>(полное наименование организации)</t>
  </si>
  <si>
    <t xml:space="preserve"> по состоянию на "01" октября 2014 года</t>
  </si>
  <si>
    <t>( в тысячах казахстанских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</si>
  <si>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</si>
  <si>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</si>
  <si>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</si>
  <si>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</si>
  <si>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</si>
  <si>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</si>
  <si>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Аффинированные драгоценные металлы</t>
  </si>
  <si>
    <t>Ценные бумаги, учтенные по справедливой стоимости через прибыль и убыток</t>
  </si>
  <si>
    <t>Производные инструменты</t>
  </si>
  <si>
    <t>4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</si>
  <si>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</si>
  <si>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</si>
  <si>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</si>
  <si>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>в том числе:</t>
  </si>
  <si>
    <t xml:space="preserve">   от пенсионных активов</t>
  </si>
  <si>
    <t xml:space="preserve">   от инвестиционного дохода/убытка по пенсионным активам</t>
  </si>
  <si>
    <t>Ценные бумаги, удерживаемые до погашения (за вычетом резервов на обесценение)</t>
  </si>
  <si>
    <t>8</t>
  </si>
  <si>
    <t>Операция «обратное РЕПО»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</si>
  <si>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</si>
  <si>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</si>
  <si>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</si>
  <si>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</si>
  <si>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</si>
  <si>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</si>
  <si>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</si>
  <si>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</si>
  <si>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</si>
  <si>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Текущий актив по налогу на прибыль</t>
  </si>
  <si>
    <t>Отложенный налоговый актив</t>
  </si>
  <si>
    <t>Прочие активы</t>
  </si>
  <si>
    <t xml:space="preserve">Итого активы: </t>
  </si>
  <si>
    <t>Обязательства</t>
  </si>
  <si>
    <t xml:space="preserve">Вклады привлеченные </t>
  </si>
  <si>
    <t>Выпущенные долговые ценные бумаги</t>
  </si>
  <si>
    <t>Операция «РЕПО»</t>
  </si>
  <si>
    <t>Полученные займы</t>
  </si>
  <si>
    <t>Кредиторская задолженность</t>
  </si>
  <si>
    <t>Оценочные резервы</t>
  </si>
  <si>
    <t>Начисленные расходы по расчетам с акционерами по акциям</t>
  </si>
  <si>
    <t>Субординированный долг</t>
  </si>
  <si>
    <t>Текущие обязательства по налогу на прибыль</t>
  </si>
  <si>
    <t>32</t>
  </si>
  <si>
    <t>Отложенное обязательство по налогу на прибыль</t>
  </si>
  <si>
    <t>33</t>
  </si>
  <si>
    <t>Прочие обязательства</t>
  </si>
  <si>
    <t>34</t>
  </si>
  <si>
    <t>Итого обязательства:</t>
  </si>
  <si>
    <t>Собственный капитал</t>
  </si>
  <si>
    <t>Уставный капитал</t>
  </si>
  <si>
    <t xml:space="preserve">      простые акции</t>
  </si>
  <si>
    <t xml:space="preserve">      привилегированные акции 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</si>
  <si>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</si>
  <si>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</si>
  <si>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</si>
  <si>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</si>
  <si>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убыток):           </t>
  </si>
  <si>
    <t xml:space="preserve">     предыдущих лет</t>
  </si>
  <si>
    <t xml:space="preserve">     отчетного периода</t>
  </si>
  <si>
    <t>Доля меньшинства</t>
  </si>
  <si>
    <t xml:space="preserve">Итого капитал: </t>
  </si>
  <si>
    <t>Итого капитал и обязательства (стр.35+стр.43):</t>
  </si>
  <si>
    <t xml:space="preserve">                 В графе 2 указываются номера примечаний по статьям, отраженным в пояснительной записке.</t>
  </si>
  <si>
    <t xml:space="preserve">                 Статья «Доля меньшинства» заполняется при составлении консолидированной финансовой отчетности. </t>
  </si>
  <si>
    <t>Первый руководитель _____________________ Альмусин Б.Г.</t>
  </si>
  <si>
    <t>Главный бухгалтер      _____________________ Джумагулова А.Р.</t>
  </si>
  <si>
    <t>Исполнитель                 ______________________  Джумагулова А.Р.</t>
  </si>
  <si>
    <t>Телефон 8(7172) 472 553</t>
  </si>
  <si>
    <t>Место печати</t>
  </si>
  <si>
    <t>Приложение 2 к Инструкции о перечне, формах и сроках представления финансовой отчетности отдельными финансовыми организациями</t>
  </si>
  <si>
    <t>Форма № 2</t>
  </si>
  <si>
    <t>Отчет о прибылях и убытках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</si>
  <si>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</si>
  <si>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</si>
  <si>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</si>
  <si>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</si>
  <si>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вознаграждения:</t>
  </si>
  <si>
    <t xml:space="preserve">   по корреспондентским и текущим счетам</t>
  </si>
  <si>
    <t xml:space="preserve">   по размещенным вкладам</t>
  </si>
  <si>
    <t xml:space="preserve">   по предоставленным займам</t>
  </si>
  <si>
    <t xml:space="preserve">   по предоставленной финансовой аренде</t>
  </si>
  <si>
    <t xml:space="preserve">   по приобретенным ценным бумагам</t>
  </si>
  <si>
    <t xml:space="preserve">   по операциям «обратное РЕПО»</t>
  </si>
  <si>
    <t>Прочие доходы, связанные с получением вознаграждения</t>
  </si>
  <si>
    <t>Комиссионные вознаграждения</t>
  </si>
  <si>
    <t xml:space="preserve">    от пенсионных активов          </t>
  </si>
  <si>
    <t xml:space="preserve">    от инвестиционного дохода/убытка по пенсионным активам</t>
  </si>
  <si>
    <t>Доходы от осуществления банковской и иной деятельности, не связанные с получением вознаграждения</t>
  </si>
  <si>
    <t xml:space="preserve">   доходы от осуществления переводных операций</t>
  </si>
  <si>
    <t xml:space="preserve">   доходы от осуществления клиринговых операций</t>
  </si>
  <si>
    <t xml:space="preserve">   доходы от осуществления кассовых операций</t>
  </si>
  <si>
    <t xml:space="preserve">   доходы от осуществления сейфовых операций</t>
  </si>
  <si>
    <t xml:space="preserve">   доходы от инкассации</t>
  </si>
  <si>
    <t>Прочие доходы от банковской и иной деятельности, не связанные с получением вознаграждения</t>
  </si>
  <si>
    <t>Доходы (расходы) по финансовым активам (нетто)</t>
  </si>
  <si>
    <t xml:space="preserve">в том числе:  </t>
  </si>
  <si>
    <t xml:space="preserve">   доходы (расходы) от купли/продажи финансовых активов (нетто)</t>
  </si>
  <si>
    <t xml:space="preserve">  доходы (расходы) от изменения стоимости финансовых активов, учтенных по справедливой стоимости через прибыль и убыток (нетто)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</si>
  <si>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</si>
  <si>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</si>
  <si>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</si>
  <si>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</si>
  <si>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Прочие доходы</t>
  </si>
  <si>
    <t>Итого доходов (сумма строк с 1 по 11)</t>
  </si>
  <si>
    <t>Расходы, связанные с выплатой вознаграждения</t>
  </si>
  <si>
    <t xml:space="preserve">   по привлеченным вкладам</t>
  </si>
  <si>
    <t xml:space="preserve">   по полученным займам</t>
  </si>
  <si>
    <t xml:space="preserve">   по полученной финансовой аренде</t>
  </si>
  <si>
    <t xml:space="preserve">   по выпущенным ценным бумагам</t>
  </si>
  <si>
    <t xml:space="preserve">   по операциям «РЕПО»</t>
  </si>
  <si>
    <t>Прочие расходы, связанные с выплатой вознаграждения</t>
  </si>
  <si>
    <t>Комиссионные расходы</t>
  </si>
  <si>
    <t xml:space="preserve">   вознаграждение управляющему агенту</t>
  </si>
  <si>
    <t xml:space="preserve">   вознаграждение за кастодиальное обслуживание</t>
  </si>
  <si>
    <t>Расходы, по банковской и иной деятельности, не связанные с выплатой вознаграждения</t>
  </si>
  <si>
    <t xml:space="preserve">   расходы от осуществления переводных операций</t>
  </si>
  <si>
    <t xml:space="preserve">   расходы от осуществления клиринговых операций</t>
  </si>
  <si>
    <t xml:space="preserve">   расходы от осуществления кассовых операций</t>
  </si>
  <si>
    <t xml:space="preserve">   расходы от осуществления сейфовых операций</t>
  </si>
  <si>
    <t xml:space="preserve">   расходы от осуществления инкассации</t>
  </si>
  <si>
    <t>Операционные расходы</t>
  </si>
  <si>
    <t xml:space="preserve">   расходы на оплату труда и командировочные</t>
  </si>
  <si>
    <t xml:space="preserve">   амортизационные отчисления</t>
  </si>
  <si>
    <t xml:space="preserve">   расходы на материалы</t>
  </si>
  <si>
    <t xml:space="preserve">   расходы по выплате налогов и других обязательных платежей в бюджет, за исключением налога на прибыль</t>
  </si>
  <si>
    <t>Расходы от реализации или безвозмездной передачи активов</t>
  </si>
  <si>
    <t>Расходы от обесценения активов</t>
  </si>
  <si>
    <t>Прочие расходы</t>
  </si>
  <si>
    <t>Итого расходов (сумма строк с 13 по 20)</t>
  </si>
  <si>
    <t>Итого чистая прибыль (убыток) до налога на прибыль (стр.12-стр.21)</t>
  </si>
  <si>
    <t>Налог на прибыль</t>
  </si>
  <si>
    <t>Чистая прибыль (убыток) после уплаты  налога  на прибыль (стр.22-стр.23)</t>
  </si>
  <si>
    <t>Прибыль (убыток) от прекращенной деятельности</t>
  </si>
  <si>
    <t>Итого чистая прибыль (убыток) за период (стр.24+/- стр.25-стр.26)</t>
  </si>
  <si>
    <t xml:space="preserve">          В графе 2 указываются номера примечаний по статьям, отраженным в пояснительной записке.
          Статья «Доля меньшинства» заполняется при составлении консолидированной финансовой отчетности.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</si>
</sst>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Helv"/>
      <family val="0"/>
    </font>
    <font>
      <sz val="11"/>
      <color theme="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7" fillId="25" borderId="0" applyNumberFormat="0" applyBorder="0" applyAlignment="0" applyProtection="0"/>
    <xf numFmtId="0" fontId="35" fillId="26" borderId="0" applyNumberFormat="0" applyBorder="0" applyAlignment="0" applyProtection="0"/>
    <xf numFmtId="0" fontId="17" fillId="17" borderId="0" applyNumberFormat="0" applyBorder="0" applyAlignment="0" applyProtection="0"/>
    <xf numFmtId="0" fontId="35" fillId="27" borderId="0" applyNumberFormat="0" applyBorder="0" applyAlignment="0" applyProtection="0"/>
    <xf numFmtId="0" fontId="17" fillId="19" borderId="0" applyNumberFormat="0" applyBorder="0" applyAlignment="0" applyProtection="0"/>
    <xf numFmtId="0" fontId="35" fillId="28" borderId="0" applyNumberFormat="0" applyBorder="0" applyAlignment="0" applyProtection="0"/>
    <xf numFmtId="0" fontId="17" fillId="29" borderId="0" applyNumberFormat="0" applyBorder="0" applyAlignment="0" applyProtection="0"/>
    <xf numFmtId="0" fontId="35" fillId="30" borderId="0" applyNumberFormat="0" applyBorder="0" applyAlignment="0" applyProtection="0"/>
    <xf numFmtId="0" fontId="17" fillId="31" borderId="0" applyNumberFormat="0" applyBorder="0" applyAlignment="0" applyProtection="0"/>
    <xf numFmtId="0" fontId="35" fillId="32" borderId="0" applyNumberFormat="0" applyBorder="0" applyAlignment="0" applyProtection="0"/>
    <xf numFmtId="0" fontId="17" fillId="33" borderId="0" applyNumberFormat="0" applyBorder="0" applyAlignment="0" applyProtection="0"/>
    <xf numFmtId="0" fontId="19" fillId="0" borderId="0">
      <alignment/>
      <protection/>
    </xf>
    <xf numFmtId="0" fontId="36" fillId="0" borderId="0">
      <alignment horizontal="left" vertical="top"/>
      <protection/>
    </xf>
    <xf numFmtId="0" fontId="28" fillId="0" borderId="0">
      <alignment horizontal="left" vertical="top"/>
      <protection/>
    </xf>
    <xf numFmtId="0" fontId="36" fillId="0" borderId="0">
      <alignment horizontal="center" vertical="top"/>
      <protection/>
    </xf>
    <xf numFmtId="0" fontId="37" fillId="0" borderId="0">
      <alignment horizontal="center" vertical="top"/>
      <protection/>
    </xf>
    <xf numFmtId="0" fontId="37" fillId="0" borderId="0">
      <alignment horizontal="center" vertical="top"/>
      <protection/>
    </xf>
    <xf numFmtId="0" fontId="36" fillId="0" borderId="0">
      <alignment horizontal="right" vertical="top"/>
      <protection/>
    </xf>
    <xf numFmtId="0" fontId="37" fillId="0" borderId="0">
      <alignment horizontal="center" vertical="top"/>
      <protection/>
    </xf>
    <xf numFmtId="0" fontId="36" fillId="0" borderId="0">
      <alignment horizontal="right" vertical="top"/>
      <protection/>
    </xf>
    <xf numFmtId="0" fontId="38" fillId="0" borderId="0">
      <alignment horizontal="center" vertical="center"/>
      <protection/>
    </xf>
    <xf numFmtId="0" fontId="31" fillId="0" borderId="0">
      <alignment horizontal="center" vertical="center"/>
      <protection/>
    </xf>
    <xf numFmtId="0" fontId="39" fillId="0" borderId="0">
      <alignment horizontal="center" vertical="center"/>
      <protection/>
    </xf>
    <xf numFmtId="0" fontId="31" fillId="0" borderId="0">
      <alignment horizontal="right" vertical="center"/>
      <protection/>
    </xf>
    <xf numFmtId="0" fontId="39" fillId="0" borderId="0">
      <alignment horizontal="right" vertical="center"/>
      <protection/>
    </xf>
    <xf numFmtId="0" fontId="39" fillId="0" borderId="0">
      <alignment horizontal="left" vertical="top"/>
      <protection/>
    </xf>
    <xf numFmtId="0" fontId="38" fillId="0" borderId="0">
      <alignment horizontal="left" vertical="top"/>
      <protection/>
    </xf>
    <xf numFmtId="0" fontId="38" fillId="0" borderId="0">
      <alignment horizontal="right" vertical="center"/>
      <protection/>
    </xf>
    <xf numFmtId="0" fontId="38" fillId="0" borderId="0">
      <alignment horizontal="right" vertical="center"/>
      <protection/>
    </xf>
    <xf numFmtId="0" fontId="36" fillId="0" borderId="0">
      <alignment horizontal="center" vertical="top"/>
      <protection/>
    </xf>
    <xf numFmtId="0" fontId="36" fillId="0" borderId="0">
      <alignment horizontal="center" vertical="top"/>
      <protection/>
    </xf>
    <xf numFmtId="0" fontId="35" fillId="34" borderId="0" applyNumberFormat="0" applyBorder="0" applyAlignment="0" applyProtection="0"/>
    <xf numFmtId="0" fontId="17" fillId="35" borderId="0" applyNumberFormat="0" applyBorder="0" applyAlignment="0" applyProtection="0"/>
    <xf numFmtId="0" fontId="35" fillId="36" borderId="0" applyNumberFormat="0" applyBorder="0" applyAlignment="0" applyProtection="0"/>
    <xf numFmtId="0" fontId="17" fillId="37" borderId="0" applyNumberFormat="0" applyBorder="0" applyAlignment="0" applyProtection="0"/>
    <xf numFmtId="0" fontId="35" fillId="38" borderId="0" applyNumberFormat="0" applyBorder="0" applyAlignment="0" applyProtection="0"/>
    <xf numFmtId="0" fontId="17" fillId="39" borderId="0" applyNumberFormat="0" applyBorder="0" applyAlignment="0" applyProtection="0"/>
    <xf numFmtId="0" fontId="35" fillId="40" borderId="0" applyNumberFormat="0" applyBorder="0" applyAlignment="0" applyProtection="0"/>
    <xf numFmtId="0" fontId="17" fillId="29" borderId="0" applyNumberFormat="0" applyBorder="0" applyAlignment="0" applyProtection="0"/>
    <xf numFmtId="0" fontId="35" fillId="41" borderId="0" applyNumberFormat="0" applyBorder="0" applyAlignment="0" applyProtection="0"/>
    <xf numFmtId="0" fontId="17" fillId="31" borderId="0" applyNumberFormat="0" applyBorder="0" applyAlignment="0" applyProtection="0"/>
    <xf numFmtId="0" fontId="35" fillId="42" borderId="0" applyNumberFormat="0" applyBorder="0" applyAlignment="0" applyProtection="0"/>
    <xf numFmtId="0" fontId="17" fillId="43" borderId="0" applyNumberFormat="0" applyBorder="0" applyAlignment="0" applyProtection="0"/>
    <xf numFmtId="0" fontId="40" fillId="44" borderId="1" applyNumberFormat="0" applyAlignment="0" applyProtection="0"/>
    <xf numFmtId="0" fontId="9" fillId="13" borderId="2" applyNumberFormat="0" applyAlignment="0" applyProtection="0"/>
    <xf numFmtId="0" fontId="41" fillId="45" borderId="3" applyNumberFormat="0" applyAlignment="0" applyProtection="0"/>
    <xf numFmtId="0" fontId="10" fillId="46" borderId="4" applyNumberFormat="0" applyAlignment="0" applyProtection="0"/>
    <xf numFmtId="0" fontId="42" fillId="45" borderId="1" applyNumberFormat="0" applyAlignment="0" applyProtection="0"/>
    <xf numFmtId="0" fontId="11" fillId="46" borderId="2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3" fillId="0" borderId="6" applyNumberFormat="0" applyFill="0" applyAlignment="0" applyProtection="0"/>
    <xf numFmtId="0" fontId="44" fillId="0" borderId="7" applyNumberFormat="0" applyFill="0" applyAlignment="0" applyProtection="0"/>
    <xf numFmtId="0" fontId="4" fillId="0" borderId="8" applyNumberFormat="0" applyFill="0" applyAlignment="0" applyProtection="0"/>
    <xf numFmtId="0" fontId="45" fillId="0" borderId="9" applyNumberFormat="0" applyFill="0" applyAlignment="0" applyProtection="0"/>
    <xf numFmtId="0" fontId="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16" fillId="0" borderId="12" applyNumberFormat="0" applyFill="0" applyAlignment="0" applyProtection="0"/>
    <xf numFmtId="0" fontId="47" fillId="47" borderId="13" applyNumberFormat="0" applyAlignment="0" applyProtection="0"/>
    <xf numFmtId="0" fontId="13" fillId="48" borderId="14" applyNumberFormat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8" fillId="50" borderId="0" applyNumberFormat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0" fontId="50" fillId="51" borderId="0" applyNumberFormat="0" applyBorder="0" applyAlignment="0" applyProtection="0"/>
    <xf numFmtId="0" fontId="7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8" fillId="53" borderId="16" applyNumberFormat="0" applyFont="0" applyAlignment="0" applyProtection="0"/>
    <xf numFmtId="9" fontId="0" fillId="0" borderId="0" applyFont="0" applyFill="0" applyBorder="0" applyAlignment="0" applyProtection="0"/>
    <xf numFmtId="0" fontId="52" fillId="0" borderId="17" applyNumberFormat="0" applyFill="0" applyAlignment="0" applyProtection="0"/>
    <xf numFmtId="0" fontId="12" fillId="0" borderId="18" applyNumberFormat="0" applyFill="0" applyAlignment="0" applyProtection="0"/>
    <xf numFmtId="0" fontId="34" fillId="0" borderId="0">
      <alignment/>
      <protection/>
    </xf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54" borderId="0" applyNumberFormat="0" applyBorder="0" applyAlignment="0" applyProtection="0"/>
    <xf numFmtId="0" fontId="6" fillId="7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18" fillId="0" borderId="0" xfId="108">
      <alignment/>
      <protection/>
    </xf>
    <xf numFmtId="0" fontId="20" fillId="0" borderId="0" xfId="111" applyFont="1" applyFill="1" applyAlignment="1" applyProtection="1">
      <alignment wrapText="1"/>
      <protection locked="0"/>
    </xf>
    <xf numFmtId="0" fontId="20" fillId="0" borderId="0" xfId="111" applyFont="1" applyFill="1" applyAlignment="1">
      <alignment wrapText="1"/>
      <protection/>
    </xf>
    <xf numFmtId="0" fontId="19" fillId="0" borderId="0" xfId="111" applyFont="1" applyFill="1" applyProtection="1">
      <alignment/>
      <protection locked="0"/>
    </xf>
    <xf numFmtId="0" fontId="20" fillId="0" borderId="0" xfId="111" applyFont="1" applyFill="1" applyAlignment="1">
      <alignment horizontal="justify" shrinkToFit="1"/>
      <protection/>
    </xf>
    <xf numFmtId="0" fontId="21" fillId="0" borderId="0" xfId="111" applyFont="1" applyFill="1" applyAlignment="1" applyProtection="1">
      <alignment horizontal="right" wrapText="1"/>
      <protection/>
    </xf>
    <xf numFmtId="0" fontId="21" fillId="0" borderId="0" xfId="111" applyFont="1" applyFill="1" applyAlignment="1" applyProtection="1">
      <alignment horizontal="center"/>
      <protection locked="0"/>
    </xf>
    <xf numFmtId="0" fontId="21" fillId="0" borderId="0" xfId="111" applyFont="1" applyFill="1" applyAlignment="1" applyProtection="1">
      <alignment horizontal="center"/>
      <protection locked="0"/>
    </xf>
    <xf numFmtId="0" fontId="20" fillId="0" borderId="0" xfId="111" applyFont="1" applyFill="1" applyAlignment="1" applyProtection="1">
      <alignment horizontal="center"/>
      <protection locked="0"/>
    </xf>
    <xf numFmtId="0" fontId="22" fillId="0" borderId="0" xfId="111" applyFont="1" applyFill="1" applyAlignment="1" applyProtection="1">
      <alignment horizontal="center"/>
      <protection locked="0"/>
    </xf>
    <xf numFmtId="0" fontId="22" fillId="0" borderId="0" xfId="111" applyFont="1" applyFill="1" applyProtection="1">
      <alignment/>
      <protection/>
    </xf>
    <xf numFmtId="0" fontId="22" fillId="0" borderId="0" xfId="111" applyFont="1" applyFill="1" applyAlignment="1" applyProtection="1">
      <alignment horizontal="right"/>
      <protection/>
    </xf>
    <xf numFmtId="0" fontId="19" fillId="0" borderId="0" xfId="111" applyFont="1" applyFill="1" applyProtection="1">
      <alignment/>
      <protection/>
    </xf>
    <xf numFmtId="0" fontId="21" fillId="0" borderId="19" xfId="111" applyFont="1" applyFill="1" applyBorder="1" applyAlignment="1" applyProtection="1">
      <alignment horizontal="center" vertical="center" wrapText="1"/>
      <protection locked="0"/>
    </xf>
    <xf numFmtId="0" fontId="22" fillId="0" borderId="19" xfId="111" applyFont="1" applyFill="1" applyBorder="1" applyAlignment="1" applyProtection="1">
      <alignment horizontal="center"/>
      <protection locked="0"/>
    </xf>
    <xf numFmtId="0" fontId="21" fillId="0" borderId="19" xfId="111" applyFont="1" applyFill="1" applyBorder="1" applyAlignment="1" applyProtection="1">
      <alignment horizontal="left"/>
      <protection/>
    </xf>
    <xf numFmtId="0" fontId="21" fillId="0" borderId="19" xfId="111" applyFont="1" applyFill="1" applyBorder="1" applyAlignment="1" applyProtection="1">
      <alignment horizontal="center"/>
      <protection locked="0"/>
    </xf>
    <xf numFmtId="3" fontId="19" fillId="0" borderId="19" xfId="111" applyNumberFormat="1" applyFont="1" applyFill="1" applyBorder="1" applyProtection="1">
      <alignment/>
      <protection locked="0"/>
    </xf>
    <xf numFmtId="0" fontId="22" fillId="0" borderId="19" xfId="111" applyFont="1" applyFill="1" applyBorder="1" applyAlignment="1" applyProtection="1">
      <alignment horizontal="left" wrapText="1"/>
      <protection/>
    </xf>
    <xf numFmtId="0" fontId="22" fillId="0" borderId="19" xfId="111" applyFont="1" applyFill="1" applyBorder="1" applyAlignment="1" applyProtection="1">
      <alignment horizontal="center" vertical="center" wrapText="1"/>
      <protection locked="0"/>
    </xf>
    <xf numFmtId="3" fontId="22" fillId="0" borderId="19" xfId="111" applyNumberFormat="1" applyFont="1" applyFill="1" applyBorder="1" applyAlignment="1" applyProtection="1">
      <alignment vertical="top" wrapText="1"/>
      <protection locked="0"/>
    </xf>
    <xf numFmtId="3" fontId="22" fillId="0" borderId="19" xfId="111" applyNumberFormat="1" applyFont="1" applyFill="1" applyBorder="1" applyAlignment="1" applyProtection="1">
      <alignment vertical="top" wrapText="1"/>
      <protection/>
    </xf>
    <xf numFmtId="3" fontId="19" fillId="0" borderId="0" xfId="111" applyNumberFormat="1" applyFont="1" applyFill="1" applyProtection="1">
      <alignment/>
      <protection locked="0"/>
    </xf>
    <xf numFmtId="0" fontId="22" fillId="0" borderId="19" xfId="111" applyFont="1" applyFill="1" applyBorder="1" applyAlignment="1" applyProtection="1">
      <alignment wrapText="1"/>
      <protection/>
    </xf>
    <xf numFmtId="3" fontId="22" fillId="0" borderId="19" xfId="111" applyNumberFormat="1" applyFont="1" applyFill="1" applyBorder="1" applyAlignment="1" applyProtection="1">
      <alignment vertical="top" wrapText="1"/>
      <protection locked="0"/>
    </xf>
    <xf numFmtId="49" fontId="22" fillId="0" borderId="19" xfId="111" applyNumberFormat="1" applyFont="1" applyFill="1" applyBorder="1" applyAlignment="1" applyProtection="1">
      <alignment horizontal="center" vertical="center" wrapText="1"/>
      <protection locked="0"/>
    </xf>
    <xf numFmtId="0" fontId="22" fillId="0" borderId="19" xfId="111" applyFont="1" applyFill="1" applyBorder="1" applyAlignment="1" applyProtection="1">
      <alignment/>
      <protection locked="0"/>
    </xf>
    <xf numFmtId="0" fontId="21" fillId="0" borderId="19" xfId="111" applyFont="1" applyFill="1" applyBorder="1" applyAlignment="1" applyProtection="1">
      <alignment wrapText="1"/>
      <protection/>
    </xf>
    <xf numFmtId="3" fontId="21" fillId="0" borderId="19" xfId="111" applyNumberFormat="1" applyFont="1" applyFill="1" applyBorder="1" applyAlignment="1" applyProtection="1">
      <alignment horizontal="right"/>
      <protection/>
    </xf>
    <xf numFmtId="0" fontId="22" fillId="0" borderId="19" xfId="111" applyFont="1" applyFill="1" applyBorder="1" applyAlignment="1" applyProtection="1">
      <alignment wrapText="1"/>
      <protection/>
    </xf>
    <xf numFmtId="0" fontId="21" fillId="0" borderId="19" xfId="111" applyFont="1" applyFill="1" applyBorder="1" applyAlignment="1" applyProtection="1">
      <alignment horizontal="left" wrapText="1"/>
      <protection/>
    </xf>
    <xf numFmtId="3" fontId="19" fillId="0" borderId="19" xfId="111" applyNumberFormat="1" applyFont="1" applyFill="1" applyBorder="1" applyAlignment="1" applyProtection="1">
      <alignment vertical="top" wrapText="1"/>
      <protection locked="0"/>
    </xf>
    <xf numFmtId="0" fontId="22" fillId="0" borderId="19" xfId="111" applyFont="1" applyFill="1" applyBorder="1" applyAlignment="1" applyProtection="1">
      <alignment horizontal="justify" wrapText="1"/>
      <protection/>
    </xf>
    <xf numFmtId="3" fontId="21" fillId="0" borderId="19" xfId="111" applyNumberFormat="1" applyFont="1" applyFill="1" applyBorder="1" applyAlignment="1" applyProtection="1">
      <alignment vertical="top" wrapText="1"/>
      <protection/>
    </xf>
    <xf numFmtId="2" fontId="22" fillId="0" borderId="19" xfId="111" applyNumberFormat="1" applyFont="1" applyFill="1" applyBorder="1" applyAlignment="1" applyProtection="1">
      <alignment horizontal="center" vertical="center" wrapText="1"/>
      <protection locked="0"/>
    </xf>
    <xf numFmtId="3" fontId="21" fillId="0" borderId="19" xfId="111" applyNumberFormat="1" applyFont="1" applyFill="1" applyBorder="1" applyAlignment="1" applyProtection="1">
      <alignment vertical="top" wrapText="1"/>
      <protection locked="0"/>
    </xf>
    <xf numFmtId="0" fontId="21" fillId="0" borderId="19" xfId="111" applyFont="1" applyFill="1" applyBorder="1" applyAlignment="1" applyProtection="1">
      <alignment wrapText="1"/>
      <protection/>
    </xf>
    <xf numFmtId="3" fontId="21" fillId="0" borderId="19" xfId="111" applyNumberFormat="1" applyFont="1" applyFill="1" applyBorder="1" applyAlignment="1" applyProtection="1">
      <alignment vertical="top" wrapText="1"/>
      <protection/>
    </xf>
    <xf numFmtId="3" fontId="22" fillId="0" borderId="19" xfId="111" applyNumberFormat="1" applyFont="1" applyFill="1" applyBorder="1" applyAlignment="1" applyProtection="1">
      <alignment vertical="top" wrapText="1"/>
      <protection/>
    </xf>
    <xf numFmtId="0" fontId="22" fillId="0" borderId="19" xfId="111" applyFont="1" applyFill="1" applyBorder="1" applyAlignment="1" applyProtection="1">
      <alignment horizontal="center" vertical="center"/>
      <protection locked="0"/>
    </xf>
    <xf numFmtId="0" fontId="22" fillId="0" borderId="0" xfId="111" applyFont="1" applyFill="1" applyProtection="1">
      <alignment/>
      <protection locked="0"/>
    </xf>
    <xf numFmtId="0" fontId="19" fillId="0" borderId="19" xfId="111" applyFont="1" applyFill="1" applyBorder="1" applyProtection="1">
      <alignment/>
      <protection locked="0"/>
    </xf>
    <xf numFmtId="164" fontId="23" fillId="0" borderId="0" xfId="111" applyNumberFormat="1" applyFont="1" applyFill="1" applyProtection="1">
      <alignment/>
      <protection locked="0"/>
    </xf>
    <xf numFmtId="0" fontId="24" fillId="0" borderId="0" xfId="111" applyFont="1" applyFill="1" applyAlignment="1">
      <alignment horizontal="left"/>
      <protection/>
    </xf>
    <xf numFmtId="0" fontId="22" fillId="0" borderId="0" xfId="111" applyFont="1" applyFill="1" applyAlignment="1">
      <alignment horizontal="left"/>
      <protection/>
    </xf>
    <xf numFmtId="49" fontId="22" fillId="0" borderId="0" xfId="112" applyNumberFormat="1" applyFont="1" applyFill="1" applyProtection="1">
      <alignment/>
      <protection locked="0"/>
    </xf>
    <xf numFmtId="0" fontId="22" fillId="0" borderId="0" xfId="111" applyFont="1" applyFill="1" applyBorder="1" applyAlignment="1" applyProtection="1">
      <alignment/>
      <protection locked="0"/>
    </xf>
    <xf numFmtId="0" fontId="20" fillId="55" borderId="0" xfId="111" applyFont="1" applyFill="1" applyAlignment="1" applyProtection="1">
      <alignment horizontal="right" wrapText="1"/>
      <protection locked="0"/>
    </xf>
    <xf numFmtId="0" fontId="20" fillId="55" borderId="0" xfId="111" applyFont="1" applyFill="1" applyAlignment="1">
      <alignment horizontal="right" shrinkToFit="1"/>
      <protection/>
    </xf>
    <xf numFmtId="0" fontId="21" fillId="55" borderId="0" xfId="111" applyFont="1" applyFill="1" applyAlignment="1" applyProtection="1">
      <alignment horizontal="right" wrapText="1"/>
      <protection/>
    </xf>
    <xf numFmtId="0" fontId="21" fillId="55" borderId="0" xfId="111" applyFont="1" applyFill="1" applyAlignment="1" applyProtection="1">
      <alignment horizontal="center"/>
      <protection locked="0"/>
    </xf>
    <xf numFmtId="0" fontId="22" fillId="55" borderId="0" xfId="111" applyFont="1" applyFill="1" applyAlignment="1" applyProtection="1">
      <alignment horizontal="center"/>
      <protection locked="0"/>
    </xf>
    <xf numFmtId="0" fontId="20" fillId="55" borderId="0" xfId="111" applyFont="1" applyFill="1" applyAlignment="1" applyProtection="1">
      <alignment horizontal="center"/>
      <protection locked="0"/>
    </xf>
    <xf numFmtId="0" fontId="22" fillId="55" borderId="0" xfId="111" applyFont="1" applyFill="1" applyAlignment="1" applyProtection="1">
      <alignment horizontal="center"/>
      <protection locked="0"/>
    </xf>
    <xf numFmtId="0" fontId="22" fillId="55" borderId="0" xfId="111" applyFont="1" applyFill="1" applyAlignment="1" applyProtection="1">
      <alignment horizontal="center"/>
      <protection/>
    </xf>
    <xf numFmtId="0" fontId="22" fillId="55" borderId="0" xfId="111" applyFont="1" applyFill="1" applyProtection="1">
      <alignment/>
      <protection/>
    </xf>
    <xf numFmtId="0" fontId="19" fillId="55" borderId="0" xfId="111" applyFont="1" applyFill="1" applyProtection="1">
      <alignment/>
      <protection/>
    </xf>
    <xf numFmtId="0" fontId="21" fillId="55" borderId="19" xfId="111" applyFont="1" applyFill="1" applyBorder="1" applyAlignment="1" applyProtection="1">
      <alignment horizontal="center" vertical="center" wrapText="1"/>
      <protection locked="0"/>
    </xf>
    <xf numFmtId="0" fontId="22" fillId="55" borderId="19" xfId="111" applyFont="1" applyFill="1" applyBorder="1" applyAlignment="1" applyProtection="1">
      <alignment horizontal="center"/>
      <protection locked="0"/>
    </xf>
    <xf numFmtId="0" fontId="22" fillId="55" borderId="19" xfId="111" applyFont="1" applyFill="1" applyBorder="1" applyAlignment="1" applyProtection="1">
      <alignment vertical="top" wrapText="1"/>
      <protection/>
    </xf>
    <xf numFmtId="0" fontId="22" fillId="55" borderId="20" xfId="111" applyFont="1" applyFill="1" applyBorder="1" applyAlignment="1" applyProtection="1">
      <alignment horizontal="center" vertical="top" wrapText="1"/>
      <protection locked="0"/>
    </xf>
    <xf numFmtId="3" fontId="22" fillId="55" borderId="19" xfId="111" applyNumberFormat="1" applyFont="1" applyFill="1" applyBorder="1" applyAlignment="1" applyProtection="1">
      <alignment vertical="top"/>
      <protection/>
    </xf>
    <xf numFmtId="0" fontId="22" fillId="55" borderId="21" xfId="111" applyFont="1" applyFill="1" applyBorder="1" applyAlignment="1" applyProtection="1">
      <alignment vertical="top" wrapText="1"/>
      <protection/>
    </xf>
    <xf numFmtId="0" fontId="22" fillId="55" borderId="22" xfId="111" applyFont="1" applyFill="1" applyBorder="1" applyAlignment="1" applyProtection="1">
      <alignment horizontal="center" vertical="top" wrapText="1"/>
      <protection locked="0"/>
    </xf>
    <xf numFmtId="0" fontId="22" fillId="55" borderId="21" xfId="111" applyFont="1" applyFill="1" applyBorder="1" applyAlignment="1" applyProtection="1">
      <alignment vertical="top" wrapText="1"/>
      <protection/>
    </xf>
    <xf numFmtId="3" fontId="22" fillId="55" borderId="19" xfId="111" applyNumberFormat="1" applyFont="1" applyFill="1" applyBorder="1" applyProtection="1">
      <alignment/>
      <protection locked="0"/>
    </xf>
    <xf numFmtId="3" fontId="22" fillId="0" borderId="19" xfId="111" applyNumberFormat="1" applyFont="1" applyFill="1" applyBorder="1" applyAlignment="1" applyProtection="1">
      <alignment vertical="top"/>
      <protection/>
    </xf>
    <xf numFmtId="3" fontId="22" fillId="55" borderId="19" xfId="111" applyNumberFormat="1" applyFont="1" applyFill="1" applyBorder="1" applyProtection="1">
      <alignment/>
      <protection/>
    </xf>
    <xf numFmtId="3" fontId="22" fillId="55" borderId="19" xfId="111" applyNumberFormat="1" applyFont="1" applyFill="1" applyBorder="1" applyAlignment="1" applyProtection="1">
      <alignment vertical="top"/>
      <protection locked="0"/>
    </xf>
    <xf numFmtId="0" fontId="22" fillId="55" borderId="21" xfId="111" applyFont="1" applyFill="1" applyBorder="1" applyAlignment="1" applyProtection="1">
      <alignment horizontal="justify" vertical="top" wrapText="1"/>
      <protection/>
    </xf>
    <xf numFmtId="0" fontId="22" fillId="55" borderId="0" xfId="111" applyFont="1" applyFill="1" applyProtection="1">
      <alignment/>
      <protection locked="0"/>
    </xf>
    <xf numFmtId="0" fontId="19" fillId="55" borderId="19" xfId="111" applyFont="1" applyFill="1" applyBorder="1" applyProtection="1">
      <alignment/>
      <protection locked="0"/>
    </xf>
    <xf numFmtId="0" fontId="21" fillId="55" borderId="21" xfId="111" applyFont="1" applyFill="1" applyBorder="1" applyAlignment="1" applyProtection="1">
      <alignment vertical="top" wrapText="1"/>
      <protection/>
    </xf>
    <xf numFmtId="3" fontId="21" fillId="55" borderId="19" xfId="111" applyNumberFormat="1" applyFont="1" applyFill="1" applyBorder="1" applyProtection="1">
      <alignment/>
      <protection locked="0"/>
    </xf>
    <xf numFmtId="3" fontId="21" fillId="0" borderId="19" xfId="111" applyNumberFormat="1" applyFont="1" applyFill="1" applyBorder="1" applyProtection="1">
      <alignment/>
      <protection locked="0"/>
    </xf>
    <xf numFmtId="0" fontId="21" fillId="55" borderId="21" xfId="111" applyFont="1" applyFill="1" applyBorder="1" applyAlignment="1" applyProtection="1">
      <alignment vertical="top" wrapText="1"/>
      <protection/>
    </xf>
    <xf numFmtId="3" fontId="22" fillId="0" borderId="19" xfId="111" applyNumberFormat="1" applyFont="1" applyFill="1" applyBorder="1" applyProtection="1">
      <alignment/>
      <protection locked="0"/>
    </xf>
    <xf numFmtId="49" fontId="22" fillId="55" borderId="22" xfId="111" applyNumberFormat="1" applyFont="1" applyFill="1" applyBorder="1" applyAlignment="1" applyProtection="1">
      <alignment horizontal="center" vertical="top" wrapText="1"/>
      <protection locked="0"/>
    </xf>
    <xf numFmtId="3" fontId="22" fillId="0" borderId="19" xfId="111" applyNumberFormat="1" applyFont="1" applyFill="1" applyBorder="1" applyProtection="1">
      <alignment/>
      <protection/>
    </xf>
    <xf numFmtId="0" fontId="22" fillId="55" borderId="19" xfId="111" applyFont="1" applyFill="1" applyBorder="1" applyAlignment="1" applyProtection="1">
      <alignment vertical="top" wrapText="1"/>
      <protection/>
    </xf>
    <xf numFmtId="0" fontId="22" fillId="0" borderId="22" xfId="111" applyFont="1" applyFill="1" applyBorder="1" applyAlignment="1" applyProtection="1">
      <alignment horizontal="center" vertical="top" wrapText="1"/>
      <protection locked="0"/>
    </xf>
    <xf numFmtId="0" fontId="22" fillId="0" borderId="19" xfId="111" applyFont="1" applyFill="1" applyBorder="1" applyAlignment="1" applyProtection="1">
      <alignment horizontal="center" vertical="top" wrapText="1"/>
      <protection locked="0"/>
    </xf>
    <xf numFmtId="0" fontId="22" fillId="0" borderId="19" xfId="111" applyFont="1" applyFill="1" applyBorder="1" applyAlignment="1" applyProtection="1">
      <alignment horizontal="center"/>
      <protection locked="0"/>
    </xf>
    <xf numFmtId="0" fontId="22" fillId="0" borderId="19" xfId="111" applyFont="1" applyFill="1" applyBorder="1" applyProtection="1">
      <alignment/>
      <protection locked="0"/>
    </xf>
    <xf numFmtId="0" fontId="22" fillId="55" borderId="19" xfId="111" applyFont="1" applyFill="1" applyBorder="1" applyProtection="1">
      <alignment/>
      <protection locked="0"/>
    </xf>
    <xf numFmtId="0" fontId="22" fillId="0" borderId="0" xfId="111" applyFont="1" applyFill="1" applyAlignment="1" applyProtection="1">
      <alignment horizontal="center"/>
      <protection locked="0"/>
    </xf>
    <xf numFmtId="0" fontId="26" fillId="0" borderId="19" xfId="111" applyFont="1" applyFill="1" applyBorder="1" applyProtection="1">
      <alignment/>
      <protection locked="0"/>
    </xf>
    <xf numFmtId="0" fontId="26" fillId="55" borderId="19" xfId="111" applyFont="1" applyFill="1" applyBorder="1" applyProtection="1">
      <alignment/>
      <protection locked="0"/>
    </xf>
    <xf numFmtId="1" fontId="22" fillId="0" borderId="19" xfId="111" applyNumberFormat="1" applyFont="1" applyFill="1" applyBorder="1" applyProtection="1">
      <alignment/>
      <protection locked="0"/>
    </xf>
    <xf numFmtId="1" fontId="22" fillId="55" borderId="19" xfId="111" applyNumberFormat="1" applyFont="1" applyFill="1" applyBorder="1" applyProtection="1">
      <alignment/>
      <protection locked="0"/>
    </xf>
    <xf numFmtId="0" fontId="21" fillId="55" borderId="19" xfId="111" applyFont="1" applyFill="1" applyBorder="1" applyAlignment="1" applyProtection="1">
      <alignment vertical="top" wrapText="1"/>
      <protection/>
    </xf>
    <xf numFmtId="0" fontId="22" fillId="55" borderId="19" xfId="111" applyFont="1" applyFill="1" applyBorder="1" applyAlignment="1" applyProtection="1">
      <alignment horizontal="center"/>
      <protection locked="0"/>
    </xf>
    <xf numFmtId="0" fontId="21" fillId="55" borderId="19" xfId="111" applyFont="1" applyFill="1" applyBorder="1" applyAlignment="1" applyProtection="1">
      <alignment horizontal="center"/>
      <protection locked="0"/>
    </xf>
    <xf numFmtId="4" fontId="19" fillId="55" borderId="0" xfId="111" applyNumberFormat="1" applyFont="1" applyFill="1" applyProtection="1">
      <alignment/>
      <protection locked="0"/>
    </xf>
    <xf numFmtId="2" fontId="19" fillId="55" borderId="0" xfId="111" applyNumberFormat="1" applyFont="1" applyFill="1" applyProtection="1">
      <alignment/>
      <protection locked="0"/>
    </xf>
    <xf numFmtId="3" fontId="19" fillId="55" borderId="0" xfId="111" applyNumberFormat="1" applyFont="1" applyFill="1" applyProtection="1">
      <alignment/>
      <protection locked="0"/>
    </xf>
    <xf numFmtId="0" fontId="22" fillId="55" borderId="0" xfId="111" applyFont="1" applyFill="1" applyAlignment="1" applyProtection="1">
      <alignment horizontal="left" wrapText="1"/>
      <protection locked="0"/>
    </xf>
    <xf numFmtId="0" fontId="19" fillId="55" borderId="0" xfId="111" applyFont="1" applyFill="1" applyProtection="1">
      <alignment/>
      <protection locked="0"/>
    </xf>
    <xf numFmtId="49" fontId="22" fillId="55" borderId="0" xfId="112" applyNumberFormat="1" applyFont="1" applyFill="1" applyProtection="1">
      <alignment/>
      <protection locked="0"/>
    </xf>
    <xf numFmtId="0" fontId="27" fillId="0" borderId="0" xfId="111" applyFont="1" applyFill="1" applyProtection="1">
      <alignment/>
      <protection locked="0"/>
    </xf>
  </cellXfs>
  <cellStyles count="12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_PACK98R" xfId="51"/>
    <cellStyle name="S0" xfId="52"/>
    <cellStyle name="S1" xfId="53"/>
    <cellStyle name="S10" xfId="54"/>
    <cellStyle name="S11" xfId="55"/>
    <cellStyle name="S12" xfId="56"/>
    <cellStyle name="S13" xfId="57"/>
    <cellStyle name="S14" xfId="58"/>
    <cellStyle name="S15" xfId="59"/>
    <cellStyle name="S2" xfId="60"/>
    <cellStyle name="S3" xfId="61"/>
    <cellStyle name="S3 4" xfId="62"/>
    <cellStyle name="S4" xfId="63"/>
    <cellStyle name="S4 5" xfId="64"/>
    <cellStyle name="S5" xfId="65"/>
    <cellStyle name="S6" xfId="66"/>
    <cellStyle name="S7" xfId="67"/>
    <cellStyle name="S7 4" xfId="68"/>
    <cellStyle name="S8" xfId="69"/>
    <cellStyle name="S9" xfId="70"/>
    <cellStyle name="Акцент1" xfId="71"/>
    <cellStyle name="Акцент1 2" xfId="72"/>
    <cellStyle name="Акцент2" xfId="73"/>
    <cellStyle name="Акцент2 2" xfId="74"/>
    <cellStyle name="Акцент3" xfId="75"/>
    <cellStyle name="Акцент3 2" xfId="76"/>
    <cellStyle name="Акцент4" xfId="77"/>
    <cellStyle name="Акцент4 2" xfId="78"/>
    <cellStyle name="Акцент5" xfId="79"/>
    <cellStyle name="Акцент5 2" xfId="80"/>
    <cellStyle name="Акцент6" xfId="81"/>
    <cellStyle name="Акцент6 2" xfId="82"/>
    <cellStyle name="Ввод " xfId="83"/>
    <cellStyle name="Ввод  2" xfId="84"/>
    <cellStyle name="Вывод" xfId="85"/>
    <cellStyle name="Вывод 2" xfId="86"/>
    <cellStyle name="Вычисление" xfId="87"/>
    <cellStyle name="Вычисление 2" xfId="88"/>
    <cellStyle name="Гиперссылка 2" xfId="89"/>
    <cellStyle name="Currency" xfId="90"/>
    <cellStyle name="Currency [0]" xfId="91"/>
    <cellStyle name="Заголовок 1" xfId="92"/>
    <cellStyle name="Заголовок 1 2" xfId="93"/>
    <cellStyle name="Заголовок 2" xfId="94"/>
    <cellStyle name="Заголовок 2 2" xfId="95"/>
    <cellStyle name="Заголовок 3" xfId="96"/>
    <cellStyle name="Заголовок 3 2" xfId="97"/>
    <cellStyle name="Заголовок 4" xfId="98"/>
    <cellStyle name="Заголовок 4 2" xfId="99"/>
    <cellStyle name="Итог" xfId="100"/>
    <cellStyle name="Итог 2" xfId="101"/>
    <cellStyle name="Контрольная ячейка" xfId="102"/>
    <cellStyle name="Контрольная ячейка 2" xfId="103"/>
    <cellStyle name="Название" xfId="104"/>
    <cellStyle name="Название 2" xfId="105"/>
    <cellStyle name="Нейтральный" xfId="106"/>
    <cellStyle name="Нейтральный 2" xfId="107"/>
    <cellStyle name="Обычный 2" xfId="108"/>
    <cellStyle name="Обычный 2 2" xfId="109"/>
    <cellStyle name="Обычный 3" xfId="110"/>
    <cellStyle name="Обычный_I0000609Айнаш" xfId="111"/>
    <cellStyle name="Обычный_Приложения к Правилам по ИК_рус 2" xfId="112"/>
    <cellStyle name="Плохой" xfId="113"/>
    <cellStyle name="Плохой 2" xfId="114"/>
    <cellStyle name="Пояснение" xfId="115"/>
    <cellStyle name="Пояснение 2" xfId="116"/>
    <cellStyle name="Примечание" xfId="117"/>
    <cellStyle name="Примечание 2" xfId="118"/>
    <cellStyle name="Percent" xfId="119"/>
    <cellStyle name="Связанная ячейка" xfId="120"/>
    <cellStyle name="Связанная ячейка 2" xfId="121"/>
    <cellStyle name="Стиль 1" xfId="122"/>
    <cellStyle name="Текст предупреждения" xfId="123"/>
    <cellStyle name="Текст предупреждения 2" xfId="124"/>
    <cellStyle name="Comma" xfId="125"/>
    <cellStyle name="Comma [0]" xfId="126"/>
    <cellStyle name="Финансовый 2" xfId="127"/>
    <cellStyle name="Финансовый 2 2" xfId="128"/>
    <cellStyle name="Финансовый 2 2 2" xfId="129"/>
    <cellStyle name="Финансовый 3" xfId="130"/>
    <cellStyle name="Финансовый 4" xfId="131"/>
    <cellStyle name="Хороший" xfId="132"/>
    <cellStyle name="Хороший 2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&#1082;&#1074;_&#1088;&#1072;&#1089;&#1095;&#1077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_09"/>
      <sheetName val="ф2_09"/>
      <sheetName val="ф2_расчет"/>
      <sheetName val="5610_3кв"/>
      <sheetName val="5610_3кв2013"/>
      <sheetName val="ОСВ_1"/>
      <sheetName val="РаспрРасх"/>
      <sheetName val="7210_год"/>
      <sheetName val="7210_3 к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view="pageBreakPreview" zoomScaleSheetLayoutView="100" zoomScalePageLayoutView="0" workbookViewId="0" topLeftCell="A1">
      <selection activeCell="F56" sqref="F56"/>
    </sheetView>
  </sheetViews>
  <sheetFormatPr defaultColWidth="9.140625" defaultRowHeight="15"/>
  <cols>
    <col min="1" max="1" width="59.8515625" style="4" customWidth="1"/>
    <col min="2" max="2" width="12.140625" style="4" customWidth="1"/>
    <col min="3" max="3" width="15.8515625" style="4" customWidth="1"/>
    <col min="4" max="4" width="17.7109375" style="4" customWidth="1"/>
    <col min="5" max="16384" width="9.140625" style="4" customWidth="1"/>
  </cols>
  <sheetData>
    <row r="1" spans="1:4" ht="48.75" customHeight="1">
      <c r="A1" s="1"/>
      <c r="B1" s="1"/>
      <c r="C1" s="2" t="s">
        <v>0</v>
      </c>
      <c r="D1" s="3"/>
    </row>
    <row r="2" spans="1:4" ht="21" customHeight="1">
      <c r="A2" s="1"/>
      <c r="B2" s="1"/>
      <c r="C2" s="5"/>
      <c r="D2" s="6" t="s">
        <v>1</v>
      </c>
    </row>
    <row r="3" spans="1:4" ht="12.75">
      <c r="A3" s="7" t="s">
        <v>2</v>
      </c>
      <c r="B3" s="7"/>
      <c r="C3" s="7"/>
      <c r="D3" s="7"/>
    </row>
    <row r="4" spans="1:4" ht="12.75">
      <c r="A4" s="8" t="s">
        <v>3</v>
      </c>
      <c r="B4" s="8"/>
      <c r="C4" s="8"/>
      <c r="D4" s="8"/>
    </row>
    <row r="5" spans="1:4" ht="12.75">
      <c r="A5" s="9" t="s">
        <v>4</v>
      </c>
      <c r="B5" s="9"/>
      <c r="C5" s="9"/>
      <c r="D5" s="9"/>
    </row>
    <row r="6" spans="1:4" ht="12.75">
      <c r="A6" s="10" t="s">
        <v>5</v>
      </c>
      <c r="B6" s="10"/>
      <c r="C6" s="10"/>
      <c r="D6" s="10"/>
    </row>
    <row r="7" spans="1:4" s="13" customFormat="1" ht="12.75">
      <c r="A7" s="11"/>
      <c r="B7" s="11"/>
      <c r="C7" s="11"/>
      <c r="D7" s="12" t="s">
        <v>6</v>
      </c>
    </row>
    <row r="8" spans="1:4" ht="38.25">
      <c r="A8" s="14" t="s">
        <v>7</v>
      </c>
      <c r="B8" s="14" t="s">
        <v>8</v>
      </c>
      <c r="C8" s="14" t="s">
        <v>9</v>
      </c>
      <c r="D8" s="14" t="s">
        <v>10</v>
      </c>
    </row>
    <row r="9" spans="1:4" ht="12.75">
      <c r="A9" s="15">
        <v>1</v>
      </c>
      <c r="B9" s="15">
        <v>2</v>
      </c>
      <c r="C9" s="15">
        <v>3</v>
      </c>
      <c r="D9" s="15">
        <v>4</v>
      </c>
    </row>
    <row r="10" spans="1:4" ht="12.75">
      <c r="A10" s="16" t="s">
        <v>11</v>
      </c>
      <c r="B10" s="17"/>
      <c r="C10" s="18"/>
      <c r="D10" s="18"/>
    </row>
    <row r="11" spans="1:7" ht="12.75">
      <c r="A11" s="19" t="s">
        <v>12</v>
      </c>
      <c r="B11" s="20">
        <v>1</v>
      </c>
      <c r="C11" s="21">
        <v>340402</v>
      </c>
      <c r="D11" s="22">
        <v>255305</v>
      </c>
      <c r="G11" s="23"/>
    </row>
    <row r="12" spans="1:4" ht="12.75">
      <c r="A12" s="24" t="s">
        <v>13</v>
      </c>
      <c r="B12" s="20">
        <v>2</v>
      </c>
      <c r="C12" s="21"/>
      <c r="D12" s="25"/>
    </row>
    <row r="13" spans="1:7" ht="25.5">
      <c r="A13" s="24" t="s">
        <v>14</v>
      </c>
      <c r="B13" s="20">
        <v>3</v>
      </c>
      <c r="C13" s="21">
        <v>865785</v>
      </c>
      <c r="D13" s="25">
        <v>619247</v>
      </c>
      <c r="E13" s="23"/>
      <c r="G13" s="23"/>
    </row>
    <row r="14" spans="1:4" ht="12.75">
      <c r="A14" s="24" t="s">
        <v>15</v>
      </c>
      <c r="B14" s="26" t="s">
        <v>16</v>
      </c>
      <c r="C14" s="21"/>
      <c r="D14" s="25"/>
    </row>
    <row r="15" spans="1:7" ht="25.5">
      <c r="A15" s="24" t="s">
        <v>17</v>
      </c>
      <c r="B15" s="20">
        <v>5</v>
      </c>
      <c r="C15" s="21">
        <v>89258</v>
      </c>
      <c r="D15" s="22">
        <v>39526</v>
      </c>
      <c r="G15" s="23"/>
    </row>
    <row r="16" spans="1:7" ht="12.75">
      <c r="A16" s="24" t="s">
        <v>18</v>
      </c>
      <c r="B16" s="20">
        <v>6</v>
      </c>
      <c r="C16" s="21">
        <v>4165</v>
      </c>
      <c r="D16" s="22">
        <v>6814</v>
      </c>
      <c r="G16" s="23"/>
    </row>
    <row r="17" spans="1:4" ht="12.75">
      <c r="A17" s="24" t="s">
        <v>19</v>
      </c>
      <c r="B17" s="20">
        <v>7</v>
      </c>
      <c r="C17" s="21"/>
      <c r="D17" s="25"/>
    </row>
    <row r="18" spans="1:5" ht="12.75">
      <c r="A18" s="24" t="s">
        <v>20</v>
      </c>
      <c r="B18" s="20"/>
      <c r="C18" s="21"/>
      <c r="D18" s="22"/>
      <c r="E18" s="23"/>
    </row>
    <row r="19" spans="1:4" ht="12.75">
      <c r="A19" s="24" t="s">
        <v>21</v>
      </c>
      <c r="B19" s="20"/>
      <c r="C19" s="21"/>
      <c r="D19" s="22"/>
    </row>
    <row r="20" spans="1:4" ht="12.75">
      <c r="A20" s="24" t="s">
        <v>22</v>
      </c>
      <c r="B20" s="26"/>
      <c r="C20" s="21"/>
      <c r="D20" s="25"/>
    </row>
    <row r="21" spans="1:4" ht="25.5">
      <c r="A21" s="24" t="s">
        <v>23</v>
      </c>
      <c r="B21" s="26" t="s">
        <v>24</v>
      </c>
      <c r="C21" s="21"/>
      <c r="D21" s="25"/>
    </row>
    <row r="22" spans="1:7" ht="12.75">
      <c r="A22" s="24" t="s">
        <v>25</v>
      </c>
      <c r="B22" s="20">
        <v>9</v>
      </c>
      <c r="C22" s="21">
        <v>2003002</v>
      </c>
      <c r="D22" s="22">
        <v>178004</v>
      </c>
      <c r="G22" s="23"/>
    </row>
    <row r="23" spans="1:4" ht="12.75">
      <c r="A23" s="24" t="s">
        <v>26</v>
      </c>
      <c r="B23" s="20">
        <v>10</v>
      </c>
      <c r="C23" s="21"/>
      <c r="D23" s="22"/>
    </row>
    <row r="24" spans="1:4" ht="25.5">
      <c r="A24" s="24" t="s">
        <v>27</v>
      </c>
      <c r="B24" s="20">
        <v>11</v>
      </c>
      <c r="C24" s="21"/>
      <c r="D24" s="22"/>
    </row>
    <row r="25" spans="1:4" ht="12.75">
      <c r="A25" s="24" t="s">
        <v>28</v>
      </c>
      <c r="B25" s="20">
        <v>12</v>
      </c>
      <c r="C25" s="21"/>
      <c r="D25" s="22"/>
    </row>
    <row r="26" spans="1:4" ht="12.75">
      <c r="A26" s="24" t="s">
        <v>29</v>
      </c>
      <c r="B26" s="20">
        <v>13</v>
      </c>
      <c r="C26" s="21"/>
      <c r="D26" s="22"/>
    </row>
    <row r="27" spans="1:7" ht="25.5">
      <c r="A27" s="24" t="s">
        <v>30</v>
      </c>
      <c r="B27" s="20">
        <v>14</v>
      </c>
      <c r="C27" s="21">
        <v>4832</v>
      </c>
      <c r="D27" s="22">
        <v>4832</v>
      </c>
      <c r="G27" s="23"/>
    </row>
    <row r="28" spans="1:7" ht="12.75">
      <c r="A28" s="24" t="s">
        <v>31</v>
      </c>
      <c r="B28" s="20">
        <v>15</v>
      </c>
      <c r="C28" s="21">
        <v>398</v>
      </c>
      <c r="D28" s="22">
        <v>371</v>
      </c>
      <c r="G28" s="23"/>
    </row>
    <row r="29" spans="1:4" ht="25.5">
      <c r="A29" s="24" t="s">
        <v>32</v>
      </c>
      <c r="B29" s="20">
        <v>16</v>
      </c>
      <c r="C29" s="21"/>
      <c r="D29" s="22"/>
    </row>
    <row r="30" spans="1:7" ht="25.5">
      <c r="A30" s="24" t="s">
        <v>33</v>
      </c>
      <c r="B30" s="20">
        <v>17</v>
      </c>
      <c r="C30" s="21">
        <v>5087</v>
      </c>
      <c r="D30" s="22">
        <v>8902</v>
      </c>
      <c r="G30" s="23"/>
    </row>
    <row r="31" spans="1:7" ht="12.75">
      <c r="A31" s="27" t="s">
        <v>34</v>
      </c>
      <c r="B31" s="20">
        <v>18</v>
      </c>
      <c r="C31" s="21">
        <v>26827</v>
      </c>
      <c r="D31" s="22">
        <v>27437</v>
      </c>
      <c r="G31" s="23"/>
    </row>
    <row r="32" spans="1:7" ht="12.75">
      <c r="A32" s="24" t="s">
        <v>35</v>
      </c>
      <c r="B32" s="20">
        <v>19</v>
      </c>
      <c r="C32" s="21">
        <v>334</v>
      </c>
      <c r="D32" s="22"/>
      <c r="G32" s="23"/>
    </row>
    <row r="33" spans="1:4" ht="12.75">
      <c r="A33" s="24" t="s">
        <v>36</v>
      </c>
      <c r="B33" s="20">
        <v>20</v>
      </c>
      <c r="C33" s="21"/>
      <c r="D33" s="22"/>
    </row>
    <row r="34" spans="1:7" ht="12.75">
      <c r="A34" s="24" t="s">
        <v>37</v>
      </c>
      <c r="B34" s="20">
        <v>21</v>
      </c>
      <c r="C34" s="21">
        <v>7478</v>
      </c>
      <c r="D34" s="22">
        <v>3898</v>
      </c>
      <c r="G34" s="23"/>
    </row>
    <row r="35" spans="1:4" ht="12.75">
      <c r="A35" s="28" t="s">
        <v>38</v>
      </c>
      <c r="B35" s="20">
        <v>22</v>
      </c>
      <c r="C35" s="29">
        <f>SUM(C11:C34)</f>
        <v>3347568</v>
      </c>
      <c r="D35" s="29">
        <f>SUM(D11:D34)</f>
        <v>1144336</v>
      </c>
    </row>
    <row r="36" spans="1:4" ht="12.75">
      <c r="A36" s="30"/>
      <c r="B36" s="20"/>
      <c r="C36" s="29"/>
      <c r="D36" s="29"/>
    </row>
    <row r="37" spans="1:4" ht="12.75">
      <c r="A37" s="31" t="s">
        <v>39</v>
      </c>
      <c r="B37" s="20"/>
      <c r="C37" s="32"/>
      <c r="D37" s="32"/>
    </row>
    <row r="38" spans="1:4" ht="12.75">
      <c r="A38" s="33" t="s">
        <v>40</v>
      </c>
      <c r="B38" s="20">
        <v>23</v>
      </c>
      <c r="C38" s="21"/>
      <c r="D38" s="21"/>
    </row>
    <row r="39" spans="1:4" ht="12.75">
      <c r="A39" s="24" t="s">
        <v>15</v>
      </c>
      <c r="B39" s="20">
        <v>24</v>
      </c>
      <c r="C39" s="21"/>
      <c r="D39" s="21"/>
    </row>
    <row r="40" spans="1:4" ht="12.75">
      <c r="A40" s="33" t="s">
        <v>41</v>
      </c>
      <c r="B40" s="20">
        <v>25</v>
      </c>
      <c r="C40" s="21"/>
      <c r="D40" s="21"/>
    </row>
    <row r="41" spans="1:4" ht="12.75">
      <c r="A41" s="24" t="s">
        <v>42</v>
      </c>
      <c r="B41" s="20">
        <v>26</v>
      </c>
      <c r="C41" s="21"/>
      <c r="D41" s="34"/>
    </row>
    <row r="42" spans="1:4" ht="12.75">
      <c r="A42" s="33" t="s">
        <v>43</v>
      </c>
      <c r="B42" s="20">
        <v>27</v>
      </c>
      <c r="C42" s="21"/>
      <c r="D42" s="34"/>
    </row>
    <row r="43" spans="1:7" ht="12.75">
      <c r="A43" s="33" t="s">
        <v>44</v>
      </c>
      <c r="B43" s="20">
        <v>28</v>
      </c>
      <c r="C43" s="21">
        <v>16011</v>
      </c>
      <c r="D43" s="21">
        <v>2681</v>
      </c>
      <c r="G43" s="23"/>
    </row>
    <row r="44" spans="1:7" ht="12.75">
      <c r="A44" s="19" t="s">
        <v>45</v>
      </c>
      <c r="B44" s="20">
        <v>29</v>
      </c>
      <c r="C44" s="21">
        <v>1711</v>
      </c>
      <c r="D44" s="22">
        <v>1625</v>
      </c>
      <c r="G44" s="23"/>
    </row>
    <row r="45" spans="1:4" ht="12.75">
      <c r="A45" s="19" t="s">
        <v>46</v>
      </c>
      <c r="B45" s="20">
        <v>30</v>
      </c>
      <c r="C45" s="21"/>
      <c r="D45" s="22"/>
    </row>
    <row r="46" spans="1:4" ht="12.75">
      <c r="A46" s="19" t="s">
        <v>47</v>
      </c>
      <c r="B46" s="20">
        <v>31</v>
      </c>
      <c r="C46" s="21"/>
      <c r="D46" s="25"/>
    </row>
    <row r="47" spans="1:4" ht="12.75">
      <c r="A47" s="24" t="s">
        <v>48</v>
      </c>
      <c r="B47" s="35" t="s">
        <v>49</v>
      </c>
      <c r="C47" s="21"/>
      <c r="D47" s="22">
        <v>4429</v>
      </c>
    </row>
    <row r="48" spans="1:7" ht="12.75">
      <c r="A48" s="24" t="s">
        <v>50</v>
      </c>
      <c r="B48" s="35" t="s">
        <v>51</v>
      </c>
      <c r="C48" s="21">
        <v>970</v>
      </c>
      <c r="D48" s="25">
        <v>970</v>
      </c>
      <c r="G48" s="23"/>
    </row>
    <row r="49" spans="1:7" ht="12.75">
      <c r="A49" s="30" t="s">
        <v>52</v>
      </c>
      <c r="B49" s="35" t="s">
        <v>53</v>
      </c>
      <c r="C49" s="22">
        <v>1754</v>
      </c>
      <c r="D49" s="22">
        <v>158</v>
      </c>
      <c r="G49" s="23"/>
    </row>
    <row r="50" spans="1:7" ht="12.75">
      <c r="A50" s="28" t="s">
        <v>54</v>
      </c>
      <c r="B50" s="20">
        <v>35</v>
      </c>
      <c r="C50" s="36">
        <f>C43+C44+C48+C49+C47</f>
        <v>20446</v>
      </c>
      <c r="D50" s="36">
        <f>D43+D44+D48+D49+D47</f>
        <v>9863</v>
      </c>
      <c r="E50" s="23"/>
      <c r="G50" s="23"/>
    </row>
    <row r="51" spans="1:4" ht="12.75">
      <c r="A51" s="28"/>
      <c r="B51" s="20"/>
      <c r="C51" s="21"/>
      <c r="D51" s="21"/>
    </row>
    <row r="52" spans="1:4" ht="12.75">
      <c r="A52" s="37" t="s">
        <v>55</v>
      </c>
      <c r="B52" s="20"/>
      <c r="C52" s="38"/>
      <c r="D52" s="38"/>
    </row>
    <row r="53" spans="1:7" ht="12.75">
      <c r="A53" s="24" t="s">
        <v>56</v>
      </c>
      <c r="B53" s="20">
        <v>36</v>
      </c>
      <c r="C53" s="39">
        <v>3000000</v>
      </c>
      <c r="D53" s="39">
        <v>1000000</v>
      </c>
      <c r="G53" s="23"/>
    </row>
    <row r="54" spans="1:4" ht="12.75">
      <c r="A54" s="24" t="s">
        <v>20</v>
      </c>
      <c r="B54" s="20"/>
      <c r="C54" s="21"/>
      <c r="D54" s="39"/>
    </row>
    <row r="55" spans="1:7" ht="12.75">
      <c r="A55" s="33" t="s">
        <v>57</v>
      </c>
      <c r="B55" s="20"/>
      <c r="C55" s="21">
        <v>3000000</v>
      </c>
      <c r="D55" s="21">
        <v>1000000</v>
      </c>
      <c r="G55" s="23"/>
    </row>
    <row r="56" spans="1:4" ht="12.75">
      <c r="A56" s="24" t="s">
        <v>58</v>
      </c>
      <c r="B56" s="20"/>
      <c r="C56" s="21"/>
      <c r="D56" s="21"/>
    </row>
    <row r="57" spans="1:4" ht="12.75">
      <c r="A57" s="24" t="s">
        <v>59</v>
      </c>
      <c r="B57" s="20">
        <v>37</v>
      </c>
      <c r="C57" s="21"/>
      <c r="D57" s="21"/>
    </row>
    <row r="58" spans="1:4" ht="12.75">
      <c r="A58" s="24" t="s">
        <v>60</v>
      </c>
      <c r="B58" s="20">
        <v>38</v>
      </c>
      <c r="C58" s="21"/>
      <c r="D58" s="21"/>
    </row>
    <row r="59" spans="1:4" ht="12.75">
      <c r="A59" s="24" t="s">
        <v>61</v>
      </c>
      <c r="B59" s="20">
        <v>39</v>
      </c>
      <c r="C59" s="21"/>
      <c r="D59" s="39"/>
    </row>
    <row r="60" spans="1:7" ht="12.75">
      <c r="A60" s="24" t="s">
        <v>62</v>
      </c>
      <c r="B60" s="20">
        <v>40</v>
      </c>
      <c r="C60" s="21">
        <v>34026</v>
      </c>
      <c r="D60" s="21">
        <v>34036</v>
      </c>
      <c r="G60" s="23"/>
    </row>
    <row r="61" spans="1:7" ht="12.75">
      <c r="A61" s="24" t="s">
        <v>63</v>
      </c>
      <c r="B61" s="40">
        <v>41</v>
      </c>
      <c r="C61" s="39">
        <v>293096</v>
      </c>
      <c r="D61" s="39">
        <v>100437</v>
      </c>
      <c r="G61" s="23"/>
    </row>
    <row r="62" spans="1:4" ht="12.75">
      <c r="A62" s="24" t="s">
        <v>20</v>
      </c>
      <c r="B62" s="40"/>
      <c r="C62" s="21"/>
      <c r="D62" s="39"/>
    </row>
    <row r="63" spans="1:7" ht="16.5" customHeight="1">
      <c r="A63" s="41" t="s">
        <v>64</v>
      </c>
      <c r="B63" s="42"/>
      <c r="C63" s="21">
        <v>100437</v>
      </c>
      <c r="D63" s="39">
        <v>41200</v>
      </c>
      <c r="G63" s="23"/>
    </row>
    <row r="64" spans="1:7" ht="12.75">
      <c r="A64" s="24" t="s">
        <v>65</v>
      </c>
      <c r="B64" s="40"/>
      <c r="C64" s="21">
        <v>192659</v>
      </c>
      <c r="D64" s="39">
        <v>59237</v>
      </c>
      <c r="G64" s="23"/>
    </row>
    <row r="65" spans="1:4" ht="12.75">
      <c r="A65" s="24" t="s">
        <v>66</v>
      </c>
      <c r="B65" s="40">
        <v>42</v>
      </c>
      <c r="C65" s="21"/>
      <c r="D65" s="39"/>
    </row>
    <row r="66" spans="1:7" ht="12.75">
      <c r="A66" s="37" t="s">
        <v>67</v>
      </c>
      <c r="B66" s="40">
        <v>43</v>
      </c>
      <c r="C66" s="38">
        <f>C61+C60+C53</f>
        <v>3327122</v>
      </c>
      <c r="D66" s="38">
        <f>D61+D60+D53</f>
        <v>1134473</v>
      </c>
      <c r="G66" s="23"/>
    </row>
    <row r="67" spans="1:7" ht="12.75">
      <c r="A67" s="37" t="s">
        <v>68</v>
      </c>
      <c r="B67" s="40">
        <v>44</v>
      </c>
      <c r="C67" s="38">
        <f>C66+C50</f>
        <v>3347568</v>
      </c>
      <c r="D67" s="38">
        <f>D66+D50</f>
        <v>1144336</v>
      </c>
      <c r="G67" s="23"/>
    </row>
    <row r="68" spans="1:4" ht="12.75">
      <c r="A68" s="1"/>
      <c r="B68" s="1"/>
      <c r="C68" s="43"/>
      <c r="D68" s="43"/>
    </row>
    <row r="69" spans="1:4" ht="12.75">
      <c r="A69" s="44" t="s">
        <v>69</v>
      </c>
      <c r="B69" s="44"/>
      <c r="C69" s="44"/>
      <c r="D69" s="44"/>
    </row>
    <row r="70" spans="1:4" ht="12.75">
      <c r="A70" s="45" t="s">
        <v>70</v>
      </c>
      <c r="B70" s="45"/>
      <c r="C70" s="45"/>
      <c r="D70" s="45"/>
    </row>
    <row r="71" spans="1:4" ht="12.75">
      <c r="A71" s="46"/>
      <c r="B71" s="1"/>
      <c r="C71" s="1"/>
      <c r="D71" s="1"/>
    </row>
    <row r="72" spans="1:4" ht="12.75">
      <c r="A72" s="46" t="s">
        <v>71</v>
      </c>
      <c r="B72" s="1"/>
      <c r="C72" s="1"/>
      <c r="D72" s="1"/>
    </row>
    <row r="73" spans="1:4" ht="12.75">
      <c r="A73" s="46"/>
      <c r="B73" s="1"/>
      <c r="C73" s="1"/>
      <c r="D73" s="1"/>
    </row>
    <row r="74" spans="1:4" ht="12.75">
      <c r="A74" s="47" t="s">
        <v>72</v>
      </c>
      <c r="B74" s="1"/>
      <c r="C74" s="1"/>
      <c r="D74" s="1"/>
    </row>
    <row r="75" spans="1:4" ht="12.75">
      <c r="A75" s="46"/>
      <c r="B75" s="1"/>
      <c r="C75" s="1"/>
      <c r="D75" s="1"/>
    </row>
    <row r="76" spans="1:4" ht="12.75">
      <c r="A76" s="46" t="s">
        <v>73</v>
      </c>
      <c r="B76" s="1"/>
      <c r="C76" s="1"/>
      <c r="D76" s="1"/>
    </row>
    <row r="77" spans="1:4" ht="12.75">
      <c r="A77" s="46"/>
      <c r="B77" s="1"/>
      <c r="C77" s="1"/>
      <c r="D77" s="1"/>
    </row>
    <row r="78" spans="1:4" ht="12.75">
      <c r="A78" s="41" t="s">
        <v>74</v>
      </c>
      <c r="B78" s="1"/>
      <c r="C78" s="1"/>
      <c r="D78" s="1"/>
    </row>
    <row r="79" spans="1:4" ht="12.75">
      <c r="A79" s="46" t="s">
        <v>75</v>
      </c>
      <c r="B79" s="1"/>
      <c r="C79" s="1"/>
      <c r="D79" s="1"/>
    </row>
    <row r="80" ht="12.75">
      <c r="A80" s="46"/>
    </row>
    <row r="81" ht="12.75">
      <c r="A81" s="46"/>
    </row>
  </sheetData>
  <sheetProtection/>
  <mergeCells count="7">
    <mergeCell ref="A70:D70"/>
    <mergeCell ref="C1:D1"/>
    <mergeCell ref="A3:D3"/>
    <mergeCell ref="A4:D4"/>
    <mergeCell ref="A5:D5"/>
    <mergeCell ref="A6:D6"/>
    <mergeCell ref="A69:D69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tabSelected="1" view="pageBreakPreview" zoomScaleSheetLayoutView="100" zoomScalePageLayoutView="0" workbookViewId="0" topLeftCell="A1">
      <selection activeCell="I9" sqref="I9"/>
    </sheetView>
  </sheetViews>
  <sheetFormatPr defaultColWidth="9.140625" defaultRowHeight="15"/>
  <cols>
    <col min="1" max="1" width="57.8515625" style="4" customWidth="1"/>
    <col min="2" max="2" width="10.8515625" style="4" customWidth="1"/>
    <col min="3" max="3" width="15.28125" style="4" customWidth="1"/>
    <col min="4" max="4" width="15.421875" style="100" customWidth="1"/>
    <col min="5" max="5" width="15.28125" style="98" customWidth="1"/>
    <col min="6" max="6" width="15.421875" style="98" customWidth="1"/>
    <col min="7" max="249" width="9.140625" style="4" customWidth="1"/>
    <col min="250" max="250" width="57.8515625" style="4" customWidth="1"/>
    <col min="251" max="251" width="10.8515625" style="4" customWidth="1"/>
    <col min="252" max="252" width="15.28125" style="4" customWidth="1"/>
    <col min="253" max="253" width="15.421875" style="4" customWidth="1"/>
    <col min="254" max="254" width="15.28125" style="4" customWidth="1"/>
    <col min="255" max="255" width="15.421875" style="4" customWidth="1"/>
    <col min="256" max="16384" width="9.140625" style="4" customWidth="1"/>
  </cols>
  <sheetData>
    <row r="1" spans="1:6" ht="34.5" customHeight="1">
      <c r="A1" s="1"/>
      <c r="B1" s="1"/>
      <c r="C1" s="1"/>
      <c r="D1" s="48" t="s">
        <v>76</v>
      </c>
      <c r="E1" s="48"/>
      <c r="F1" s="48"/>
    </row>
    <row r="2" spans="1:6" ht="12.75">
      <c r="A2" s="1"/>
      <c r="B2" s="1"/>
      <c r="C2" s="1"/>
      <c r="D2" s="1"/>
      <c r="E2" s="49"/>
      <c r="F2" s="50" t="s">
        <v>77</v>
      </c>
    </row>
    <row r="3" spans="1:6" ht="12.75">
      <c r="A3" s="51" t="s">
        <v>78</v>
      </c>
      <c r="B3" s="51"/>
      <c r="C3" s="51"/>
      <c r="D3" s="51"/>
      <c r="E3" s="51"/>
      <c r="F3" s="51"/>
    </row>
    <row r="4" spans="1:6" ht="12.75">
      <c r="A4" s="52" t="s">
        <v>3</v>
      </c>
      <c r="B4" s="52"/>
      <c r="C4" s="52"/>
      <c r="D4" s="52"/>
      <c r="E4" s="52"/>
      <c r="F4" s="52"/>
    </row>
    <row r="5" spans="1:6" ht="12.75">
      <c r="A5" s="53" t="s">
        <v>4</v>
      </c>
      <c r="B5" s="53"/>
      <c r="C5" s="53"/>
      <c r="D5" s="53"/>
      <c r="E5" s="53"/>
      <c r="F5" s="53"/>
    </row>
    <row r="6" spans="1:6" ht="12.75">
      <c r="A6" s="54" t="s">
        <v>5</v>
      </c>
      <c r="B6" s="54"/>
      <c r="C6" s="54"/>
      <c r="D6" s="54"/>
      <c r="E6" s="54"/>
      <c r="F6" s="54"/>
    </row>
    <row r="7" spans="1:6" s="13" customFormat="1" ht="12.75">
      <c r="A7" s="55"/>
      <c r="B7" s="55"/>
      <c r="C7" s="55"/>
      <c r="D7" s="55"/>
      <c r="E7" s="55"/>
      <c r="F7" s="55"/>
    </row>
    <row r="8" spans="1:6" s="13" customFormat="1" ht="12.75">
      <c r="A8" s="56"/>
      <c r="B8" s="56"/>
      <c r="C8" s="56"/>
      <c r="D8" s="57"/>
      <c r="E8" s="56"/>
      <c r="F8" s="57"/>
    </row>
    <row r="9" spans="1:6" ht="76.5">
      <c r="A9" s="58" t="s">
        <v>7</v>
      </c>
      <c r="B9" s="58" t="s">
        <v>8</v>
      </c>
      <c r="C9" s="58" t="s">
        <v>79</v>
      </c>
      <c r="D9" s="58" t="s">
        <v>80</v>
      </c>
      <c r="E9" s="58" t="s">
        <v>81</v>
      </c>
      <c r="F9" s="58" t="s">
        <v>82</v>
      </c>
    </row>
    <row r="10" spans="1:6" ht="12.75">
      <c r="A10" s="59">
        <v>1</v>
      </c>
      <c r="B10" s="59">
        <v>2</v>
      </c>
      <c r="C10" s="59">
        <v>3</v>
      </c>
      <c r="D10" s="59">
        <v>4</v>
      </c>
      <c r="E10" s="59">
        <v>5</v>
      </c>
      <c r="F10" s="59">
        <v>6</v>
      </c>
    </row>
    <row r="11" spans="1:6" ht="12.75">
      <c r="A11" s="60" t="s">
        <v>83</v>
      </c>
      <c r="B11" s="61">
        <v>1</v>
      </c>
      <c r="C11" s="62">
        <f>C13+C17+C18</f>
        <v>12278</v>
      </c>
      <c r="D11" s="62">
        <f>D13+D17+D18</f>
        <v>36490</v>
      </c>
      <c r="E11" s="62">
        <f>E13+E17+E18</f>
        <v>11499</v>
      </c>
      <c r="F11" s="62">
        <f>F13+F17+F18</f>
        <v>29889</v>
      </c>
    </row>
    <row r="12" spans="1:6" ht="12.75">
      <c r="A12" s="63" t="s">
        <v>20</v>
      </c>
      <c r="B12" s="64"/>
      <c r="C12" s="62"/>
      <c r="D12" s="62"/>
      <c r="E12" s="62"/>
      <c r="F12" s="62"/>
    </row>
    <row r="13" spans="1:6" ht="12.75">
      <c r="A13" s="65" t="s">
        <v>84</v>
      </c>
      <c r="B13" s="64"/>
      <c r="C13" s="66">
        <v>49</v>
      </c>
      <c r="D13" s="67">
        <v>156</v>
      </c>
      <c r="E13" s="66">
        <v>77</v>
      </c>
      <c r="F13" s="66">
        <v>96</v>
      </c>
    </row>
    <row r="14" spans="1:6" ht="12.75">
      <c r="A14" s="65" t="s">
        <v>85</v>
      </c>
      <c r="B14" s="64"/>
      <c r="C14" s="66"/>
      <c r="D14" s="67"/>
      <c r="E14" s="66"/>
      <c r="F14" s="66"/>
    </row>
    <row r="15" spans="1:6" ht="12.75">
      <c r="A15" s="65" t="s">
        <v>86</v>
      </c>
      <c r="B15" s="64"/>
      <c r="C15" s="66"/>
      <c r="D15" s="67"/>
      <c r="E15" s="66"/>
      <c r="F15" s="66"/>
    </row>
    <row r="16" spans="1:6" ht="12.75">
      <c r="A16" s="65" t="s">
        <v>87</v>
      </c>
      <c r="B16" s="64"/>
      <c r="C16" s="66"/>
      <c r="D16" s="67"/>
      <c r="E16" s="66"/>
      <c r="F16" s="66"/>
    </row>
    <row r="17" spans="1:6" ht="12.75">
      <c r="A17" s="63" t="s">
        <v>88</v>
      </c>
      <c r="B17" s="64"/>
      <c r="C17" s="66">
        <v>9009</v>
      </c>
      <c r="D17" s="67">
        <v>24631</v>
      </c>
      <c r="E17" s="66">
        <v>6769</v>
      </c>
      <c r="F17" s="68">
        <v>18328</v>
      </c>
    </row>
    <row r="18" spans="1:6" ht="12.75">
      <c r="A18" s="65" t="s">
        <v>89</v>
      </c>
      <c r="B18" s="64"/>
      <c r="C18" s="66">
        <v>3220</v>
      </c>
      <c r="D18" s="67">
        <v>11703</v>
      </c>
      <c r="E18" s="66">
        <v>4653</v>
      </c>
      <c r="F18" s="66">
        <v>11465</v>
      </c>
    </row>
    <row r="19" spans="1:6" ht="12.75">
      <c r="A19" s="65" t="s">
        <v>90</v>
      </c>
      <c r="B19" s="64">
        <v>2</v>
      </c>
      <c r="C19" s="66">
        <v>185102</v>
      </c>
      <c r="D19" s="67">
        <v>265034</v>
      </c>
      <c r="E19" s="66">
        <v>31507</v>
      </c>
      <c r="F19" s="66">
        <v>121438</v>
      </c>
    </row>
    <row r="20" spans="1:6" ht="12.75">
      <c r="A20" s="65" t="s">
        <v>91</v>
      </c>
      <c r="B20" s="64">
        <v>3</v>
      </c>
      <c r="C20" s="66"/>
      <c r="D20" s="67"/>
      <c r="E20" s="66"/>
      <c r="F20" s="66"/>
    </row>
    <row r="21" spans="1:6" ht="12.75">
      <c r="A21" s="65" t="s">
        <v>20</v>
      </c>
      <c r="B21" s="64"/>
      <c r="C21" s="69"/>
      <c r="D21" s="67"/>
      <c r="E21" s="69"/>
      <c r="F21" s="69"/>
    </row>
    <row r="22" spans="1:6" ht="12.75">
      <c r="A22" s="63" t="s">
        <v>92</v>
      </c>
      <c r="B22" s="64"/>
      <c r="C22" s="62"/>
      <c r="D22" s="67"/>
      <c r="E22" s="62"/>
      <c r="F22" s="62"/>
    </row>
    <row r="23" spans="1:6" ht="12.75">
      <c r="A23" s="65" t="s">
        <v>93</v>
      </c>
      <c r="B23" s="64"/>
      <c r="C23" s="66"/>
      <c r="D23" s="67"/>
      <c r="E23" s="66"/>
      <c r="F23" s="66"/>
    </row>
    <row r="24" spans="1:6" ht="25.5">
      <c r="A24" s="63" t="s">
        <v>94</v>
      </c>
      <c r="B24" s="64">
        <v>4</v>
      </c>
      <c r="C24" s="62"/>
      <c r="D24" s="67"/>
      <c r="E24" s="62"/>
      <c r="F24" s="62"/>
    </row>
    <row r="25" spans="1:6" ht="12.75">
      <c r="A25" s="65" t="s">
        <v>20</v>
      </c>
      <c r="B25" s="64"/>
      <c r="C25" s="66"/>
      <c r="D25" s="67"/>
      <c r="E25" s="66"/>
      <c r="F25" s="66"/>
    </row>
    <row r="26" spans="1:6" ht="12.75">
      <c r="A26" s="65" t="s">
        <v>95</v>
      </c>
      <c r="B26" s="64"/>
      <c r="C26" s="66"/>
      <c r="D26" s="67"/>
      <c r="E26" s="66"/>
      <c r="F26" s="66"/>
    </row>
    <row r="27" spans="1:6" ht="12.75">
      <c r="A27" s="65" t="s">
        <v>96</v>
      </c>
      <c r="B27" s="64"/>
      <c r="C27" s="66"/>
      <c r="D27" s="67"/>
      <c r="E27" s="66"/>
      <c r="F27" s="66"/>
    </row>
    <row r="28" spans="1:6" ht="12.75">
      <c r="A28" s="70" t="s">
        <v>97</v>
      </c>
      <c r="B28" s="64"/>
      <c r="C28" s="71"/>
      <c r="D28" s="67"/>
      <c r="E28" s="71"/>
      <c r="F28" s="71"/>
    </row>
    <row r="29" spans="1:6" ht="12.75">
      <c r="A29" s="65" t="s">
        <v>98</v>
      </c>
      <c r="B29" s="64"/>
      <c r="C29" s="66"/>
      <c r="D29" s="67"/>
      <c r="E29" s="66"/>
      <c r="F29" s="66"/>
    </row>
    <row r="30" spans="1:6" ht="12.75">
      <c r="A30" s="65" t="s">
        <v>99</v>
      </c>
      <c r="B30" s="64"/>
      <c r="C30" s="66"/>
      <c r="D30" s="67"/>
      <c r="E30" s="66"/>
      <c r="F30" s="66"/>
    </row>
    <row r="31" spans="1:6" ht="25.5">
      <c r="A31" s="65" t="s">
        <v>100</v>
      </c>
      <c r="B31" s="64">
        <v>5</v>
      </c>
      <c r="C31" s="66"/>
      <c r="D31" s="67"/>
      <c r="E31" s="66"/>
      <c r="F31" s="66"/>
    </row>
    <row r="32" spans="1:6" ht="12.75">
      <c r="A32" s="65" t="s">
        <v>101</v>
      </c>
      <c r="B32" s="64">
        <v>6</v>
      </c>
      <c r="C32" s="67">
        <f>C34+C35</f>
        <v>-5139</v>
      </c>
      <c r="D32" s="67">
        <f>D34+D35</f>
        <v>2677</v>
      </c>
      <c r="E32" s="66">
        <f>E35+E34</f>
        <v>1933</v>
      </c>
      <c r="F32" s="66">
        <f>F35+F34</f>
        <v>-5480</v>
      </c>
    </row>
    <row r="33" spans="1:6" ht="12.75">
      <c r="A33" s="65" t="s">
        <v>102</v>
      </c>
      <c r="B33" s="64"/>
      <c r="C33" s="66"/>
      <c r="D33" s="67"/>
      <c r="E33" s="66"/>
      <c r="F33" s="66"/>
    </row>
    <row r="34" spans="1:6" ht="12.75">
      <c r="A34" s="65" t="s">
        <v>103</v>
      </c>
      <c r="B34" s="72"/>
      <c r="C34" s="66">
        <v>-51</v>
      </c>
      <c r="D34" s="67">
        <v>-965</v>
      </c>
      <c r="E34" s="66">
        <v>-151</v>
      </c>
      <c r="F34" s="66">
        <v>-1222</v>
      </c>
    </row>
    <row r="35" spans="1:6" ht="38.25">
      <c r="A35" s="63" t="s">
        <v>104</v>
      </c>
      <c r="B35" s="72"/>
      <c r="C35" s="66">
        <v>-5088</v>
      </c>
      <c r="D35" s="67">
        <v>3642</v>
      </c>
      <c r="E35" s="66">
        <v>2084</v>
      </c>
      <c r="F35" s="62">
        <v>-4258</v>
      </c>
    </row>
    <row r="36" spans="1:6" ht="12.75">
      <c r="A36" s="70" t="s">
        <v>105</v>
      </c>
      <c r="B36" s="64">
        <v>7</v>
      </c>
      <c r="C36" s="66">
        <v>-8654</v>
      </c>
      <c r="D36" s="67">
        <v>-2410</v>
      </c>
      <c r="E36" s="66">
        <v>923</v>
      </c>
      <c r="F36" s="66">
        <v>-29</v>
      </c>
    </row>
    <row r="37" spans="1:6" ht="12.75">
      <c r="A37" s="70" t="s">
        <v>106</v>
      </c>
      <c r="B37" s="64">
        <v>8</v>
      </c>
      <c r="C37" s="66">
        <v>798</v>
      </c>
      <c r="D37" s="67">
        <v>9740</v>
      </c>
      <c r="E37" s="66">
        <v>1820</v>
      </c>
      <c r="F37" s="66">
        <v>4325</v>
      </c>
    </row>
    <row r="38" spans="1:6" ht="12.75">
      <c r="A38" s="70" t="s">
        <v>107</v>
      </c>
      <c r="B38" s="64">
        <v>9</v>
      </c>
      <c r="C38" s="66"/>
      <c r="D38" s="67"/>
      <c r="E38" s="66"/>
      <c r="F38" s="66"/>
    </row>
    <row r="39" spans="1:6" ht="12.75">
      <c r="A39" s="70" t="s">
        <v>108</v>
      </c>
      <c r="B39" s="64">
        <v>10</v>
      </c>
      <c r="C39" s="66"/>
      <c r="D39" s="67"/>
      <c r="E39" s="66"/>
      <c r="F39" s="66"/>
    </row>
    <row r="40" spans="1:6" ht="12.75">
      <c r="A40" s="65" t="s">
        <v>109</v>
      </c>
      <c r="B40" s="64">
        <v>11</v>
      </c>
      <c r="C40" s="66">
        <v>208</v>
      </c>
      <c r="D40" s="67">
        <v>208</v>
      </c>
      <c r="E40" s="66">
        <v>152</v>
      </c>
      <c r="F40" s="66">
        <v>152</v>
      </c>
    </row>
    <row r="41" spans="1:6" ht="12.75">
      <c r="A41" s="73" t="s">
        <v>110</v>
      </c>
      <c r="B41" s="64">
        <v>12</v>
      </c>
      <c r="C41" s="74">
        <f>C11+C19+C32+C36+C37+C40</f>
        <v>184593</v>
      </c>
      <c r="D41" s="75">
        <f>D11+D19+D32+D36+D37+D40</f>
        <v>311739</v>
      </c>
      <c r="E41" s="74">
        <f>E11+E19+E32+E36+E37+E40</f>
        <v>47834</v>
      </c>
      <c r="F41" s="75">
        <f>F11+F19+F32+F36+F37+F40</f>
        <v>150295</v>
      </c>
    </row>
    <row r="42" spans="1:6" ht="12.75">
      <c r="A42" s="76"/>
      <c r="B42" s="64"/>
      <c r="C42" s="62"/>
      <c r="D42" s="67"/>
      <c r="E42" s="62"/>
      <c r="F42" s="62"/>
    </row>
    <row r="43" spans="1:6" ht="12.75">
      <c r="A43" s="65" t="s">
        <v>111</v>
      </c>
      <c r="B43" s="64">
        <v>13</v>
      </c>
      <c r="C43" s="66">
        <v>0</v>
      </c>
      <c r="D43" s="77"/>
      <c r="E43" s="66">
        <v>0</v>
      </c>
      <c r="F43" s="66"/>
    </row>
    <row r="44" spans="1:6" ht="12.75">
      <c r="A44" s="65" t="s">
        <v>20</v>
      </c>
      <c r="B44" s="64"/>
      <c r="C44" s="66"/>
      <c r="D44" s="77"/>
      <c r="E44" s="66"/>
      <c r="F44" s="66"/>
    </row>
    <row r="45" spans="1:6" ht="12.75">
      <c r="A45" s="65" t="s">
        <v>112</v>
      </c>
      <c r="B45" s="78"/>
      <c r="C45" s="68"/>
      <c r="D45" s="79"/>
      <c r="E45" s="68"/>
      <c r="F45" s="68"/>
    </row>
    <row r="46" spans="1:6" ht="12.75">
      <c r="A46" s="65" t="s">
        <v>113</v>
      </c>
      <c r="B46" s="78"/>
      <c r="C46" s="66"/>
      <c r="D46" s="77"/>
      <c r="E46" s="66"/>
      <c r="F46" s="66"/>
    </row>
    <row r="47" spans="1:6" ht="12.75">
      <c r="A47" s="80" t="s">
        <v>114</v>
      </c>
      <c r="B47" s="61"/>
      <c r="C47" s="66"/>
      <c r="D47" s="77"/>
      <c r="E47" s="66"/>
      <c r="F47" s="66"/>
    </row>
    <row r="48" spans="1:6" ht="12.75">
      <c r="A48" s="63" t="s">
        <v>115</v>
      </c>
      <c r="B48" s="64"/>
      <c r="C48" s="68"/>
      <c r="D48" s="79"/>
      <c r="E48" s="68"/>
      <c r="F48" s="68"/>
    </row>
    <row r="49" spans="1:6" ht="12.75">
      <c r="A49" s="65" t="s">
        <v>116</v>
      </c>
      <c r="B49" s="81"/>
      <c r="C49" s="77"/>
      <c r="D49" s="77"/>
      <c r="E49" s="66"/>
      <c r="F49" s="66"/>
    </row>
    <row r="50" spans="1:6" ht="12.75">
      <c r="A50" s="60" t="s">
        <v>117</v>
      </c>
      <c r="B50" s="82">
        <v>14</v>
      </c>
      <c r="C50" s="79"/>
      <c r="D50" s="79"/>
      <c r="E50" s="68"/>
      <c r="F50" s="68"/>
    </row>
    <row r="51" spans="1:6" ht="12.75">
      <c r="A51" s="60" t="s">
        <v>118</v>
      </c>
      <c r="B51" s="83">
        <v>15</v>
      </c>
      <c r="C51" s="66">
        <v>20736</v>
      </c>
      <c r="D51" s="66">
        <v>33386</v>
      </c>
      <c r="E51" s="66">
        <v>7608</v>
      </c>
      <c r="F51" s="66">
        <v>23247</v>
      </c>
    </row>
    <row r="52" spans="1:6" ht="12.75">
      <c r="A52" s="60" t="s">
        <v>20</v>
      </c>
      <c r="B52" s="83"/>
      <c r="C52" s="84"/>
      <c r="D52" s="84"/>
      <c r="E52" s="85"/>
      <c r="F52" s="85"/>
    </row>
    <row r="53" spans="1:6" ht="12.75">
      <c r="A53" s="60" t="s">
        <v>119</v>
      </c>
      <c r="B53" s="83"/>
      <c r="C53" s="84"/>
      <c r="D53" s="84"/>
      <c r="E53" s="85"/>
      <c r="F53" s="85"/>
    </row>
    <row r="54" spans="1:6" ht="12.75">
      <c r="A54" s="60" t="s">
        <v>120</v>
      </c>
      <c r="B54" s="83"/>
      <c r="C54" s="84"/>
      <c r="D54" s="84"/>
      <c r="E54" s="85"/>
      <c r="F54" s="85"/>
    </row>
    <row r="55" spans="1:6" ht="25.5">
      <c r="A55" s="60" t="s">
        <v>121</v>
      </c>
      <c r="B55" s="83">
        <v>16</v>
      </c>
      <c r="C55" s="84"/>
      <c r="D55" s="84"/>
      <c r="E55" s="85"/>
      <c r="F55" s="85"/>
    </row>
    <row r="56" spans="1:6" ht="12.75">
      <c r="A56" s="60" t="s">
        <v>20</v>
      </c>
      <c r="B56" s="86"/>
      <c r="C56" s="84"/>
      <c r="D56" s="84"/>
      <c r="E56" s="85"/>
      <c r="F56" s="85"/>
    </row>
    <row r="57" spans="1:6" ht="12.75">
      <c r="A57" s="60" t="s">
        <v>122</v>
      </c>
      <c r="B57" s="83"/>
      <c r="C57" s="84"/>
      <c r="D57" s="84"/>
      <c r="E57" s="85"/>
      <c r="F57" s="85"/>
    </row>
    <row r="58" spans="1:6" ht="12.75">
      <c r="A58" s="60" t="s">
        <v>123</v>
      </c>
      <c r="B58" s="83"/>
      <c r="C58" s="84"/>
      <c r="D58" s="84"/>
      <c r="E58" s="85"/>
      <c r="F58" s="85"/>
    </row>
    <row r="59" spans="1:6" ht="12.75">
      <c r="A59" s="60" t="s">
        <v>124</v>
      </c>
      <c r="B59" s="83"/>
      <c r="C59" s="84"/>
      <c r="D59" s="84"/>
      <c r="E59" s="85"/>
      <c r="F59" s="85"/>
    </row>
    <row r="60" spans="1:6" ht="12.75">
      <c r="A60" s="60" t="s">
        <v>125</v>
      </c>
      <c r="B60" s="83"/>
      <c r="C60" s="84"/>
      <c r="D60" s="84"/>
      <c r="E60" s="85"/>
      <c r="F60" s="85"/>
    </row>
    <row r="61" spans="1:6" ht="12.75">
      <c r="A61" s="60" t="s">
        <v>126</v>
      </c>
      <c r="B61" s="83"/>
      <c r="C61" s="84"/>
      <c r="D61" s="84"/>
      <c r="E61" s="85"/>
      <c r="F61" s="85"/>
    </row>
    <row r="62" spans="1:6" ht="12.75">
      <c r="A62" s="60" t="s">
        <v>127</v>
      </c>
      <c r="B62" s="83">
        <v>17</v>
      </c>
      <c r="C62" s="66">
        <v>28674</v>
      </c>
      <c r="D62" s="66">
        <v>83459</v>
      </c>
      <c r="E62" s="66">
        <v>22209</v>
      </c>
      <c r="F62" s="66">
        <v>62345</v>
      </c>
    </row>
    <row r="63" spans="1:6" ht="12.75">
      <c r="A63" s="60" t="s">
        <v>20</v>
      </c>
      <c r="B63" s="83"/>
      <c r="C63" s="87"/>
      <c r="D63" s="87"/>
      <c r="E63" s="88"/>
      <c r="F63" s="88"/>
    </row>
    <row r="64" spans="1:6" ht="12.75">
      <c r="A64" s="60" t="s">
        <v>128</v>
      </c>
      <c r="B64" s="83"/>
      <c r="C64" s="66">
        <v>21380</v>
      </c>
      <c r="D64" s="66">
        <v>59145</v>
      </c>
      <c r="E64" s="66">
        <v>16208</v>
      </c>
      <c r="F64" s="66">
        <v>40918</v>
      </c>
    </row>
    <row r="65" spans="1:6" ht="12.75">
      <c r="A65" s="60" t="s">
        <v>129</v>
      </c>
      <c r="B65" s="83"/>
      <c r="C65" s="66">
        <v>1225</v>
      </c>
      <c r="D65" s="66">
        <v>5325</v>
      </c>
      <c r="E65" s="66">
        <v>653</v>
      </c>
      <c r="F65" s="66">
        <v>1867</v>
      </c>
    </row>
    <row r="66" spans="1:6" ht="12.75">
      <c r="A66" s="60" t="s">
        <v>130</v>
      </c>
      <c r="B66" s="83"/>
      <c r="C66" s="66">
        <v>469</v>
      </c>
      <c r="D66" s="66">
        <v>877</v>
      </c>
      <c r="E66" s="66">
        <v>342</v>
      </c>
      <c r="F66" s="66">
        <v>668</v>
      </c>
    </row>
    <row r="67" spans="1:6" ht="25.5">
      <c r="A67" s="60" t="s">
        <v>131</v>
      </c>
      <c r="B67" s="83"/>
      <c r="C67" s="66">
        <v>833</v>
      </c>
      <c r="D67" s="66">
        <v>2090</v>
      </c>
      <c r="E67" s="66">
        <v>848</v>
      </c>
      <c r="F67" s="66">
        <v>3567</v>
      </c>
    </row>
    <row r="68" spans="1:6" ht="12.75">
      <c r="A68" s="60" t="s">
        <v>132</v>
      </c>
      <c r="B68" s="83">
        <v>18</v>
      </c>
      <c r="C68" s="84"/>
      <c r="D68" s="84"/>
      <c r="E68" s="85"/>
      <c r="F68" s="85"/>
    </row>
    <row r="69" spans="1:6" ht="12.75">
      <c r="A69" s="60" t="s">
        <v>133</v>
      </c>
      <c r="B69" s="83">
        <v>19</v>
      </c>
      <c r="C69" s="84"/>
      <c r="D69" s="89"/>
      <c r="E69" s="85"/>
      <c r="F69" s="90"/>
    </row>
    <row r="70" spans="1:6" ht="12.75">
      <c r="A70" s="60" t="s">
        <v>134</v>
      </c>
      <c r="B70" s="83">
        <v>20</v>
      </c>
      <c r="C70" s="66">
        <v>97</v>
      </c>
      <c r="D70" s="66">
        <v>2235</v>
      </c>
      <c r="E70" s="66">
        <v>1</v>
      </c>
      <c r="F70" s="90">
        <v>1595</v>
      </c>
    </row>
    <row r="71" spans="1:6" ht="12.75">
      <c r="A71" s="91" t="s">
        <v>135</v>
      </c>
      <c r="B71" s="83">
        <v>21</v>
      </c>
      <c r="C71" s="75">
        <f>C62+C51+C70</f>
        <v>49507</v>
      </c>
      <c r="D71" s="75">
        <f>D62+D51+D70</f>
        <v>119080</v>
      </c>
      <c r="E71" s="75">
        <f>E62+E51+E70</f>
        <v>29818</v>
      </c>
      <c r="F71" s="75">
        <f>F62+F51+F70</f>
        <v>87187</v>
      </c>
    </row>
    <row r="72" spans="1:6" ht="12.75">
      <c r="A72" s="60"/>
      <c r="B72" s="83"/>
      <c r="C72" s="84"/>
      <c r="D72" s="84"/>
      <c r="E72" s="85"/>
      <c r="F72" s="85"/>
    </row>
    <row r="73" spans="1:6" ht="25.5">
      <c r="A73" s="91" t="s">
        <v>136</v>
      </c>
      <c r="B73" s="92">
        <v>22</v>
      </c>
      <c r="C73" s="74">
        <f>C41-C71</f>
        <v>135086</v>
      </c>
      <c r="D73" s="74">
        <f>D41-D71</f>
        <v>192659</v>
      </c>
      <c r="E73" s="74">
        <f>E41-E71</f>
        <v>18016</v>
      </c>
      <c r="F73" s="74">
        <f>F41-F71</f>
        <v>63108</v>
      </c>
    </row>
    <row r="74" spans="1:6" ht="12.75">
      <c r="A74" s="60"/>
      <c r="B74" s="92"/>
      <c r="C74" s="85"/>
      <c r="D74" s="85"/>
      <c r="E74" s="85"/>
      <c r="F74" s="85"/>
    </row>
    <row r="75" spans="1:6" ht="12.75">
      <c r="A75" s="60" t="s">
        <v>137</v>
      </c>
      <c r="B75" s="92">
        <v>23</v>
      </c>
      <c r="C75" s="85"/>
      <c r="D75" s="85"/>
      <c r="E75" s="85"/>
      <c r="F75" s="85"/>
    </row>
    <row r="76" spans="1:6" ht="12.75">
      <c r="A76" s="60"/>
      <c r="B76" s="92"/>
      <c r="C76" s="85"/>
      <c r="D76" s="85"/>
      <c r="E76" s="85"/>
      <c r="F76" s="85"/>
    </row>
    <row r="77" spans="1:6" ht="25.5">
      <c r="A77" s="91" t="s">
        <v>138</v>
      </c>
      <c r="B77" s="93">
        <v>24</v>
      </c>
      <c r="C77" s="74">
        <f>C73</f>
        <v>135086</v>
      </c>
      <c r="D77" s="74">
        <f>D73</f>
        <v>192659</v>
      </c>
      <c r="E77" s="74">
        <f>E73</f>
        <v>18016</v>
      </c>
      <c r="F77" s="74">
        <f>F73</f>
        <v>63108</v>
      </c>
    </row>
    <row r="78" spans="1:6" ht="12.75">
      <c r="A78" s="60" t="s">
        <v>139</v>
      </c>
      <c r="B78" s="92">
        <v>25</v>
      </c>
      <c r="C78" s="85"/>
      <c r="D78" s="85"/>
      <c r="E78" s="85"/>
      <c r="F78" s="85"/>
    </row>
    <row r="79" spans="1:6" ht="12.75">
      <c r="A79" s="60"/>
      <c r="B79" s="92"/>
      <c r="C79" s="85"/>
      <c r="D79" s="85"/>
      <c r="E79" s="85"/>
      <c r="F79" s="85"/>
    </row>
    <row r="80" spans="1:6" ht="12.75">
      <c r="A80" s="60" t="s">
        <v>66</v>
      </c>
      <c r="B80" s="92">
        <v>26</v>
      </c>
      <c r="C80" s="85"/>
      <c r="D80" s="85"/>
      <c r="E80" s="85"/>
      <c r="F80" s="85"/>
    </row>
    <row r="81" spans="1:6" ht="12.75">
      <c r="A81" s="60"/>
      <c r="B81" s="92"/>
      <c r="C81" s="85"/>
      <c r="D81" s="85"/>
      <c r="E81" s="85"/>
      <c r="F81" s="85"/>
    </row>
    <row r="82" spans="1:6" ht="12.75">
      <c r="A82" s="91" t="s">
        <v>140</v>
      </c>
      <c r="B82" s="93">
        <v>27</v>
      </c>
      <c r="C82" s="74">
        <f>C73</f>
        <v>135086</v>
      </c>
      <c r="D82" s="74">
        <f>D73</f>
        <v>192659</v>
      </c>
      <c r="E82" s="74">
        <f>E73</f>
        <v>18016</v>
      </c>
      <c r="F82" s="74">
        <f>F73</f>
        <v>63108</v>
      </c>
    </row>
    <row r="83" spans="1:6" ht="12.75">
      <c r="A83" s="1"/>
      <c r="B83" s="94"/>
      <c r="C83" s="95"/>
      <c r="D83" s="96"/>
      <c r="E83" s="95"/>
      <c r="F83" s="96"/>
    </row>
    <row r="84" spans="1:6" ht="12.75">
      <c r="A84" s="97" t="s">
        <v>141</v>
      </c>
      <c r="B84" s="97"/>
      <c r="C84" s="97"/>
      <c r="D84" s="97"/>
      <c r="E84" s="97"/>
      <c r="F84" s="97"/>
    </row>
    <row r="87" spans="1:4" ht="12.75">
      <c r="A87" s="46" t="s">
        <v>71</v>
      </c>
      <c r="B87" s="1"/>
      <c r="C87" s="1"/>
      <c r="D87" s="1"/>
    </row>
    <row r="88" spans="1:4" ht="12.75">
      <c r="A88" s="46"/>
      <c r="B88" s="1"/>
      <c r="C88" s="1"/>
      <c r="D88" s="1"/>
    </row>
    <row r="89" spans="1:4" ht="12.75">
      <c r="A89" s="47" t="s">
        <v>72</v>
      </c>
      <c r="B89" s="1"/>
      <c r="C89" s="1"/>
      <c r="D89" s="1"/>
    </row>
    <row r="90" spans="1:4" ht="12.75">
      <c r="A90" s="46"/>
      <c r="B90" s="1"/>
      <c r="C90" s="1"/>
      <c r="D90" s="1"/>
    </row>
    <row r="91" spans="1:4" ht="12.75">
      <c r="A91" s="46" t="s">
        <v>73</v>
      </c>
      <c r="B91" s="1"/>
      <c r="C91" s="1"/>
      <c r="D91" s="1"/>
    </row>
    <row r="92" spans="1:4" ht="12.75">
      <c r="A92" s="46"/>
      <c r="B92" s="1"/>
      <c r="C92" s="1"/>
      <c r="D92" s="1"/>
    </row>
    <row r="93" spans="1:4" ht="12.75">
      <c r="A93" s="41" t="s">
        <v>74</v>
      </c>
      <c r="B93" s="1"/>
      <c r="C93" s="1"/>
      <c r="D93" s="1"/>
    </row>
    <row r="94" spans="2:4" ht="12.75">
      <c r="B94" s="1"/>
      <c r="C94" s="1"/>
      <c r="D94" s="1"/>
    </row>
    <row r="95" spans="1:4" ht="12.75">
      <c r="A95" s="46" t="s">
        <v>75</v>
      </c>
      <c r="B95" s="1"/>
      <c r="C95" s="1"/>
      <c r="D95" s="1"/>
    </row>
    <row r="96" spans="1:4" ht="12.75">
      <c r="A96" s="99"/>
      <c r="B96" s="1"/>
      <c r="C96" s="1"/>
      <c r="D96" s="1"/>
    </row>
    <row r="97" ht="12.75">
      <c r="A97" s="99"/>
    </row>
    <row r="98" ht="12.75">
      <c r="A98" s="99"/>
    </row>
  </sheetData>
  <sheetProtection/>
  <mergeCells count="6">
    <mergeCell ref="A84:F84"/>
    <mergeCell ref="D1:F1"/>
    <mergeCell ref="A3:F3"/>
    <mergeCell ref="A4:F4"/>
    <mergeCell ref="A5:F5"/>
    <mergeCell ref="A6:F6"/>
  </mergeCells>
  <printOptions/>
  <pageMargins left="0.4724409448818898" right="0.35433070866141736" top="0.3937007874015748" bottom="0.3937007874015748" header="0.31496062992125984" footer="0.35433070866141736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Алия Джумагулова</dc:creator>
  <cp:keywords/>
  <dc:description/>
  <cp:lastModifiedBy>Алия Джумагулова</cp:lastModifiedBy>
  <cp:lastPrinted>2014-10-09T05:41:06Z</cp:lastPrinted>
  <dcterms:created xsi:type="dcterms:W3CDTF">2014-10-09T05:37:17Z</dcterms:created>
  <dcterms:modified xsi:type="dcterms:W3CDTF">2014-10-09T05:42:31Z</dcterms:modified>
  <cp:category/>
  <cp:version/>
  <cp:contentType/>
  <cp:contentStatus/>
</cp:coreProperties>
</file>