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ДЕПАРТАМЕНТ ЛИСТИНГА\EMITENTS\01 FINANCIAL\DNBN\2020\Finance\2_kv\"/>
    </mc:Choice>
  </mc:AlternateContent>
  <xr:revisionPtr revIDLastSave="0" documentId="8_{75F17EB5-CCEF-439D-9E66-9A69D07D82B0}" xr6:coauthVersionLast="44" xr6:coauthVersionMax="44" xr10:uidLastSave="{00000000-0000-0000-0000-000000000000}"/>
  <bookViews>
    <workbookView xWindow="20370" yWindow="-120" windowWidth="20730" windowHeight="1131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ф1!$A$1:$E$63</definedName>
    <definedName name="_xlnm.Print_Area" localSheetId="1">ф2!$A$1:$D$66</definedName>
    <definedName name="_xlnm.Print_Area" localSheetId="2">ф3!$A$1:$E$72</definedName>
    <definedName name="_xlnm.Print_Area" localSheetId="3">ф4!$A$1:$P$35</definedName>
    <definedName name="Стандартные" localSheetId="2">_s10_1</definedName>
    <definedName name="Стандартные">_s10_1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4" l="1"/>
  <c r="O12" i="4"/>
  <c r="C48" i="3" l="1"/>
  <c r="K26" i="4" l="1"/>
  <c r="I26" i="4"/>
  <c r="G26" i="4"/>
  <c r="E26" i="4"/>
  <c r="C26" i="4"/>
  <c r="O24" i="4"/>
  <c r="M17" i="4"/>
  <c r="K17" i="4"/>
  <c r="I17" i="4"/>
  <c r="G17" i="4"/>
  <c r="E17" i="4"/>
  <c r="C17" i="4"/>
  <c r="O15" i="4"/>
  <c r="O14" i="4"/>
  <c r="O13" i="4"/>
  <c r="O10" i="4"/>
  <c r="O7" i="4"/>
  <c r="M7" i="4"/>
  <c r="K7" i="4"/>
  <c r="I7" i="4"/>
  <c r="E7" i="4"/>
  <c r="C7" i="4"/>
  <c r="E55" i="3"/>
  <c r="C55" i="3"/>
  <c r="E48" i="3"/>
  <c r="E24" i="3"/>
  <c r="E37" i="3" s="1"/>
  <c r="C24" i="3"/>
  <c r="C37" i="3" s="1"/>
  <c r="D56" i="2"/>
  <c r="C56" i="2"/>
  <c r="D47" i="2"/>
  <c r="D37" i="2"/>
  <c r="D22" i="2"/>
  <c r="D17" i="2"/>
  <c r="C54" i="1"/>
  <c r="D52" i="1"/>
  <c r="D44" i="1"/>
  <c r="B44" i="1"/>
  <c r="D39" i="1"/>
  <c r="D28" i="1"/>
  <c r="D24" i="2" l="1"/>
  <c r="D26" i="2" s="1"/>
  <c r="C17" i="2"/>
  <c r="C22" i="2"/>
  <c r="B39" i="1"/>
  <c r="B52" i="1"/>
  <c r="C39" i="3"/>
  <c r="E39" i="3"/>
  <c r="D54" i="1"/>
  <c r="C47" i="2"/>
  <c r="O17" i="4"/>
  <c r="C37" i="2"/>
  <c r="B54" i="1" l="1"/>
  <c r="C24" i="2"/>
  <c r="C26" i="2" s="1"/>
  <c r="D39" i="2"/>
  <c r="B28" i="1"/>
  <c r="E57" i="3"/>
  <c r="C57" i="3"/>
  <c r="C63" i="3" l="1"/>
  <c r="D49" i="2"/>
  <c r="E63" i="3"/>
  <c r="C39" i="2"/>
  <c r="C49" i="2" l="1"/>
  <c r="D53" i="2"/>
  <c r="D57" i="2" l="1"/>
  <c r="C53" i="2"/>
  <c r="C57" i="2" l="1"/>
  <c r="O23" i="4" l="1"/>
  <c r="O26" i="4" s="1"/>
  <c r="M26" i="4"/>
</calcChain>
</file>

<file path=xl/sharedStrings.xml><?xml version="1.0" encoding="utf-8"?>
<sst xmlns="http://schemas.openxmlformats.org/spreadsheetml/2006/main" count="190" uniqueCount="138">
  <si>
    <t xml:space="preserve">  АО  "Tengri Bank"</t>
  </si>
  <si>
    <t>Отчет о финансовом положении</t>
  </si>
  <si>
    <t>(в тысячах  казахстанских тенге)</t>
  </si>
  <si>
    <t>31 декабря</t>
  </si>
  <si>
    <t>2020 года</t>
  </si>
  <si>
    <t>2019 года</t>
  </si>
  <si>
    <t>(неаудировано)</t>
  </si>
  <si>
    <t>Активы</t>
  </si>
  <si>
    <t>Денежные средства и счета в Национальном Банке Республики Казахстан</t>
  </si>
  <si>
    <t>Финансовые активы, оцениваемые по справедливой стоимости через прочий совокупный доход</t>
  </si>
  <si>
    <t>Долговые ценные бумаги, оцениваемые по амортизированной стоимости</t>
  </si>
  <si>
    <t>Средства в банках и прочих финансовых институтах</t>
  </si>
  <si>
    <t>Ссуды, предоставленные клиентам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</si>
  <si>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</si>
  <si>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</si>
  <si>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</si>
  <si>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</si>
  <si>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Запасы</t>
  </si>
  <si>
    <t>Долгосрочные активы, предназначенные для продажи</t>
  </si>
  <si>
    <t>Производные финансовые активы</t>
  </si>
  <si>
    <t>Прочие активы</t>
  </si>
  <si>
    <t>Итого активы</t>
  </si>
  <si>
    <t>Обязательства</t>
  </si>
  <si>
    <t>Средства от банков и прочих финансовых институтах</t>
  </si>
  <si>
    <t>Обязательство по аренде</t>
  </si>
  <si>
    <t>Средства клиентов</t>
  </si>
  <si>
    <t>Производные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</si>
  <si>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</si>
  <si>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</si>
  <si>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</si>
  <si>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</si>
  <si>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</si>
  <si>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оплаченный капитал</t>
  </si>
  <si>
    <t>Эмиссионный доход</t>
  </si>
  <si>
    <t>Фонд переоценки основных средств</t>
  </si>
  <si>
    <t>Дефицит переоценки финансовых активов, оцениваемых по справедливой стоимости через прочий совокупный доход</t>
  </si>
  <si>
    <t>Итого капитал</t>
  </si>
  <si>
    <t>Итого обязательства и капитал</t>
  </si>
  <si>
    <t>Балансовая стоимость 1 простой акции</t>
  </si>
  <si>
    <t>______________________________</t>
  </si>
  <si>
    <t>Сингх Паван</t>
  </si>
  <si>
    <t xml:space="preserve"> Карабаева З.С.</t>
  </si>
  <si>
    <t>Председатель Правления</t>
  </si>
  <si>
    <t>Главный бухгалтер</t>
  </si>
  <si>
    <t>Отчет о прибылях и убытках и прочем совокупном доходе</t>
  </si>
  <si>
    <t>(в тысячах казахстанских  тенге)</t>
  </si>
  <si>
    <t>Процентные доходы</t>
  </si>
  <si>
    <t>Процентные расходы</t>
  </si>
  <si>
    <t>Процентные расходы по обязательству по аренде</t>
  </si>
  <si>
    <t>Чистый  процентный доход до формирования резервов на обесценение активов, по которым начисляются проценты</t>
  </si>
  <si>
    <t>Чистая прибыль/(убыток) по операциям с иностранной валютой</t>
  </si>
  <si>
    <t xml:space="preserve">       дилинг</t>
  </si>
  <si>
    <t xml:space="preserve">       переоценка</t>
  </si>
  <si>
    <t>Чистый убыток финансовых активов, оцениваемых по справедливой стоимости через прочий совокупный доход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</si>
  <si>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</si>
  <si>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</si>
  <si>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</si>
  <si>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</si>
  <si>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</si>
  <si>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</si>
  <si>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</si>
  <si>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</si>
  <si>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Амортизационные отчисления по активам в форме права пользования</t>
  </si>
  <si>
    <t>Налоги, помимо корпоративного подоходного налога</t>
  </si>
  <si>
    <t>Операционные  расходы</t>
  </si>
  <si>
    <t>Прибыль до налогооблажения</t>
  </si>
  <si>
    <t>(Расходы)/доходы по налогу на прибыль</t>
  </si>
  <si>
    <t>Статьи, которые  могут быть впоследствии расклассифицированы в составе прибыли и убытка:</t>
  </si>
  <si>
    <t>Отчет о движении денежных средств</t>
  </si>
  <si>
    <t>Движение денежных средств от операционной деятельности</t>
  </si>
  <si>
    <t>Проценты, полученные по ссудам, предоставленным клиентам</t>
  </si>
  <si>
    <t>Проценты, полученные по  средствам в банках и прочих финансовых институтах</t>
  </si>
  <si>
    <t>Проценты,  уплаченные по средствам клиентов</t>
  </si>
  <si>
    <t>Проценты, уплаченные по средствам от банков и прочих финансовых институтов</t>
  </si>
  <si>
    <t>Проценты, уплаченные по договорам долгосрочной аренды</t>
  </si>
  <si>
    <t>Доходы, за минусом расходов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</si>
  <si>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</si>
  <si>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</si>
  <si>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Операционные расходы уплаченные 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</si>
  <si>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</si>
  <si>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</si>
  <si>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операционных обязательств</t>
  </si>
  <si>
    <t>Средства  клиентов</t>
  </si>
  <si>
    <t>Чистое поступление денежных средств  от операционной деятельности до уплаты корпоративного подоходного налога</t>
  </si>
  <si>
    <t>-</t>
  </si>
  <si>
    <t>Налог на прибыль уплаченный</t>
  </si>
  <si>
    <t>Движение денежных средств от инвестиционной деятельности</t>
  </si>
  <si>
    <t>Приобретение финансовых активов, оцениваемых через прочий совокупный доход</t>
  </si>
  <si>
    <t>Поступления от погашения финансовых активов, оцениваемых через прочий совокупный доход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</si>
  <si>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</si>
  <si>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</si>
  <si>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</t>
  </si>
  <si>
    <t>Поступления от выпуска простых акицй</t>
  </si>
  <si>
    <t>Средства, выплаченные по долгосрочным договорам аренды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</si>
  <si>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</si>
  <si>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</si>
  <si>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</si>
  <si>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>Карабаева З.С.</t>
  </si>
  <si>
    <t xml:space="preserve">Отчет об изменениях в капитале </t>
  </si>
  <si>
    <t>(в тысячах казахстанских тенге)</t>
  </si>
  <si>
    <t>Выпуск простых акции</t>
  </si>
  <si>
    <t>Итого совокупный доход за период</t>
  </si>
  <si>
    <t>Списание резерва переоценки основных средств в результате износа ранее переоцененных основных средств</t>
  </si>
  <si>
    <t xml:space="preserve">  Карабаева З.С.</t>
  </si>
  <si>
    <t>Непокрытый убыток</t>
  </si>
  <si>
    <t>Чистая прибыль/(убыток) по операциям с финансовыми активами и обязательствами, оцениваемым по справедливой стоимости через прибыль или убыток</t>
  </si>
  <si>
    <t>Восстановление резерва на обесценение по прочим активам</t>
  </si>
  <si>
    <t>Чистый (убыток)/прибыль за период</t>
  </si>
  <si>
    <t>Чистый (расход)/доход от изменения справедливой стоимости долговых инструментов, оцениваемых по справедливой стоимости через прочий совокупный доход</t>
  </si>
  <si>
    <t>Итого совокупный (убыток)/доход</t>
  </si>
  <si>
    <t>Убыток на акцию/ прибыль на акцию - базовая и разводненная  (тенге)</t>
  </si>
  <si>
    <t>Отток денежных средств от операционной деятельности до изменения операционных активов и обязательств</t>
  </si>
  <si>
    <t>Отток денежных средств от операционной деятельности до налогообложения</t>
  </si>
  <si>
    <t>Чистый отток денежных средств от операционной деятельности</t>
  </si>
  <si>
    <t>Чистое (уменьшение)/увеличение денежных средств и их эквивалентов</t>
  </si>
  <si>
    <t xml:space="preserve">Чистый (отток)/ приток денежных средств от финансовой деятельности </t>
  </si>
  <si>
    <t xml:space="preserve"> на 30 июня 2020 года</t>
  </si>
  <si>
    <t>30 июня</t>
  </si>
  <si>
    <t>(аудировано)</t>
  </si>
  <si>
    <t>за период, закончившийся 30 июня 2020 года</t>
  </si>
  <si>
    <t xml:space="preserve"> за период, закончившийся 30 июня 2020 года</t>
  </si>
  <si>
    <t>Проценты, полученные по финансовым активам, оцениваемым по справедливой стоимости через прочий совокупный доход</t>
  </si>
  <si>
    <t>Проценты, полученные по долговым ценным бумагам, оцениваемые по амортизированной стоимости за вычетом резервов по ожидаемым кредитным убыткам</t>
  </si>
  <si>
    <t>Прочие доходы полученные</t>
  </si>
  <si>
    <t>(Расходы)/Доходы, полученные по операциям с производными финансовыми инструментами</t>
  </si>
  <si>
    <t>Поступления от погашения долговых ценных бумаг, оцениваемых по амортизированной стоимости</t>
  </si>
  <si>
    <t>Выручка от реализации основных средств</t>
  </si>
  <si>
    <t>Дивиденды,  выплаченные по простым акциям</t>
  </si>
  <si>
    <t>Чистый приток денежных средств от инвестиционной деятельности</t>
  </si>
  <si>
    <t>31 декабря 2018 года (аудировано)</t>
  </si>
  <si>
    <t>30 июня 2019 года (неаудировано)</t>
  </si>
  <si>
    <t>31 декабря 2019 года (аудировано)</t>
  </si>
  <si>
    <t>30 июня 2020 года (неаудировано)</t>
  </si>
  <si>
    <t>Начисленные дивиденды</t>
  </si>
  <si>
    <t>Формирование резерва на обесценение активов, по которым начисляются проценты</t>
  </si>
  <si>
    <t>Чистый процентный (расход)/доход</t>
  </si>
  <si>
    <t>Прочий совокупный доход</t>
  </si>
  <si>
    <t>Операционные (расходы)/доходы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</si>
</sst>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\ _р_._-;\-* #,##0\ _р_._-;_-* &quot;-&quot;??\ _р_._-;_-@_-"/>
    <numFmt numFmtId="166" formatCode="_-* #,##0_р_._-;\-* #,##0_р_._-;_-* &quot;-&quot;??_р_._-;_-@_-"/>
    <numFmt numFmtId="167" formatCode="#,##0_);\(#,##0\)"/>
    <numFmt numFmtId="168" formatCode="#,##0.00_);\(#,##0.00\)"/>
    <numFmt numFmtId="169" formatCode="#,##0_ ;\(#,##0\)\ 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rgb="FFFF0000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indexed="10"/>
      <name val="Times New Roman Cyr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5" applyNumberFormat="0" applyFill="0" applyAlignment="0" applyProtection="0"/>
  </cellStyleXfs>
  <cellXfs count="274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1" fillId="0" borderId="0" xfId="0" applyFont="1"/>
    <xf numFmtId="0" fontId="4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2" applyFo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Border="1"/>
    <xf numFmtId="165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165" fontId="3" fillId="0" borderId="0" xfId="1" applyNumberFormat="1" applyFont="1" applyFill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167" fontId="3" fillId="0" borderId="0" xfId="1" applyNumberFormat="1" applyFont="1" applyAlignment="1">
      <alignment horizontal="right" wrapText="1"/>
    </xf>
    <xf numFmtId="165" fontId="1" fillId="0" borderId="0" xfId="0" applyNumberFormat="1" applyFont="1"/>
    <xf numFmtId="0" fontId="3" fillId="0" borderId="3" xfId="2" applyFont="1" applyFill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2" fillId="0" borderId="0" xfId="2" applyFont="1" applyAlignment="1">
      <alignment vertical="top" wrapText="1"/>
    </xf>
    <xf numFmtId="165" fontId="4" fillId="0" borderId="3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wrapText="1"/>
    </xf>
    <xf numFmtId="165" fontId="4" fillId="0" borderId="3" xfId="1" applyNumberFormat="1" applyFont="1" applyFill="1" applyBorder="1" applyAlignment="1">
      <alignment horizontal="right" wrapText="1"/>
    </xf>
    <xf numFmtId="0" fontId="3" fillId="0" borderId="0" xfId="2" applyFont="1" applyBorder="1" applyAlignment="1">
      <alignment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165" fontId="3" fillId="0" borderId="0" xfId="1" applyNumberFormat="1" applyFont="1" applyAlignment="1">
      <alignment horizontal="right" wrapText="1"/>
    </xf>
    <xf numFmtId="0" fontId="6" fillId="0" borderId="0" xfId="2" applyFont="1" applyAlignment="1">
      <alignment vertical="top" wrapText="1"/>
    </xf>
    <xf numFmtId="165" fontId="2" fillId="0" borderId="0" xfId="1" applyNumberFormat="1" applyFont="1" applyAlignment="1">
      <alignment horizontal="right" wrapText="1"/>
    </xf>
    <xf numFmtId="165" fontId="2" fillId="0" borderId="0" xfId="1" applyNumberFormat="1" applyFont="1" applyFill="1" applyAlignment="1">
      <alignment horizontal="right" wrapText="1"/>
    </xf>
    <xf numFmtId="167" fontId="7" fillId="0" borderId="0" xfId="1" applyNumberFormat="1" applyFont="1" applyAlignment="1">
      <alignment horizontal="right"/>
    </xf>
    <xf numFmtId="167" fontId="7" fillId="0" borderId="0" xfId="1" applyNumberFormat="1" applyFont="1" applyFill="1" applyAlignment="1">
      <alignment horizontal="right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0" applyFont="1" applyAlignment="1">
      <alignment wrapText="1"/>
    </xf>
    <xf numFmtId="167" fontId="7" fillId="0" borderId="0" xfId="1" applyNumberFormat="1" applyFont="1"/>
    <xf numFmtId="0" fontId="3" fillId="0" borderId="0" xfId="2" applyFont="1" applyFill="1" applyAlignment="1">
      <alignment vertical="top"/>
    </xf>
    <xf numFmtId="0" fontId="3" fillId="0" borderId="3" xfId="2" applyFont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167" fontId="8" fillId="0" borderId="4" xfId="1" applyNumberFormat="1" applyFont="1" applyBorder="1"/>
    <xf numFmtId="167" fontId="8" fillId="0" borderId="4" xfId="1" applyNumberFormat="1" applyFont="1" applyFill="1" applyBorder="1"/>
    <xf numFmtId="0" fontId="4" fillId="0" borderId="0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4" fillId="0" borderId="3" xfId="2" applyFont="1" applyFill="1" applyBorder="1" applyAlignment="1">
      <alignment horizontal="center" vertical="top" wrapText="1"/>
    </xf>
    <xf numFmtId="0" fontId="2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2" fontId="4" fillId="0" borderId="0" xfId="2" applyNumberFormat="1" applyFont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2" fontId="4" fillId="0" borderId="0" xfId="2" applyNumberFormat="1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0" fontId="3" fillId="0" borderId="0" xfId="2" applyFont="1" applyBorder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0" fontId="4" fillId="0" borderId="0" xfId="3" applyFont="1"/>
    <xf numFmtId="0" fontId="8" fillId="0" borderId="0" xfId="2" applyFont="1"/>
    <xf numFmtId="0" fontId="4" fillId="0" borderId="0" xfId="3" applyFont="1" applyAlignment="1"/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center"/>
    </xf>
    <xf numFmtId="0" fontId="3" fillId="0" borderId="0" xfId="2" applyFont="1" applyAlignment="1">
      <alignment horizontal="left" indent="15"/>
    </xf>
    <xf numFmtId="0" fontId="1" fillId="0" borderId="0" xfId="2" applyFont="1" applyBorder="1"/>
    <xf numFmtId="0" fontId="1" fillId="0" borderId="0" xfId="2" applyFont="1" applyFill="1" applyAlignment="1">
      <alignment horizontal="center"/>
    </xf>
    <xf numFmtId="0" fontId="9" fillId="0" borderId="0" xfId="2" applyFont="1"/>
    <xf numFmtId="0" fontId="10" fillId="0" borderId="0" xfId="2" applyFont="1" applyFill="1"/>
    <xf numFmtId="0" fontId="7" fillId="0" borderId="0" xfId="2" applyFont="1" applyFill="1"/>
    <xf numFmtId="3" fontId="7" fillId="0" borderId="0" xfId="2" applyNumberFormat="1" applyFont="1"/>
    <xf numFmtId="0" fontId="7" fillId="0" borderId="0" xfId="2" applyFont="1"/>
    <xf numFmtId="0" fontId="11" fillId="0" borderId="2" xfId="3" applyFont="1" applyBorder="1"/>
    <xf numFmtId="0" fontId="11" fillId="0" borderId="0" xfId="3" applyFont="1" applyFill="1" applyAlignment="1">
      <alignment horizontal="center"/>
    </xf>
    <xf numFmtId="0" fontId="11" fillId="0" borderId="0" xfId="2" applyFont="1"/>
    <xf numFmtId="0" fontId="11" fillId="0" borderId="0" xfId="2" applyFont="1" applyFill="1" applyAlignment="1">
      <alignment horizontal="center"/>
    </xf>
    <xf numFmtId="0" fontId="11" fillId="0" borderId="0" xfId="3" applyFont="1" applyFill="1" applyAlignment="1">
      <alignment vertical="top"/>
    </xf>
    <xf numFmtId="167" fontId="11" fillId="0" borderId="0" xfId="3" applyNumberFormat="1" applyFont="1" applyFill="1" applyAlignment="1">
      <alignment horizontal="center"/>
    </xf>
    <xf numFmtId="0" fontId="11" fillId="0" borderId="0" xfId="2" applyFont="1" applyBorder="1" applyAlignment="1">
      <alignment vertical="top" wrapText="1"/>
    </xf>
    <xf numFmtId="0" fontId="11" fillId="0" borderId="0" xfId="3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center"/>
    </xf>
    <xf numFmtId="0" fontId="11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Fill="1" applyAlignment="1">
      <alignment vertical="top" wrapText="1"/>
    </xf>
    <xf numFmtId="0" fontId="7" fillId="0" borderId="0" xfId="2" applyFont="1" applyFill="1" applyBorder="1"/>
    <xf numFmtId="166" fontId="7" fillId="0" borderId="0" xfId="1" applyNumberFormat="1" applyFont="1" applyFill="1" applyAlignment="1">
      <alignment horizontal="right" vertical="top" wrapText="1"/>
    </xf>
    <xf numFmtId="166" fontId="12" fillId="0" borderId="0" xfId="1" applyNumberFormat="1" applyFont="1"/>
    <xf numFmtId="166" fontId="7" fillId="0" borderId="0" xfId="1" applyNumberFormat="1" applyFont="1" applyFill="1" applyAlignment="1">
      <alignment horizontal="right" wrapText="1"/>
    </xf>
    <xf numFmtId="166" fontId="7" fillId="0" borderId="0" xfId="1" applyNumberFormat="1" applyFont="1" applyFill="1" applyBorder="1" applyAlignment="1">
      <alignment horizontal="right" wrapText="1"/>
    </xf>
    <xf numFmtId="0" fontId="7" fillId="0" borderId="0" xfId="2" applyFont="1" applyBorder="1" applyAlignment="1">
      <alignment vertical="top" wrapText="1"/>
    </xf>
    <xf numFmtId="167" fontId="11" fillId="0" borderId="4" xfId="2" applyNumberFormat="1" applyFont="1" applyFill="1" applyBorder="1" applyAlignment="1">
      <alignment vertical="top" wrapText="1"/>
    </xf>
    <xf numFmtId="2" fontId="14" fillId="0" borderId="0" xfId="4" applyNumberFormat="1" applyFont="1" applyBorder="1"/>
    <xf numFmtId="0" fontId="7" fillId="0" borderId="0" xfId="2" applyFont="1" applyFill="1" applyBorder="1" applyAlignment="1">
      <alignment vertical="top" wrapText="1"/>
    </xf>
    <xf numFmtId="167" fontId="7" fillId="0" borderId="0" xfId="1" applyNumberFormat="1" applyFont="1" applyFill="1"/>
    <xf numFmtId="167" fontId="7" fillId="0" borderId="0" xfId="1" applyNumberFormat="1" applyFont="1" applyFill="1" applyBorder="1"/>
    <xf numFmtId="167" fontId="7" fillId="0" borderId="0" xfId="1" applyNumberFormat="1" applyFont="1" applyFill="1" applyBorder="1" applyAlignment="1">
      <alignment horizontal="right"/>
    </xf>
    <xf numFmtId="167" fontId="11" fillId="0" borderId="3" xfId="1" applyNumberFormat="1" applyFont="1" applyFill="1" applyBorder="1"/>
    <xf numFmtId="167" fontId="11" fillId="0" borderId="0" xfId="1" applyNumberFormat="1" applyFont="1" applyFill="1" applyBorder="1"/>
    <xf numFmtId="167" fontId="11" fillId="0" borderId="0" xfId="1" applyNumberFormat="1" applyFont="1" applyFill="1"/>
    <xf numFmtId="167" fontId="7" fillId="0" borderId="3" xfId="1" applyNumberFormat="1" applyFont="1" applyFill="1" applyBorder="1" applyAlignment="1">
      <alignment vertical="center"/>
    </xf>
    <xf numFmtId="167" fontId="11" fillId="0" borderId="3" xfId="2" applyNumberFormat="1" applyFont="1" applyFill="1" applyBorder="1" applyAlignment="1">
      <alignment vertical="top" wrapText="1"/>
    </xf>
    <xf numFmtId="167" fontId="11" fillId="0" borderId="0" xfId="2" applyNumberFormat="1" applyFont="1" applyFill="1" applyBorder="1" applyAlignment="1">
      <alignment vertical="top" wrapText="1"/>
    </xf>
    <xf numFmtId="0" fontId="7" fillId="0" borderId="0" xfId="2" applyFont="1" applyAlignment="1">
      <alignment vertical="top"/>
    </xf>
    <xf numFmtId="167" fontId="7" fillId="0" borderId="0" xfId="1" applyNumberFormat="1" applyFont="1" applyFill="1" applyAlignment="1">
      <alignment vertical="center"/>
    </xf>
    <xf numFmtId="167" fontId="7" fillId="0" borderId="0" xfId="1" applyNumberFormat="1" applyFont="1" applyFill="1" applyAlignment="1">
      <alignment wrapText="1"/>
    </xf>
    <xf numFmtId="166" fontId="15" fillId="0" borderId="0" xfId="1" applyNumberFormat="1" applyFont="1" applyFill="1" applyBorder="1" applyAlignment="1">
      <alignment horizontal="right" wrapText="1"/>
    </xf>
    <xf numFmtId="167" fontId="7" fillId="0" borderId="0" xfId="1" applyNumberFormat="1" applyFont="1" applyFill="1" applyAlignment="1">
      <alignment horizontal="right" wrapText="1"/>
    </xf>
    <xf numFmtId="167" fontId="7" fillId="0" borderId="0" xfId="1" applyNumberFormat="1" applyFont="1" applyFill="1" applyBorder="1" applyAlignment="1">
      <alignment wrapText="1"/>
    </xf>
    <xf numFmtId="0" fontId="8" fillId="0" borderId="0" xfId="2" applyFont="1" applyFill="1" applyAlignment="1">
      <alignment vertical="top" wrapText="1"/>
    </xf>
    <xf numFmtId="0" fontId="8" fillId="0" borderId="0" xfId="2" applyFont="1" applyAlignment="1">
      <alignment vertical="top" wrapText="1"/>
    </xf>
    <xf numFmtId="3" fontId="7" fillId="0" borderId="0" xfId="2" applyNumberFormat="1" applyFont="1" applyFill="1" applyAlignment="1">
      <alignment vertical="top" wrapText="1"/>
    </xf>
    <xf numFmtId="0" fontId="11" fillId="0" borderId="0" xfId="2" applyFont="1" applyFill="1" applyAlignment="1">
      <alignment vertical="top" wrapText="1"/>
    </xf>
    <xf numFmtId="164" fontId="7" fillId="0" borderId="0" xfId="1" applyFont="1" applyFill="1" applyBorder="1"/>
    <xf numFmtId="0" fontId="16" fillId="0" borderId="0" xfId="2" applyFont="1" applyAlignment="1">
      <alignment vertical="center" wrapText="1"/>
    </xf>
    <xf numFmtId="166" fontId="7" fillId="0" borderId="0" xfId="1" applyNumberFormat="1" applyFont="1" applyFill="1"/>
    <xf numFmtId="0" fontId="15" fillId="0" borderId="0" xfId="2" applyFont="1" applyAlignment="1">
      <alignment vertical="center" wrapText="1"/>
    </xf>
    <xf numFmtId="167" fontId="7" fillId="0" borderId="0" xfId="2" applyNumberFormat="1" applyFont="1" applyFill="1" applyAlignment="1"/>
    <xf numFmtId="0" fontId="8" fillId="0" borderId="0" xfId="2" applyFont="1" applyAlignment="1">
      <alignment vertical="center" wrapText="1"/>
    </xf>
    <xf numFmtId="0" fontId="4" fillId="0" borderId="0" xfId="2" applyFont="1" applyFill="1"/>
    <xf numFmtId="167" fontId="8" fillId="0" borderId="0" xfId="2" applyNumberFormat="1" applyFont="1" applyFill="1"/>
    <xf numFmtId="0" fontId="4" fillId="0" borderId="0" xfId="3" applyFont="1" applyBorder="1"/>
    <xf numFmtId="0" fontId="7" fillId="0" borderId="0" xfId="2" applyFont="1" applyBorder="1"/>
    <xf numFmtId="4" fontId="7" fillId="0" borderId="0" xfId="2" applyNumberFormat="1" applyFont="1" applyFill="1" applyBorder="1"/>
    <xf numFmtId="168" fontId="7" fillId="0" borderId="0" xfId="2" applyNumberFormat="1" applyFont="1" applyFill="1" applyAlignment="1"/>
    <xf numFmtId="0" fontId="8" fillId="0" borderId="0" xfId="2" applyFont="1" applyFill="1"/>
    <xf numFmtId="0" fontId="8" fillId="0" borderId="0" xfId="2" applyFont="1" applyAlignment="1"/>
    <xf numFmtId="165" fontId="4" fillId="0" borderId="0" xfId="1" applyNumberFormat="1" applyFont="1" applyFill="1" applyAlignment="1">
      <alignment horizontal="left"/>
    </xf>
    <xf numFmtId="0" fontId="2" fillId="0" borderId="0" xfId="2" applyFont="1" applyFill="1" applyBorder="1"/>
    <xf numFmtId="0" fontId="2" fillId="0" borderId="0" xfId="3" applyFont="1" applyFill="1"/>
    <xf numFmtId="0" fontId="17" fillId="0" borderId="0" xfId="3" applyFont="1" applyFill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/>
    </xf>
    <xf numFmtId="3" fontId="18" fillId="0" borderId="0" xfId="3" applyNumberFormat="1" applyFont="1" applyFill="1"/>
    <xf numFmtId="3" fontId="1" fillId="0" borderId="0" xfId="3" applyNumberFormat="1" applyFont="1" applyFill="1"/>
    <xf numFmtId="0" fontId="20" fillId="0" borderId="0" xfId="3" applyFont="1" applyFill="1"/>
    <xf numFmtId="0" fontId="1" fillId="0" borderId="0" xfId="3" applyFont="1" applyFill="1"/>
    <xf numFmtId="0" fontId="2" fillId="0" borderId="1" xfId="3" applyFont="1" applyFill="1" applyBorder="1"/>
    <xf numFmtId="0" fontId="18" fillId="0" borderId="0" xfId="3" applyFont="1" applyFill="1" applyAlignment="1">
      <alignment horizontal="center"/>
    </xf>
    <xf numFmtId="0" fontId="6" fillId="0" borderId="0" xfId="3" applyFont="1" applyFill="1" applyBorder="1" applyAlignment="1">
      <alignment horizontal="left" vertical="top" wrapText="1" indent="1"/>
    </xf>
    <xf numFmtId="0" fontId="6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horizontal="center" vertical="top"/>
    </xf>
    <xf numFmtId="3" fontId="1" fillId="0" borderId="0" xfId="3" applyNumberFormat="1" applyFont="1" applyFill="1" applyAlignment="1"/>
    <xf numFmtId="0" fontId="1" fillId="0" borderId="0" xfId="3" applyFont="1" applyFill="1" applyAlignment="1"/>
    <xf numFmtId="0" fontId="6" fillId="0" borderId="0" xfId="3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center" wrapText="1"/>
    </xf>
    <xf numFmtId="169" fontId="6" fillId="0" borderId="0" xfId="3" applyNumberFormat="1" applyFont="1" applyFill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  <xf numFmtId="167" fontId="6" fillId="0" borderId="0" xfId="3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vertical="top" wrapText="1"/>
    </xf>
    <xf numFmtId="169" fontId="4" fillId="0" borderId="3" xfId="3" applyNumberFormat="1" applyFont="1" applyFill="1" applyBorder="1" applyAlignment="1">
      <alignment horizontal="right"/>
    </xf>
    <xf numFmtId="169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/>
    <xf numFmtId="0" fontId="3" fillId="0" borderId="0" xfId="3" applyFont="1" applyFill="1" applyBorder="1" applyAlignment="1">
      <alignment vertical="top" wrapText="1"/>
    </xf>
    <xf numFmtId="167" fontId="3" fillId="0" borderId="3" xfId="3" applyNumberFormat="1" applyFont="1" applyFill="1" applyBorder="1" applyAlignment="1">
      <alignment horizontal="right" wrapText="1"/>
    </xf>
    <xf numFmtId="167" fontId="3" fillId="0" borderId="0" xfId="3" applyNumberFormat="1" applyFont="1" applyFill="1" applyBorder="1" applyAlignment="1">
      <alignment horizontal="right" wrapText="1"/>
    </xf>
    <xf numFmtId="167" fontId="4" fillId="0" borderId="0" xfId="3" applyNumberFormat="1" applyFont="1" applyFill="1" applyBorder="1" applyAlignment="1">
      <alignment horizontal="right" wrapText="1"/>
    </xf>
    <xf numFmtId="169" fontId="4" fillId="0" borderId="0" xfId="3" applyNumberFormat="1" applyFont="1" applyFill="1" applyAlignment="1">
      <alignment horizontal="right"/>
    </xf>
    <xf numFmtId="167" fontId="2" fillId="0" borderId="0" xfId="3" applyNumberFormat="1" applyFont="1" applyFill="1" applyBorder="1" applyAlignment="1">
      <alignment horizontal="right" wrapText="1"/>
    </xf>
    <xf numFmtId="3" fontId="5" fillId="0" borderId="0" xfId="3" applyNumberFormat="1" applyFont="1" applyFill="1"/>
    <xf numFmtId="0" fontId="5" fillId="0" borderId="0" xfId="3" applyFont="1" applyFill="1"/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top"/>
    </xf>
    <xf numFmtId="3" fontId="1" fillId="0" borderId="0" xfId="3" applyNumberFormat="1" applyFont="1" applyFill="1" applyBorder="1"/>
    <xf numFmtId="167" fontId="2" fillId="0" borderId="3" xfId="3" applyNumberFormat="1" applyFont="1" applyFill="1" applyBorder="1" applyAlignment="1">
      <alignment horizontal="right" wrapText="1"/>
    </xf>
    <xf numFmtId="167" fontId="6" fillId="0" borderId="3" xfId="3" applyNumberFormat="1" applyFont="1" applyFill="1" applyBorder="1" applyAlignment="1">
      <alignment horizontal="right" wrapText="1"/>
    </xf>
    <xf numFmtId="167" fontId="2" fillId="0" borderId="0" xfId="3" applyNumberFormat="1" applyFont="1" applyFill="1" applyBorder="1" applyAlignment="1">
      <alignment horizontal="center" wrapText="1"/>
    </xf>
    <xf numFmtId="167" fontId="6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8" fillId="0" borderId="0" xfId="2" applyFont="1" applyFill="1" applyBorder="1"/>
    <xf numFmtId="0" fontId="4" fillId="0" borderId="0" xfId="3" applyFont="1" applyFill="1" applyAlignment="1"/>
    <xf numFmtId="0" fontId="8" fillId="0" borderId="0" xfId="2" applyFont="1" applyFill="1" applyAlignment="1"/>
    <xf numFmtId="165" fontId="8" fillId="0" borderId="0" xfId="1" applyNumberFormat="1" applyFont="1" applyFill="1" applyBorder="1"/>
    <xf numFmtId="0" fontId="2" fillId="0" borderId="0" xfId="3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0" fontId="1" fillId="0" borderId="0" xfId="3" applyFont="1" applyFill="1" applyBorder="1"/>
    <xf numFmtId="0" fontId="11" fillId="0" borderId="0" xfId="2" applyFont="1" applyFill="1"/>
    <xf numFmtId="0" fontId="11" fillId="0" borderId="0" xfId="2" applyFont="1" applyFill="1" applyAlignment="1">
      <alignment wrapText="1"/>
    </xf>
    <xf numFmtId="0" fontId="21" fillId="0" borderId="0" xfId="2" applyFont="1" applyFill="1" applyAlignment="1"/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3" fontId="7" fillId="0" borderId="0" xfId="2" applyNumberFormat="1" applyFont="1" applyFill="1" applyAlignment="1">
      <alignment wrapText="1"/>
    </xf>
    <xf numFmtId="0" fontId="7" fillId="0" borderId="0" xfId="2" applyFont="1" applyFill="1" applyAlignment="1">
      <alignment wrapText="1"/>
    </xf>
    <xf numFmtId="0" fontId="11" fillId="0" borderId="1" xfId="3" applyFont="1" applyFill="1" applyBorder="1"/>
    <xf numFmtId="0" fontId="11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2" applyFont="1" applyFill="1" applyAlignment="1"/>
    <xf numFmtId="0" fontId="11" fillId="0" borderId="0" xfId="2" applyFont="1" applyFill="1" applyAlignment="1"/>
    <xf numFmtId="0" fontId="11" fillId="0" borderId="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 wrapText="1"/>
    </xf>
    <xf numFmtId="169" fontId="7" fillId="0" borderId="0" xfId="2" applyNumberFormat="1" applyFont="1" applyFill="1" applyAlignment="1">
      <alignment wrapText="1"/>
    </xf>
    <xf numFmtId="169" fontId="7" fillId="0" borderId="0" xfId="2" applyNumberFormat="1" applyFont="1" applyFill="1" applyBorder="1" applyAlignment="1">
      <alignment wrapText="1"/>
    </xf>
    <xf numFmtId="3" fontId="7" fillId="0" borderId="0" xfId="2" applyNumberFormat="1" applyFont="1" applyFill="1" applyBorder="1" applyAlignment="1">
      <alignment wrapText="1"/>
    </xf>
    <xf numFmtId="169" fontId="11" fillId="0" borderId="0" xfId="2" applyNumberFormat="1" applyFont="1" applyFill="1" applyAlignment="1">
      <alignment wrapText="1"/>
    </xf>
    <xf numFmtId="3" fontId="7" fillId="2" borderId="0" xfId="2" applyNumberFormat="1" applyFont="1" applyFill="1" applyBorder="1" applyAlignment="1">
      <alignment wrapText="1"/>
    </xf>
    <xf numFmtId="0" fontId="7" fillId="2" borderId="0" xfId="2" applyFont="1" applyFill="1" applyAlignment="1">
      <alignment wrapText="1"/>
    </xf>
    <xf numFmtId="0" fontId="7" fillId="2" borderId="0" xfId="2" applyFont="1" applyFill="1"/>
    <xf numFmtId="166" fontId="11" fillId="0" borderId="6" xfId="1" applyNumberFormat="1" applyFont="1" applyFill="1" applyBorder="1" applyAlignment="1">
      <alignment wrapText="1"/>
    </xf>
    <xf numFmtId="167" fontId="11" fillId="0" borderId="6" xfId="1" applyNumberFormat="1" applyFont="1" applyFill="1" applyBorder="1"/>
    <xf numFmtId="166" fontId="11" fillId="0" borderId="6" xfId="1" applyNumberFormat="1" applyFont="1" applyFill="1" applyBorder="1" applyAlignment="1">
      <alignment horizontal="right" wrapText="1"/>
    </xf>
    <xf numFmtId="164" fontId="7" fillId="2" borderId="0" xfId="1" applyFont="1" applyFill="1" applyAlignment="1">
      <alignment wrapText="1"/>
    </xf>
    <xf numFmtId="166" fontId="11" fillId="0" borderId="0" xfId="1" applyNumberFormat="1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166" fontId="15" fillId="0" borderId="0" xfId="1" applyNumberFormat="1" applyFont="1" applyFill="1" applyBorder="1" applyAlignment="1">
      <alignment wrapText="1"/>
    </xf>
    <xf numFmtId="167" fontId="7" fillId="0" borderId="0" xfId="2" applyNumberFormat="1" applyFont="1" applyFill="1"/>
    <xf numFmtId="166" fontId="7" fillId="0" borderId="0" xfId="1" applyNumberFormat="1" applyFont="1" applyFill="1" applyBorder="1" applyAlignment="1">
      <alignment wrapText="1"/>
    </xf>
    <xf numFmtId="167" fontId="15" fillId="0" borderId="0" xfId="2" applyNumberFormat="1" applyFont="1" applyFill="1" applyBorder="1" applyAlignment="1">
      <alignment wrapText="1"/>
    </xf>
    <xf numFmtId="166" fontId="11" fillId="0" borderId="0" xfId="1" applyNumberFormat="1" applyFont="1" applyFill="1" applyBorder="1" applyAlignment="1">
      <alignment horizontal="right" wrapText="1"/>
    </xf>
    <xf numFmtId="169" fontId="11" fillId="0" borderId="0" xfId="2" applyNumberFormat="1" applyFont="1" applyFill="1" applyBorder="1" applyAlignment="1">
      <alignment wrapText="1"/>
    </xf>
    <xf numFmtId="167" fontId="7" fillId="0" borderId="0" xfId="2" applyNumberFormat="1" applyFont="1" applyFill="1" applyAlignment="1">
      <alignment horizontal="right"/>
    </xf>
    <xf numFmtId="0" fontId="11" fillId="0" borderId="0" xfId="2" applyFont="1" applyFill="1" applyBorder="1"/>
    <xf numFmtId="169" fontId="8" fillId="0" borderId="0" xfId="2" applyNumberFormat="1" applyFont="1" applyFill="1" applyBorder="1" applyAlignment="1">
      <alignment wrapText="1"/>
    </xf>
    <xf numFmtId="3" fontId="8" fillId="2" borderId="0" xfId="2" applyNumberFormat="1" applyFont="1" applyFill="1" applyBorder="1" applyAlignment="1">
      <alignment wrapText="1"/>
    </xf>
    <xf numFmtId="0" fontId="8" fillId="2" borderId="0" xfId="2" applyFont="1" applyFill="1" applyAlignment="1">
      <alignment wrapText="1"/>
    </xf>
    <xf numFmtId="0" fontId="8" fillId="2" borderId="0" xfId="2" applyFont="1" applyFill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/>
    <xf numFmtId="166" fontId="19" fillId="0" borderId="0" xfId="1" applyNumberFormat="1" applyFont="1" applyFill="1"/>
    <xf numFmtId="166" fontId="19" fillId="0" borderId="0" xfId="1" applyNumberFormat="1" applyFont="1" applyFill="1" applyAlignment="1">
      <alignment horizontal="center"/>
    </xf>
    <xf numFmtId="166" fontId="22" fillId="0" borderId="0" xfId="1" applyNumberFormat="1" applyFont="1" applyFill="1"/>
    <xf numFmtId="0" fontId="3" fillId="0" borderId="0" xfId="2" applyFont="1" applyFill="1" applyAlignment="1">
      <alignment wrapText="1"/>
    </xf>
    <xf numFmtId="0" fontId="3" fillId="0" borderId="0" xfId="2" applyFont="1" applyFill="1"/>
    <xf numFmtId="169" fontId="3" fillId="0" borderId="0" xfId="2" applyNumberFormat="1" applyFont="1" applyFill="1"/>
    <xf numFmtId="169" fontId="3" fillId="0" borderId="0" xfId="2" applyNumberFormat="1" applyFont="1" applyFill="1" applyAlignment="1">
      <alignment horizontal="center"/>
    </xf>
    <xf numFmtId="169" fontId="3" fillId="0" borderId="0" xfId="1" applyNumberFormat="1" applyFont="1" applyFill="1"/>
    <xf numFmtId="169" fontId="23" fillId="0" borderId="0" xfId="2" applyNumberFormat="1" applyFont="1" applyFill="1"/>
    <xf numFmtId="3" fontId="11" fillId="2" borderId="0" xfId="2" applyNumberFormat="1" applyFont="1" applyFill="1" applyBorder="1" applyAlignment="1">
      <alignment wrapText="1"/>
    </xf>
    <xf numFmtId="0" fontId="11" fillId="2" borderId="0" xfId="2" applyFont="1" applyFill="1" applyAlignment="1">
      <alignment wrapText="1"/>
    </xf>
    <xf numFmtId="0" fontId="11" fillId="2" borderId="0" xfId="2" applyFont="1" applyFill="1"/>
    <xf numFmtId="0" fontId="3" fillId="0" borderId="0" xfId="3" applyFont="1" applyBorder="1"/>
    <xf numFmtId="0" fontId="4" fillId="0" borderId="0" xfId="3" applyFont="1" applyFill="1" applyBorder="1" applyAlignment="1">
      <alignment horizontal="center"/>
    </xf>
    <xf numFmtId="169" fontId="3" fillId="0" borderId="0" xfId="3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165" fontId="4" fillId="0" borderId="0" xfId="1" applyNumberFormat="1" applyFont="1" applyFill="1"/>
    <xf numFmtId="3" fontId="24" fillId="0" borderId="0" xfId="2" applyNumberFormat="1" applyFont="1" applyFill="1"/>
    <xf numFmtId="0" fontId="24" fillId="0" borderId="0" xfId="2" applyFont="1" applyFill="1"/>
    <xf numFmtId="169" fontId="24" fillId="0" borderId="0" xfId="2" applyNumberFormat="1" applyFont="1" applyFill="1"/>
    <xf numFmtId="0" fontId="4" fillId="0" borderId="0" xfId="2" applyFont="1" applyFill="1" applyAlignment="1"/>
    <xf numFmtId="3" fontId="11" fillId="0" borderId="0" xfId="2" applyNumberFormat="1" applyFont="1" applyFill="1" applyAlignment="1">
      <alignment wrapText="1"/>
    </xf>
    <xf numFmtId="169" fontId="23" fillId="0" borderId="0" xfId="2" applyNumberFormat="1" applyFont="1" applyFill="1" applyBorder="1"/>
    <xf numFmtId="3" fontId="23" fillId="0" borderId="0" xfId="2" applyNumberFormat="1" applyFont="1" applyFill="1" applyBorder="1"/>
    <xf numFmtId="0" fontId="23" fillId="0" borderId="0" xfId="2" applyFont="1" applyFill="1"/>
    <xf numFmtId="0" fontId="4" fillId="0" borderId="0" xfId="3" applyFont="1" applyBorder="1" applyAlignment="1"/>
    <xf numFmtId="165" fontId="4" fillId="0" borderId="0" xfId="1" applyNumberFormat="1" applyFont="1" applyFill="1" applyBorder="1" applyAlignment="1">
      <alignment horizontal="center"/>
    </xf>
    <xf numFmtId="0" fontId="1" fillId="0" borderId="0" xfId="3" applyFont="1" applyBorder="1"/>
    <xf numFmtId="0" fontId="24" fillId="0" borderId="0" xfId="2" applyFont="1" applyFill="1" applyBorder="1"/>
    <xf numFmtId="3" fontId="24" fillId="0" borderId="0" xfId="2" applyNumberFormat="1" applyFont="1" applyFill="1" applyBorder="1"/>
    <xf numFmtId="3" fontId="11" fillId="0" borderId="0" xfId="2" applyNumberFormat="1" applyFont="1" applyFill="1" applyBorder="1" applyAlignment="1">
      <alignment wrapText="1"/>
    </xf>
    <xf numFmtId="166" fontId="7" fillId="0" borderId="0" xfId="2" applyNumberFormat="1" applyFont="1" applyFill="1" applyAlignment="1">
      <alignment wrapText="1"/>
    </xf>
    <xf numFmtId="0" fontId="4" fillId="0" borderId="0" xfId="3" applyFont="1" applyBorder="1" applyAlignment="1">
      <alignment wrapText="1"/>
    </xf>
    <xf numFmtId="0" fontId="4" fillId="0" borderId="0" xfId="3" applyFont="1" applyFill="1" applyBorder="1" applyAlignment="1">
      <alignment vertical="top"/>
    </xf>
    <xf numFmtId="0" fontId="2" fillId="0" borderId="0" xfId="3" applyFont="1" applyFill="1" applyBorder="1" applyAlignment="1">
      <alignment vertical="top"/>
    </xf>
    <xf numFmtId="167" fontId="2" fillId="0" borderId="3" xfId="3" applyNumberFormat="1" applyFont="1" applyFill="1" applyBorder="1" applyAlignment="1">
      <alignment horizontal="right"/>
    </xf>
    <xf numFmtId="167" fontId="2" fillId="0" borderId="0" xfId="3" applyNumberFormat="1" applyFont="1" applyFill="1" applyBorder="1" applyAlignment="1">
      <alignment horizontal="right"/>
    </xf>
    <xf numFmtId="164" fontId="6" fillId="0" borderId="0" xfId="1" applyFont="1" applyFill="1" applyBorder="1" applyAlignment="1">
      <alignment horizontal="right" wrapText="1"/>
    </xf>
    <xf numFmtId="0" fontId="11" fillId="0" borderId="0" xfId="3" applyFont="1" applyFill="1" applyAlignment="1">
      <alignment horizontal="center"/>
    </xf>
    <xf numFmtId="167" fontId="11" fillId="0" borderId="0" xfId="3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</cellXfs>
  <cellStyles count="5">
    <cellStyle name="Итог 2" xfId="4" xr:uid="{00000000-0005-0000-0000-000000000000}"/>
    <cellStyle name="КАНДАГАЧ тел3-33-96 2 2" xfId="2" xr:uid="{00000000-0005-0000-0000-000001000000}"/>
    <cellStyle name="КАНДАГАЧ тел3-33-96 3" xfId="3" xr:uid="{00000000-0005-0000-0000-000002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view="pageBreakPreview" zoomScaleNormal="100" zoomScaleSheetLayoutView="100" workbookViewId="0">
      <selection activeCell="A15" sqref="A15"/>
    </sheetView>
  </sheetViews>
  <sheetFormatPr defaultRowHeight="12.75" x14ac:dyDescent="0.2"/>
  <cols>
    <col min="1" max="1" width="60.5703125" style="5" customWidth="1"/>
    <col min="2" max="2" width="18.140625" style="5" customWidth="1"/>
    <col min="3" max="3" width="2" style="72" customWidth="1"/>
    <col min="4" max="4" width="13.85546875" style="73" bestFit="1" customWidth="1"/>
    <col min="5" max="5" width="12.42578125" style="5" bestFit="1" customWidth="1"/>
    <col min="6" max="16384" width="9.140625" style="5"/>
  </cols>
  <sheetData>
    <row r="1" spans="1:4" x14ac:dyDescent="0.2">
      <c r="A1" s="1" t="s">
        <v>0</v>
      </c>
      <c r="B1" s="2"/>
      <c r="C1" s="3"/>
      <c r="D1" s="4"/>
    </row>
    <row r="2" spans="1:4" x14ac:dyDescent="0.2">
      <c r="A2" s="6" t="s">
        <v>1</v>
      </c>
      <c r="B2" s="2"/>
      <c r="C2" s="3"/>
      <c r="D2" s="4"/>
    </row>
    <row r="3" spans="1:4" x14ac:dyDescent="0.2">
      <c r="A3" s="6" t="s">
        <v>116</v>
      </c>
      <c r="B3" s="2"/>
      <c r="C3" s="3"/>
      <c r="D3" s="4"/>
    </row>
    <row r="4" spans="1:4" x14ac:dyDescent="0.2">
      <c r="A4" s="1" t="s">
        <v>2</v>
      </c>
      <c r="B4" s="2"/>
      <c r="C4" s="3"/>
      <c r="D4" s="4"/>
    </row>
    <row r="5" spans="1:4" x14ac:dyDescent="0.2">
      <c r="A5" s="1"/>
      <c r="B5" s="2"/>
      <c r="C5" s="3"/>
      <c r="D5" s="4"/>
    </row>
    <row r="6" spans="1:4" x14ac:dyDescent="0.2">
      <c r="A6" s="1"/>
      <c r="B6" s="2"/>
      <c r="C6" s="3"/>
      <c r="D6" s="4"/>
    </row>
    <row r="7" spans="1:4" x14ac:dyDescent="0.2">
      <c r="A7" s="1"/>
      <c r="B7" s="2"/>
      <c r="C7" s="3"/>
      <c r="D7" s="4"/>
    </row>
    <row r="8" spans="1:4" x14ac:dyDescent="0.2">
      <c r="A8" s="1"/>
      <c r="B8" s="7" t="s">
        <v>117</v>
      </c>
      <c r="C8" s="8"/>
      <c r="D8" s="7" t="s">
        <v>3</v>
      </c>
    </row>
    <row r="9" spans="1:4" x14ac:dyDescent="0.2">
      <c r="A9" s="9"/>
      <c r="B9" s="10" t="s">
        <v>4</v>
      </c>
      <c r="C9" s="10"/>
      <c r="D9" s="11" t="s">
        <v>5</v>
      </c>
    </row>
    <row r="10" spans="1:4" x14ac:dyDescent="0.2">
      <c r="A10" s="9"/>
      <c r="B10" s="12" t="s">
        <v>6</v>
      </c>
      <c r="C10" s="10"/>
      <c r="D10" s="12" t="s">
        <v>118</v>
      </c>
    </row>
    <row r="11" spans="1:4" x14ac:dyDescent="0.2">
      <c r="A11" s="9"/>
      <c r="B11" s="13"/>
      <c r="C11" s="14"/>
      <c r="D11" s="15"/>
    </row>
    <row r="12" spans="1:4" x14ac:dyDescent="0.2">
      <c r="A12" s="16" t="s">
        <v>7</v>
      </c>
      <c r="B12" s="2"/>
      <c r="C12" s="3"/>
      <c r="D12" s="4"/>
    </row>
    <row r="13" spans="1:4" x14ac:dyDescent="0.2">
      <c r="A13" s="17"/>
      <c r="B13" s="2"/>
      <c r="C13" s="3"/>
      <c r="D13" s="4"/>
    </row>
    <row r="14" spans="1:4" x14ac:dyDescent="0.2">
      <c r="A14" s="18" t="s">
        <v>8</v>
      </c>
      <c r="B14" s="19">
        <v>346676</v>
      </c>
      <c r="C14" s="20"/>
      <c r="D14" s="19">
        <v>6775228</v>
      </c>
    </row>
    <row r="15" spans="1:4" ht="25.5" x14ac:dyDescent="0.2">
      <c r="A15" s="17" t="s">
        <v>9</v>
      </c>
      <c r="B15" s="19">
        <v>96377</v>
      </c>
      <c r="C15" s="20"/>
      <c r="D15" s="19">
        <v>517514</v>
      </c>
    </row>
    <row r="16" spans="1:4" x14ac:dyDescent="0.2">
      <c r="A16" s="18" t="s">
        <v>10</v>
      </c>
      <c r="B16" s="19">
        <v>0</v>
      </c>
      <c r="C16" s="20"/>
      <c r="D16" s="19">
        <v>1014672</v>
      </c>
    </row>
    <row r="17" spans="1:4" x14ac:dyDescent="0.2">
      <c r="A17" s="18" t="s">
        <v>11</v>
      </c>
      <c r="B17" s="19">
        <v>4205086</v>
      </c>
      <c r="C17" s="20"/>
      <c r="D17" s="19">
        <v>3454426</v>
      </c>
    </row>
    <row r="18" spans="1:4" x14ac:dyDescent="0.2">
      <c r="A18" s="18" t="s">
        <v>12</v>
      </c>
      <c r="B18" s="19">
        <v>80306322</v>
      </c>
      <c r="C18" s="20"/>
      <c r="D18" s="19">
        <v>98685463</v>
      </c>
    </row>
    <row r="19" spans="1:4" x14ac:dyDescent="0.2">
      <c r="A19" s="17" t="s">
        <v>13</v>
      </c>
      <c r="B19" s="19">
        <v>8009156</v>
      </c>
      <c r="C19" s="20"/>
      <c r="D19" s="19">
        <v>8512434</v>
      </c>
    </row>
    <row r="20" spans="1:4" x14ac:dyDescent="0.2">
      <c r="A20" s="17" t="s">
        <v>14</v>
      </c>
      <c r="B20" s="19">
        <v>1472455</v>
      </c>
      <c r="C20" s="20"/>
      <c r="D20" s="19">
        <v>1434008</v>
      </c>
    </row>
    <row r="21" spans="1:4" x14ac:dyDescent="0.2">
      <c r="A21" s="17" t="s">
        <v>15</v>
      </c>
      <c r="B21" s="19">
        <v>661143</v>
      </c>
      <c r="C21" s="20"/>
      <c r="D21" s="19">
        <v>914365</v>
      </c>
    </row>
    <row r="22" spans="1:4" x14ac:dyDescent="0.2">
      <c r="A22" s="17" t="s">
        <v>16</v>
      </c>
      <c r="B22" s="19">
        <v>318155</v>
      </c>
      <c r="C22" s="20"/>
      <c r="D22" s="19">
        <v>318155</v>
      </c>
    </row>
    <row r="23" spans="1:4" x14ac:dyDescent="0.2">
      <c r="A23" s="17" t="s">
        <v>17</v>
      </c>
      <c r="B23" s="19">
        <v>176495</v>
      </c>
      <c r="C23" s="20"/>
      <c r="D23" s="19">
        <v>118213</v>
      </c>
    </row>
    <row r="24" spans="1:4" x14ac:dyDescent="0.2">
      <c r="A24" s="18" t="s">
        <v>18</v>
      </c>
      <c r="B24" s="19">
        <v>43988</v>
      </c>
      <c r="C24" s="20"/>
      <c r="D24" s="19">
        <v>239655</v>
      </c>
    </row>
    <row r="25" spans="1:4" x14ac:dyDescent="0.2">
      <c r="A25" s="17" t="s">
        <v>19</v>
      </c>
      <c r="B25" s="19">
        <v>3929</v>
      </c>
      <c r="C25" s="20"/>
      <c r="D25" s="19">
        <v>157149</v>
      </c>
    </row>
    <row r="26" spans="1:4" x14ac:dyDescent="0.2">
      <c r="A26" s="17" t="s">
        <v>20</v>
      </c>
      <c r="B26" s="19">
        <v>1436354</v>
      </c>
      <c r="C26" s="20"/>
      <c r="D26" s="19">
        <v>627327</v>
      </c>
    </row>
    <row r="27" spans="1:4" ht="13.5" thickBot="1" x14ac:dyDescent="0.25">
      <c r="A27" s="17"/>
      <c r="B27" s="23"/>
      <c r="C27" s="24"/>
      <c r="D27" s="23"/>
    </row>
    <row r="28" spans="1:4" ht="13.5" thickBot="1" x14ac:dyDescent="0.25">
      <c r="A28" s="26" t="s">
        <v>21</v>
      </c>
      <c r="B28" s="27">
        <f>SUM(B14:B27)</f>
        <v>97076136</v>
      </c>
      <c r="C28" s="28"/>
      <c r="D28" s="29">
        <f>SUM(D14:D27)</f>
        <v>122768609</v>
      </c>
    </row>
    <row r="29" spans="1:4" x14ac:dyDescent="0.2">
      <c r="A29" s="30"/>
      <c r="B29" s="31"/>
      <c r="C29" s="24"/>
      <c r="D29" s="32"/>
    </row>
    <row r="30" spans="1:4" x14ac:dyDescent="0.2">
      <c r="A30" s="17"/>
      <c r="B30" s="33"/>
      <c r="C30" s="24"/>
      <c r="D30" s="34"/>
    </row>
    <row r="31" spans="1:4" x14ac:dyDescent="0.2">
      <c r="A31" s="16" t="s">
        <v>22</v>
      </c>
      <c r="B31" s="35"/>
      <c r="C31" s="20"/>
      <c r="D31" s="19"/>
    </row>
    <row r="32" spans="1:4" x14ac:dyDescent="0.2">
      <c r="A32" s="16"/>
      <c r="B32" s="35"/>
      <c r="C32" s="20"/>
      <c r="D32" s="19"/>
    </row>
    <row r="33" spans="1:5" x14ac:dyDescent="0.2">
      <c r="A33" s="18" t="s">
        <v>23</v>
      </c>
      <c r="B33" s="35">
        <v>31686521</v>
      </c>
      <c r="C33" s="20"/>
      <c r="D33" s="19">
        <v>22303823</v>
      </c>
    </row>
    <row r="34" spans="1:5" x14ac:dyDescent="0.2">
      <c r="A34" s="17" t="s">
        <v>24</v>
      </c>
      <c r="B34" s="35">
        <v>750446</v>
      </c>
      <c r="C34" s="20"/>
      <c r="D34" s="19">
        <v>964583</v>
      </c>
    </row>
    <row r="35" spans="1:5" x14ac:dyDescent="0.2">
      <c r="A35" s="17" t="s">
        <v>25</v>
      </c>
      <c r="B35" s="35">
        <v>47132032</v>
      </c>
      <c r="C35" s="20"/>
      <c r="D35" s="19">
        <v>77421229</v>
      </c>
    </row>
    <row r="36" spans="1:5" x14ac:dyDescent="0.2">
      <c r="A36" s="17" t="s">
        <v>26</v>
      </c>
      <c r="B36" s="35">
        <v>3344</v>
      </c>
      <c r="C36" s="20"/>
      <c r="D36" s="19">
        <v>9631</v>
      </c>
    </row>
    <row r="37" spans="1:5" x14ac:dyDescent="0.2">
      <c r="A37" s="17" t="s">
        <v>27</v>
      </c>
      <c r="B37" s="35">
        <v>708208</v>
      </c>
      <c r="C37" s="20"/>
      <c r="D37" s="19">
        <v>731298</v>
      </c>
    </row>
    <row r="38" spans="1:5" ht="13.5" thickBot="1" x14ac:dyDescent="0.25">
      <c r="A38" s="17"/>
      <c r="B38" s="25"/>
      <c r="C38" s="24"/>
      <c r="D38" s="23"/>
    </row>
    <row r="39" spans="1:5" ht="13.5" thickBot="1" x14ac:dyDescent="0.25">
      <c r="A39" s="26" t="s">
        <v>28</v>
      </c>
      <c r="B39" s="27">
        <f>SUM(B33:B38)</f>
        <v>80280551</v>
      </c>
      <c r="C39" s="28"/>
      <c r="D39" s="29">
        <f>SUM(D33:D38)</f>
        <v>101430564</v>
      </c>
    </row>
    <row r="40" spans="1:5" x14ac:dyDescent="0.2">
      <c r="A40" s="30"/>
      <c r="B40" s="24"/>
      <c r="C40" s="24"/>
      <c r="D40" s="32"/>
    </row>
    <row r="41" spans="1:5" x14ac:dyDescent="0.2">
      <c r="A41" s="17"/>
      <c r="B41" s="33"/>
      <c r="C41" s="24"/>
      <c r="D41" s="34"/>
    </row>
    <row r="42" spans="1:5" x14ac:dyDescent="0.2">
      <c r="A42" s="16" t="s">
        <v>29</v>
      </c>
      <c r="B42" s="35"/>
      <c r="C42" s="20"/>
      <c r="D42" s="19"/>
    </row>
    <row r="43" spans="1:5" x14ac:dyDescent="0.2">
      <c r="A43" s="36"/>
      <c r="B43" s="35"/>
      <c r="C43" s="20"/>
      <c r="D43" s="19"/>
    </row>
    <row r="44" spans="1:5" x14ac:dyDescent="0.2">
      <c r="A44" s="17" t="s">
        <v>30</v>
      </c>
      <c r="B44" s="37">
        <f>B45</f>
        <v>26130041</v>
      </c>
      <c r="C44" s="37"/>
      <c r="D44" s="38">
        <f>D45</f>
        <v>26130041</v>
      </c>
    </row>
    <row r="45" spans="1:5" x14ac:dyDescent="0.2">
      <c r="A45" s="17" t="s">
        <v>31</v>
      </c>
      <c r="B45" s="35">
        <v>26130041</v>
      </c>
      <c r="C45" s="20"/>
      <c r="D45" s="19">
        <v>26130041</v>
      </c>
      <c r="E45" s="22"/>
    </row>
    <row r="46" spans="1:5" x14ac:dyDescent="0.2">
      <c r="A46" s="18" t="s">
        <v>32</v>
      </c>
      <c r="B46" s="39">
        <v>598597</v>
      </c>
      <c r="C46" s="3"/>
      <c r="D46" s="40">
        <v>598597</v>
      </c>
    </row>
    <row r="47" spans="1:5" x14ac:dyDescent="0.2">
      <c r="A47" s="41" t="s">
        <v>33</v>
      </c>
      <c r="B47" s="39">
        <v>900</v>
      </c>
      <c r="C47" s="3"/>
      <c r="D47" s="40">
        <v>900</v>
      </c>
    </row>
    <row r="48" spans="1:5" x14ac:dyDescent="0.2">
      <c r="A48" s="42" t="s">
        <v>34</v>
      </c>
      <c r="B48" s="39">
        <v>254187</v>
      </c>
      <c r="C48" s="3"/>
      <c r="D48" s="40">
        <v>272661</v>
      </c>
    </row>
    <row r="49" spans="1:4" ht="25.5" x14ac:dyDescent="0.2">
      <c r="A49" s="43" t="s">
        <v>35</v>
      </c>
      <c r="B49" s="44">
        <v>-8132</v>
      </c>
      <c r="C49" s="3"/>
      <c r="D49" s="40">
        <v>-34439</v>
      </c>
    </row>
    <row r="50" spans="1:4" x14ac:dyDescent="0.2">
      <c r="A50" s="45" t="s">
        <v>104</v>
      </c>
      <c r="B50" s="44">
        <v>-10180008</v>
      </c>
      <c r="C50" s="3"/>
      <c r="D50" s="40">
        <v>-5629715</v>
      </c>
    </row>
    <row r="51" spans="1:4" ht="13.5" thickBot="1" x14ac:dyDescent="0.25">
      <c r="A51" s="16"/>
      <c r="B51" s="46"/>
      <c r="C51" s="30"/>
      <c r="D51" s="47"/>
    </row>
    <row r="52" spans="1:4" ht="13.5" thickBot="1" x14ac:dyDescent="0.25">
      <c r="A52" s="26" t="s">
        <v>36</v>
      </c>
      <c r="B52" s="48">
        <f>SUM(B45:B50)</f>
        <v>16795585</v>
      </c>
      <c r="C52" s="14"/>
      <c r="D52" s="49">
        <f>SUM(D45:D50)</f>
        <v>21338045</v>
      </c>
    </row>
    <row r="53" spans="1:4" ht="13.5" thickBot="1" x14ac:dyDescent="0.25">
      <c r="A53" s="50"/>
      <c r="B53" s="51"/>
      <c r="C53" s="50"/>
      <c r="D53" s="52"/>
    </row>
    <row r="54" spans="1:4" ht="13.5" thickBot="1" x14ac:dyDescent="0.25">
      <c r="A54" s="53" t="s">
        <v>37</v>
      </c>
      <c r="B54" s="54">
        <f>B39+B52</f>
        <v>97076136</v>
      </c>
      <c r="C54" s="13">
        <f>C39+C52</f>
        <v>0</v>
      </c>
      <c r="D54" s="55">
        <f>D39+D52</f>
        <v>122768609</v>
      </c>
    </row>
    <row r="55" spans="1:4" x14ac:dyDescent="0.2">
      <c r="A55" s="53"/>
      <c r="B55" s="14"/>
      <c r="C55" s="13"/>
      <c r="D55" s="56"/>
    </row>
    <row r="56" spans="1:4" x14ac:dyDescent="0.2">
      <c r="A56" s="36" t="s">
        <v>38</v>
      </c>
      <c r="B56" s="57">
        <v>590.82000000000005</v>
      </c>
      <c r="C56" s="58"/>
      <c r="D56" s="59">
        <v>767.45</v>
      </c>
    </row>
    <row r="57" spans="1:4" x14ac:dyDescent="0.2">
      <c r="A57" s="9"/>
      <c r="B57" s="60"/>
      <c r="C57" s="60"/>
      <c r="D57" s="60"/>
    </row>
    <row r="58" spans="1:4" x14ac:dyDescent="0.2">
      <c r="A58" s="9"/>
      <c r="B58" s="60"/>
      <c r="C58" s="60"/>
      <c r="D58" s="61"/>
    </row>
    <row r="59" spans="1:4" x14ac:dyDescent="0.2">
      <c r="A59" s="9"/>
      <c r="B59" s="9"/>
      <c r="C59" s="62"/>
      <c r="D59" s="4"/>
    </row>
    <row r="60" spans="1:4" s="65" customFormat="1" x14ac:dyDescent="0.2">
      <c r="A60" s="63" t="s">
        <v>39</v>
      </c>
      <c r="B60" s="63" t="s">
        <v>39</v>
      </c>
      <c r="C60" s="64"/>
      <c r="D60" s="15"/>
    </row>
    <row r="61" spans="1:4" s="65" customFormat="1" x14ac:dyDescent="0.2">
      <c r="A61" s="66" t="s">
        <v>40</v>
      </c>
      <c r="B61" s="67" t="s">
        <v>41</v>
      </c>
      <c r="C61" s="67"/>
      <c r="D61" s="15"/>
    </row>
    <row r="62" spans="1:4" s="65" customFormat="1" x14ac:dyDescent="0.2">
      <c r="A62" s="68" t="s">
        <v>42</v>
      </c>
      <c r="B62" s="69" t="s">
        <v>43</v>
      </c>
      <c r="C62" s="70"/>
      <c r="D62" s="15"/>
    </row>
    <row r="63" spans="1:4" x14ac:dyDescent="0.2">
      <c r="A63" s="71"/>
      <c r="B63" s="9"/>
      <c r="C63" s="62"/>
      <c r="D63" s="4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4"/>
  <sheetViews>
    <sheetView view="pageBreakPreview" zoomScaleNormal="100" zoomScaleSheetLayoutView="100" workbookViewId="0">
      <pane xSplit="2" ySplit="11" topLeftCell="C42" activePane="bottomRight" state="frozen"/>
      <selection activeCell="J17" sqref="J17:J42"/>
      <selection pane="topRight" activeCell="J17" sqref="J17:J42"/>
      <selection pane="bottomLeft" activeCell="J17" sqref="J17:J42"/>
      <selection pane="bottomRight" activeCell="A40" sqref="A40"/>
    </sheetView>
  </sheetViews>
  <sheetFormatPr defaultRowHeight="12.75" x14ac:dyDescent="0.2"/>
  <cols>
    <col min="1" max="1" width="52.5703125" style="78" customWidth="1"/>
    <col min="2" max="2" width="2.7109375" style="78" customWidth="1"/>
    <col min="3" max="4" width="17.28515625" style="76" customWidth="1"/>
    <col min="5" max="5" width="13.7109375" style="76" customWidth="1"/>
    <col min="6" max="9" width="9.140625" style="78"/>
    <col min="10" max="10" width="9.140625" style="98"/>
    <col min="11" max="16384" width="9.140625" style="78"/>
  </cols>
  <sheetData>
    <row r="1" spans="1:5" x14ac:dyDescent="0.2">
      <c r="A1" s="64" t="s">
        <v>0</v>
      </c>
      <c r="B1" s="74"/>
      <c r="C1" s="75"/>
    </row>
    <row r="2" spans="1:5" x14ac:dyDescent="0.2">
      <c r="A2" s="79" t="s">
        <v>44</v>
      </c>
      <c r="B2" s="74"/>
      <c r="C2" s="75"/>
    </row>
    <row r="3" spans="1:5" x14ac:dyDescent="0.2">
      <c r="A3" s="79" t="s">
        <v>119</v>
      </c>
      <c r="B3" s="74"/>
      <c r="C3" s="270"/>
      <c r="D3" s="270"/>
      <c r="E3" s="80"/>
    </row>
    <row r="4" spans="1:5" x14ac:dyDescent="0.2">
      <c r="A4" s="81" t="s">
        <v>45</v>
      </c>
      <c r="B4" s="81"/>
    </row>
    <row r="5" spans="1:5" x14ac:dyDescent="0.2">
      <c r="A5" s="81"/>
      <c r="B5" s="81"/>
      <c r="C5" s="270"/>
      <c r="D5" s="270"/>
      <c r="E5" s="80"/>
    </row>
    <row r="6" spans="1:5" x14ac:dyDescent="0.2">
      <c r="C6" s="82"/>
      <c r="D6" s="82"/>
      <c r="E6" s="82"/>
    </row>
    <row r="7" spans="1:5" x14ac:dyDescent="0.2">
      <c r="C7" s="83"/>
      <c r="D7" s="83"/>
      <c r="E7" s="83"/>
    </row>
    <row r="8" spans="1:5" x14ac:dyDescent="0.2">
      <c r="C8" s="271"/>
      <c r="D8" s="271"/>
      <c r="E8" s="84"/>
    </row>
    <row r="9" spans="1:5" x14ac:dyDescent="0.2">
      <c r="C9" s="7" t="s">
        <v>117</v>
      </c>
      <c r="D9" s="7" t="s">
        <v>117</v>
      </c>
      <c r="E9" s="15"/>
    </row>
    <row r="10" spans="1:5" x14ac:dyDescent="0.2">
      <c r="A10" s="85"/>
      <c r="B10" s="85"/>
      <c r="C10" s="86" t="s">
        <v>4</v>
      </c>
      <c r="D10" s="86" t="s">
        <v>5</v>
      </c>
      <c r="E10" s="86"/>
    </row>
    <row r="11" spans="1:5" ht="13.5" thickBot="1" x14ac:dyDescent="0.25">
      <c r="A11" s="85"/>
      <c r="B11" s="85"/>
      <c r="C11" s="87" t="s">
        <v>6</v>
      </c>
      <c r="D11" s="87" t="s">
        <v>6</v>
      </c>
      <c r="E11" s="11"/>
    </row>
    <row r="12" spans="1:5" x14ac:dyDescent="0.2">
      <c r="A12" s="88" t="s">
        <v>46</v>
      </c>
      <c r="B12" s="89"/>
      <c r="C12" s="90"/>
      <c r="D12" s="91"/>
      <c r="E12" s="91"/>
    </row>
    <row r="13" spans="1:5" x14ac:dyDescent="0.2">
      <c r="A13" s="89" t="s">
        <v>12</v>
      </c>
      <c r="B13" s="89"/>
      <c r="C13" s="92">
        <v>6311349</v>
      </c>
      <c r="D13" s="21">
        <v>6942780</v>
      </c>
      <c r="E13" s="93"/>
    </row>
    <row r="14" spans="1:5" ht="25.5" x14ac:dyDescent="0.2">
      <c r="A14" s="17" t="s">
        <v>9</v>
      </c>
      <c r="B14" s="89"/>
      <c r="C14" s="94">
        <v>17895</v>
      </c>
      <c r="D14" s="21">
        <v>346991</v>
      </c>
      <c r="E14" s="93"/>
    </row>
    <row r="15" spans="1:5" ht="25.5" x14ac:dyDescent="0.2">
      <c r="A15" s="17" t="s">
        <v>10</v>
      </c>
      <c r="B15" s="89"/>
      <c r="C15" s="94">
        <v>20369</v>
      </c>
      <c r="D15" s="21">
        <v>24332</v>
      </c>
      <c r="E15" s="93"/>
    </row>
    <row r="16" spans="1:5" ht="13.5" thickBot="1" x14ac:dyDescent="0.25">
      <c r="A16" s="89" t="s">
        <v>11</v>
      </c>
      <c r="B16" s="89"/>
      <c r="C16" s="95">
        <v>18741</v>
      </c>
      <c r="D16" s="21">
        <v>40239</v>
      </c>
      <c r="E16" s="93"/>
    </row>
    <row r="17" spans="1:5" ht="13.5" thickBot="1" x14ac:dyDescent="0.25">
      <c r="A17" s="96"/>
      <c r="B17" s="96"/>
      <c r="C17" s="97">
        <f>SUM(C13:C16)</f>
        <v>6368354</v>
      </c>
      <c r="D17" s="97">
        <f>SUM(D13:D16)</f>
        <v>7354342</v>
      </c>
      <c r="E17" s="93"/>
    </row>
    <row r="18" spans="1:5" x14ac:dyDescent="0.2">
      <c r="A18" s="88" t="s">
        <v>47</v>
      </c>
      <c r="B18" s="96"/>
      <c r="C18" s="99"/>
      <c r="D18" s="99"/>
      <c r="E18" s="99"/>
    </row>
    <row r="19" spans="1:5" x14ac:dyDescent="0.2">
      <c r="A19" s="89" t="s">
        <v>25</v>
      </c>
      <c r="B19" s="96"/>
      <c r="C19" s="100">
        <v>-2062597</v>
      </c>
      <c r="D19" s="21">
        <v>-2659554</v>
      </c>
      <c r="E19" s="93"/>
    </row>
    <row r="20" spans="1:5" x14ac:dyDescent="0.2">
      <c r="A20" s="89" t="s">
        <v>23</v>
      </c>
      <c r="B20" s="96"/>
      <c r="C20" s="101">
        <v>-546100</v>
      </c>
      <c r="D20" s="21">
        <v>-649815</v>
      </c>
      <c r="E20" s="93"/>
    </row>
    <row r="21" spans="1:5" x14ac:dyDescent="0.2">
      <c r="A21" s="89" t="s">
        <v>48</v>
      </c>
      <c r="B21" s="96"/>
      <c r="C21" s="102">
        <v>-52214</v>
      </c>
      <c r="D21" s="21">
        <v>-90989</v>
      </c>
      <c r="E21" s="93"/>
    </row>
    <row r="22" spans="1:5" ht="13.5" thickBot="1" x14ac:dyDescent="0.25">
      <c r="A22" s="96"/>
      <c r="B22" s="96"/>
      <c r="C22" s="103">
        <f>SUM(C19:C21)</f>
        <v>-2660911</v>
      </c>
      <c r="D22" s="103">
        <f>SUM(D19:D21)</f>
        <v>-3400358</v>
      </c>
      <c r="E22" s="93"/>
    </row>
    <row r="23" spans="1:5" x14ac:dyDescent="0.2">
      <c r="A23" s="96"/>
      <c r="B23" s="96"/>
      <c r="C23" s="104"/>
      <c r="D23" s="104"/>
      <c r="E23" s="104"/>
    </row>
    <row r="24" spans="1:5" ht="25.5" x14ac:dyDescent="0.2">
      <c r="A24" s="88" t="s">
        <v>49</v>
      </c>
      <c r="B24" s="88"/>
      <c r="C24" s="105">
        <f>C17+C22</f>
        <v>3707443</v>
      </c>
      <c r="D24" s="105">
        <f>D17+D22</f>
        <v>3953984</v>
      </c>
      <c r="E24" s="93"/>
    </row>
    <row r="25" spans="1:5" ht="26.25" thickBot="1" x14ac:dyDescent="0.25">
      <c r="A25" s="90" t="s">
        <v>134</v>
      </c>
      <c r="B25" s="89"/>
      <c r="C25" s="106">
        <v>-5642653</v>
      </c>
      <c r="D25" s="106">
        <v>-225400</v>
      </c>
      <c r="E25" s="93"/>
    </row>
    <row r="26" spans="1:5" ht="13.5" thickBot="1" x14ac:dyDescent="0.25">
      <c r="A26" s="88" t="s">
        <v>135</v>
      </c>
      <c r="B26" s="96"/>
      <c r="C26" s="107">
        <f>C24+C25</f>
        <v>-1935210</v>
      </c>
      <c r="D26" s="107">
        <f>D24+D25</f>
        <v>3728584</v>
      </c>
      <c r="E26" s="93"/>
    </row>
    <row r="27" spans="1:5" x14ac:dyDescent="0.2">
      <c r="A27" s="88"/>
      <c r="B27" s="96"/>
      <c r="C27" s="108"/>
      <c r="D27" s="108"/>
      <c r="E27" s="108"/>
    </row>
    <row r="28" spans="1:5" x14ac:dyDescent="0.2">
      <c r="A28" s="109" t="s">
        <v>50</v>
      </c>
      <c r="B28" s="96"/>
      <c r="C28" s="110"/>
      <c r="D28" s="100"/>
      <c r="E28" s="100"/>
    </row>
    <row r="29" spans="1:5" x14ac:dyDescent="0.2">
      <c r="A29" s="109" t="s">
        <v>51</v>
      </c>
      <c r="B29" s="96"/>
      <c r="C29" s="111">
        <v>291955</v>
      </c>
      <c r="D29" s="21">
        <v>250586</v>
      </c>
      <c r="E29" s="93"/>
    </row>
    <row r="30" spans="1:5" x14ac:dyDescent="0.2">
      <c r="A30" s="109" t="s">
        <v>52</v>
      </c>
      <c r="B30" s="96"/>
      <c r="C30" s="111">
        <v>233470</v>
      </c>
      <c r="D30" s="21">
        <v>-113764</v>
      </c>
      <c r="E30" s="93"/>
    </row>
    <row r="31" spans="1:5" ht="38.25" x14ac:dyDescent="0.2">
      <c r="A31" s="89" t="s">
        <v>105</v>
      </c>
      <c r="B31" s="96"/>
      <c r="C31" s="111">
        <v>-515249</v>
      </c>
      <c r="D31" s="21">
        <v>67993</v>
      </c>
      <c r="E31" s="93"/>
    </row>
    <row r="32" spans="1:5" ht="25.5" x14ac:dyDescent="0.2">
      <c r="A32" s="89" t="s">
        <v>53</v>
      </c>
      <c r="B32" s="96"/>
      <c r="C32" s="111">
        <v>-199484</v>
      </c>
      <c r="D32" s="21">
        <v>-5992</v>
      </c>
      <c r="E32" s="93"/>
    </row>
    <row r="33" spans="1:5" x14ac:dyDescent="0.2">
      <c r="A33" s="89" t="s">
        <v>54</v>
      </c>
      <c r="B33" s="88"/>
      <c r="C33" s="113">
        <v>605781</v>
      </c>
      <c r="D33" s="112">
        <v>994605</v>
      </c>
      <c r="E33" s="93"/>
    </row>
    <row r="34" spans="1:5" x14ac:dyDescent="0.2">
      <c r="A34" s="89" t="s">
        <v>55</v>
      </c>
      <c r="B34" s="88"/>
      <c r="C34" s="114">
        <v>-76596</v>
      </c>
      <c r="D34" s="21">
        <v>-81487</v>
      </c>
      <c r="E34" s="93"/>
    </row>
    <row r="35" spans="1:5" x14ac:dyDescent="0.2">
      <c r="A35" s="89" t="s">
        <v>106</v>
      </c>
      <c r="B35" s="88"/>
      <c r="C35" s="114">
        <v>119593</v>
      </c>
      <c r="D35" s="21">
        <v>4771</v>
      </c>
      <c r="E35" s="93"/>
    </row>
    <row r="36" spans="1:5" x14ac:dyDescent="0.2">
      <c r="A36" s="89" t="s">
        <v>56</v>
      </c>
      <c r="B36" s="88"/>
      <c r="C36" s="113">
        <v>49765</v>
      </c>
      <c r="D36" s="21">
        <v>11447</v>
      </c>
      <c r="E36" s="93"/>
    </row>
    <row r="37" spans="1:5" ht="13.5" thickBot="1" x14ac:dyDescent="0.25">
      <c r="A37" s="115" t="s">
        <v>57</v>
      </c>
      <c r="B37" s="116"/>
      <c r="C37" s="103">
        <f>SUM(C28:C36)</f>
        <v>509235</v>
      </c>
      <c r="D37" s="103">
        <f>SUM(D28:D36)</f>
        <v>1128159</v>
      </c>
      <c r="E37" s="93"/>
    </row>
    <row r="38" spans="1:5" x14ac:dyDescent="0.2">
      <c r="A38" s="90"/>
      <c r="B38" s="89"/>
      <c r="C38" s="100"/>
      <c r="D38" s="100"/>
      <c r="E38" s="100"/>
    </row>
    <row r="39" spans="1:5" x14ac:dyDescent="0.2">
      <c r="A39" s="88" t="s">
        <v>137</v>
      </c>
      <c r="B39" s="89"/>
      <c r="C39" s="104">
        <f>SUM(C26,C37)</f>
        <v>-1425975</v>
      </c>
      <c r="D39" s="104">
        <f>SUM(D26,D37)</f>
        <v>4856743</v>
      </c>
      <c r="E39" s="93"/>
    </row>
    <row r="40" spans="1:5" x14ac:dyDescent="0.2">
      <c r="A40" s="89"/>
      <c r="B40" s="89"/>
      <c r="C40" s="101"/>
      <c r="D40" s="101"/>
      <c r="E40" s="93"/>
    </row>
    <row r="41" spans="1:5" x14ac:dyDescent="0.2">
      <c r="A41" s="89" t="s">
        <v>58</v>
      </c>
      <c r="B41" s="89"/>
      <c r="C41" s="101">
        <v>-1448740</v>
      </c>
      <c r="D41" s="21">
        <v>-1885787</v>
      </c>
      <c r="E41" s="93"/>
    </row>
    <row r="42" spans="1:5" x14ac:dyDescent="0.2">
      <c r="A42" s="89" t="s">
        <v>59</v>
      </c>
      <c r="B42" s="89"/>
      <c r="C42" s="101">
        <v>-580559</v>
      </c>
      <c r="D42" s="21">
        <v>-997754</v>
      </c>
      <c r="E42" s="93"/>
    </row>
    <row r="43" spans="1:5" x14ac:dyDescent="0.2">
      <c r="A43" s="89" t="s">
        <v>60</v>
      </c>
      <c r="B43" s="89"/>
      <c r="C43" s="101">
        <v>-90923</v>
      </c>
      <c r="D43" s="21">
        <v>-71950</v>
      </c>
      <c r="E43" s="93"/>
    </row>
    <row r="44" spans="1:5" x14ac:dyDescent="0.2">
      <c r="A44" s="89" t="s">
        <v>61</v>
      </c>
      <c r="B44" s="96"/>
      <c r="C44" s="101">
        <v>-546146</v>
      </c>
      <c r="D44" s="21">
        <v>-474151</v>
      </c>
      <c r="E44" s="93"/>
    </row>
    <row r="45" spans="1:5" ht="25.5" x14ac:dyDescent="0.2">
      <c r="A45" s="89" t="s">
        <v>62</v>
      </c>
      <c r="B45" s="96"/>
      <c r="C45" s="101">
        <v>-209861</v>
      </c>
      <c r="D45" s="21">
        <v>-196481</v>
      </c>
      <c r="E45" s="93"/>
    </row>
    <row r="46" spans="1:5" x14ac:dyDescent="0.2">
      <c r="A46" s="89" t="s">
        <v>63</v>
      </c>
      <c r="B46" s="96"/>
      <c r="C46" s="101">
        <v>-266563</v>
      </c>
      <c r="D46" s="101">
        <v>-343539</v>
      </c>
      <c r="E46" s="93"/>
    </row>
    <row r="47" spans="1:5" ht="13.5" thickBot="1" x14ac:dyDescent="0.25">
      <c r="A47" s="88" t="s">
        <v>64</v>
      </c>
      <c r="B47" s="96"/>
      <c r="C47" s="107">
        <f>SUM(C41:C46)</f>
        <v>-3142792</v>
      </c>
      <c r="D47" s="107">
        <f>SUM(D41:D46)</f>
        <v>-3969662</v>
      </c>
      <c r="E47" s="93"/>
    </row>
    <row r="48" spans="1:5" x14ac:dyDescent="0.2">
      <c r="A48" s="85"/>
      <c r="B48" s="89"/>
      <c r="C48" s="117"/>
      <c r="D48" s="117"/>
      <c r="E48" s="117"/>
    </row>
    <row r="49" spans="1:10" ht="13.5" thickBot="1" x14ac:dyDescent="0.25">
      <c r="A49" s="118" t="s">
        <v>65</v>
      </c>
      <c r="B49" s="88"/>
      <c r="C49" s="103">
        <f>SUM(C39,C47)</f>
        <v>-4568767</v>
      </c>
      <c r="D49" s="103">
        <f>SUM(D39,D47)</f>
        <v>887081</v>
      </c>
      <c r="E49" s="93"/>
    </row>
    <row r="50" spans="1:10" x14ac:dyDescent="0.2">
      <c r="A50" s="96"/>
      <c r="B50" s="88"/>
      <c r="C50" s="105"/>
      <c r="D50" s="105"/>
      <c r="E50" s="105"/>
    </row>
    <row r="51" spans="1:10" x14ac:dyDescent="0.2">
      <c r="A51" s="89" t="s">
        <v>66</v>
      </c>
      <c r="B51" s="88"/>
      <c r="C51" s="119">
        <v>0</v>
      </c>
      <c r="D51" s="119">
        <v>0</v>
      </c>
      <c r="E51" s="93"/>
    </row>
    <row r="52" spans="1:10" x14ac:dyDescent="0.2">
      <c r="B52" s="88"/>
      <c r="C52" s="105"/>
      <c r="D52" s="105"/>
      <c r="E52" s="105"/>
    </row>
    <row r="53" spans="1:10" ht="13.5" thickBot="1" x14ac:dyDescent="0.25">
      <c r="A53" s="118" t="s">
        <v>107</v>
      </c>
      <c r="B53" s="89"/>
      <c r="C53" s="103">
        <f>C49+C51</f>
        <v>-4568767</v>
      </c>
      <c r="D53" s="103">
        <f>D49+D51</f>
        <v>887081</v>
      </c>
      <c r="E53" s="93"/>
    </row>
    <row r="54" spans="1:10" ht="25.5" x14ac:dyDescent="0.2">
      <c r="A54" s="120" t="s">
        <v>67</v>
      </c>
      <c r="D54" s="121"/>
      <c r="E54" s="93"/>
    </row>
    <row r="55" spans="1:10" ht="38.25" x14ac:dyDescent="0.2">
      <c r="A55" s="122" t="s">
        <v>108</v>
      </c>
      <c r="C55" s="123">
        <v>26307</v>
      </c>
      <c r="D55" s="21">
        <v>12127</v>
      </c>
      <c r="E55" s="93"/>
    </row>
    <row r="56" spans="1:10" ht="13.5" thickBot="1" x14ac:dyDescent="0.25">
      <c r="A56" s="124" t="s">
        <v>136</v>
      </c>
      <c r="C56" s="103">
        <f>SUM(C54:C55)</f>
        <v>26307</v>
      </c>
      <c r="D56" s="103">
        <f>SUM(D54:D55)</f>
        <v>12127</v>
      </c>
      <c r="E56" s="93"/>
    </row>
    <row r="57" spans="1:10" x14ac:dyDescent="0.2">
      <c r="A57" s="125" t="s">
        <v>109</v>
      </c>
      <c r="C57" s="126">
        <f>C53+C56</f>
        <v>-4542460</v>
      </c>
      <c r="D57" s="126">
        <f>D53+D56</f>
        <v>899208</v>
      </c>
      <c r="E57" s="93"/>
    </row>
    <row r="58" spans="1:10" x14ac:dyDescent="0.2">
      <c r="A58" s="9"/>
    </row>
    <row r="59" spans="1:10" ht="25.5" x14ac:dyDescent="0.2">
      <c r="A59" s="264" t="s">
        <v>110</v>
      </c>
      <c r="B59" s="128"/>
      <c r="C59" s="130">
        <v>-176.16</v>
      </c>
      <c r="D59" s="129">
        <v>34.99</v>
      </c>
      <c r="E59" s="93"/>
    </row>
    <row r="60" spans="1:10" x14ac:dyDescent="0.2">
      <c r="A60" s="77"/>
      <c r="D60" s="129"/>
    </row>
    <row r="61" spans="1:10" x14ac:dyDescent="0.2">
      <c r="A61" s="77"/>
    </row>
    <row r="62" spans="1:10" s="67" customFormat="1" x14ac:dyDescent="0.2">
      <c r="A62" s="67" t="s">
        <v>39</v>
      </c>
      <c r="C62" s="131" t="s">
        <v>39</v>
      </c>
      <c r="D62" s="131"/>
      <c r="E62" s="131"/>
      <c r="J62" s="98"/>
    </row>
    <row r="63" spans="1:10" s="67" customFormat="1" x14ac:dyDescent="0.2">
      <c r="A63" s="66" t="s">
        <v>40</v>
      </c>
      <c r="C63" s="131" t="s">
        <v>41</v>
      </c>
      <c r="D63" s="131"/>
      <c r="E63" s="131"/>
      <c r="J63" s="98"/>
    </row>
    <row r="64" spans="1:10" s="67" customFormat="1" x14ac:dyDescent="0.2">
      <c r="A64" s="68" t="s">
        <v>42</v>
      </c>
      <c r="B64" s="132"/>
      <c r="C64" s="133" t="s">
        <v>43</v>
      </c>
      <c r="D64" s="131"/>
      <c r="E64" s="131"/>
      <c r="J64" s="98"/>
    </row>
  </sheetData>
  <sheetProtection formatCells="0" formatColumns="0" formatRows="0" insertColumns="0" insertRows="0" deleteColumns="0" deleteRows="0"/>
  <mergeCells count="3">
    <mergeCell ref="C3:D3"/>
    <mergeCell ref="C5:D5"/>
    <mergeCell ref="C8:D8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0"/>
  <sheetViews>
    <sheetView view="pageBreakPreview" topLeftCell="A25" zoomScale="90" zoomScaleNormal="100" zoomScaleSheetLayoutView="90" workbookViewId="0">
      <selection activeCell="C42" sqref="C42"/>
    </sheetView>
  </sheetViews>
  <sheetFormatPr defaultRowHeight="12.75" x14ac:dyDescent="0.2"/>
  <cols>
    <col min="1" max="1" width="63.85546875" style="142" customWidth="1"/>
    <col min="2" max="2" width="1.7109375" style="142" customWidth="1"/>
    <col min="3" max="3" width="17.140625" style="138" customWidth="1"/>
    <col min="4" max="4" width="2.5703125" style="137" customWidth="1"/>
    <col min="5" max="5" width="18.140625" style="138" customWidth="1"/>
    <col min="6" max="6" width="10.7109375" style="140" bestFit="1" customWidth="1"/>
    <col min="7" max="16384" width="9.140625" style="142"/>
  </cols>
  <sheetData>
    <row r="1" spans="1:6" x14ac:dyDescent="0.2">
      <c r="A1" s="134" t="s">
        <v>0</v>
      </c>
      <c r="B1" s="135"/>
      <c r="C1" s="136"/>
      <c r="F1" s="139"/>
    </row>
    <row r="2" spans="1:6" x14ac:dyDescent="0.2">
      <c r="A2" s="143" t="s">
        <v>68</v>
      </c>
      <c r="B2" s="135"/>
      <c r="C2" s="144"/>
    </row>
    <row r="3" spans="1:6" x14ac:dyDescent="0.2">
      <c r="A3" s="79" t="s">
        <v>120</v>
      </c>
      <c r="B3" s="135"/>
    </row>
    <row r="4" spans="1:6" x14ac:dyDescent="0.2">
      <c r="A4" s="135" t="s">
        <v>45</v>
      </c>
      <c r="B4" s="135"/>
    </row>
    <row r="5" spans="1:6" x14ac:dyDescent="0.2">
      <c r="A5" s="135"/>
      <c r="B5" s="135"/>
      <c r="D5" s="80"/>
    </row>
    <row r="6" spans="1:6" x14ac:dyDescent="0.2">
      <c r="A6" s="135"/>
      <c r="B6" s="135"/>
      <c r="C6" s="7" t="s">
        <v>117</v>
      </c>
      <c r="D6" s="86"/>
      <c r="E6" s="7" t="s">
        <v>117</v>
      </c>
    </row>
    <row r="7" spans="1:6" x14ac:dyDescent="0.2">
      <c r="A7" s="145"/>
      <c r="B7" s="145"/>
      <c r="C7" s="86" t="s">
        <v>4</v>
      </c>
      <c r="D7" s="86"/>
      <c r="E7" s="86" t="s">
        <v>5</v>
      </c>
    </row>
    <row r="8" spans="1:6" s="149" customFormat="1" ht="13.5" thickBot="1" x14ac:dyDescent="0.25">
      <c r="A8" s="146"/>
      <c r="B8" s="146"/>
      <c r="C8" s="87" t="s">
        <v>6</v>
      </c>
      <c r="D8" s="147"/>
      <c r="E8" s="87" t="s">
        <v>6</v>
      </c>
      <c r="F8" s="148"/>
    </row>
    <row r="9" spans="1:6" x14ac:dyDescent="0.2">
      <c r="A9" s="150"/>
      <c r="B9" s="150"/>
      <c r="C9" s="151"/>
      <c r="D9" s="151"/>
      <c r="E9" s="151"/>
    </row>
    <row r="10" spans="1:6" ht="20.25" customHeight="1" x14ac:dyDescent="0.2">
      <c r="A10" s="152" t="s">
        <v>69</v>
      </c>
      <c r="B10" s="153"/>
      <c r="C10" s="154"/>
      <c r="D10" s="154"/>
      <c r="E10" s="155"/>
    </row>
    <row r="11" spans="1:6" x14ac:dyDescent="0.2">
      <c r="A11" s="156" t="s">
        <v>70</v>
      </c>
      <c r="B11" s="150"/>
      <c r="C11" s="157">
        <v>3740816</v>
      </c>
      <c r="D11" s="157"/>
      <c r="E11" s="157">
        <v>3766288</v>
      </c>
    </row>
    <row r="12" spans="1:6" ht="25.5" x14ac:dyDescent="0.2">
      <c r="A12" s="156" t="s">
        <v>71</v>
      </c>
      <c r="B12" s="150"/>
      <c r="C12" s="157">
        <v>18741</v>
      </c>
      <c r="D12" s="157"/>
      <c r="E12" s="157">
        <v>40099</v>
      </c>
    </row>
    <row r="13" spans="1:6" ht="25.5" x14ac:dyDescent="0.2">
      <c r="A13" s="156" t="s">
        <v>121</v>
      </c>
      <c r="B13" s="150"/>
      <c r="C13" s="157">
        <v>16778</v>
      </c>
      <c r="D13" s="157"/>
      <c r="E13" s="269">
        <v>0</v>
      </c>
    </row>
    <row r="14" spans="1:6" ht="38.25" x14ac:dyDescent="0.2">
      <c r="A14" s="156" t="s">
        <v>122</v>
      </c>
      <c r="B14" s="150"/>
      <c r="C14" s="157">
        <v>38984</v>
      </c>
      <c r="D14" s="157"/>
      <c r="E14" s="157">
        <v>14750</v>
      </c>
    </row>
    <row r="15" spans="1:6" x14ac:dyDescent="0.2">
      <c r="A15" s="156" t="s">
        <v>72</v>
      </c>
      <c r="B15" s="150"/>
      <c r="C15" s="157">
        <v>-2099793</v>
      </c>
      <c r="D15" s="157"/>
      <c r="E15" s="157">
        <v>-2663179</v>
      </c>
    </row>
    <row r="16" spans="1:6" ht="25.5" x14ac:dyDescent="0.2">
      <c r="A16" s="156" t="s">
        <v>73</v>
      </c>
      <c r="B16" s="150"/>
      <c r="C16" s="157">
        <v>-539089</v>
      </c>
      <c r="D16" s="157"/>
      <c r="E16" s="157">
        <v>-573888</v>
      </c>
    </row>
    <row r="17" spans="1:6" x14ac:dyDescent="0.2">
      <c r="A17" s="156" t="s">
        <v>74</v>
      </c>
      <c r="B17" s="150"/>
      <c r="C17" s="157">
        <v>-52214</v>
      </c>
      <c r="D17" s="157"/>
      <c r="E17" s="157">
        <v>-90989</v>
      </c>
    </row>
    <row r="18" spans="1:6" x14ac:dyDescent="0.2">
      <c r="A18" s="156" t="s">
        <v>75</v>
      </c>
      <c r="B18" s="150"/>
      <c r="C18" s="157">
        <v>291955</v>
      </c>
      <c r="D18" s="157"/>
      <c r="E18" s="157">
        <v>251225</v>
      </c>
    </row>
    <row r="19" spans="1:6" ht="25.5" x14ac:dyDescent="0.2">
      <c r="A19" s="156" t="s">
        <v>124</v>
      </c>
      <c r="B19" s="150"/>
      <c r="C19" s="157">
        <v>-515834</v>
      </c>
      <c r="D19" s="157"/>
      <c r="E19" s="157">
        <v>63300</v>
      </c>
    </row>
    <row r="20" spans="1:6" x14ac:dyDescent="0.2">
      <c r="A20" s="156" t="s">
        <v>76</v>
      </c>
      <c r="B20" s="150"/>
      <c r="C20" s="157">
        <v>587044</v>
      </c>
      <c r="D20" s="157"/>
      <c r="E20" s="157">
        <v>977019</v>
      </c>
    </row>
    <row r="21" spans="1:6" x14ac:dyDescent="0.2">
      <c r="A21" s="156" t="s">
        <v>77</v>
      </c>
      <c r="B21" s="150"/>
      <c r="C21" s="157">
        <v>-76596</v>
      </c>
      <c r="D21" s="157"/>
      <c r="E21" s="157">
        <v>-81487</v>
      </c>
    </row>
    <row r="22" spans="1:6" x14ac:dyDescent="0.2">
      <c r="A22" s="156" t="s">
        <v>123</v>
      </c>
      <c r="B22" s="150"/>
      <c r="C22" s="157">
        <v>45091</v>
      </c>
      <c r="D22" s="157"/>
      <c r="E22" s="157">
        <v>5455</v>
      </c>
    </row>
    <row r="23" spans="1:6" x14ac:dyDescent="0.2">
      <c r="A23" s="156" t="s">
        <v>78</v>
      </c>
      <c r="B23" s="150"/>
      <c r="C23" s="157">
        <v>-2451061</v>
      </c>
      <c r="D23" s="157"/>
      <c r="E23" s="157">
        <v>-3112370</v>
      </c>
    </row>
    <row r="24" spans="1:6" ht="26.25" thickBot="1" x14ac:dyDescent="0.25">
      <c r="A24" s="159" t="s">
        <v>111</v>
      </c>
      <c r="B24" s="150"/>
      <c r="C24" s="160">
        <f>SUM(C11:C23)</f>
        <v>-995178</v>
      </c>
      <c r="D24" s="157"/>
      <c r="E24" s="160">
        <f>SUM(E11:E23)</f>
        <v>-1403777</v>
      </c>
    </row>
    <row r="25" spans="1:6" x14ac:dyDescent="0.2">
      <c r="A25" s="152"/>
      <c r="B25" s="153"/>
      <c r="C25" s="157"/>
      <c r="D25" s="157"/>
      <c r="E25" s="161"/>
    </row>
    <row r="26" spans="1:6" x14ac:dyDescent="0.2">
      <c r="A26" s="152" t="s">
        <v>79</v>
      </c>
      <c r="B26" s="150"/>
      <c r="C26" s="157"/>
      <c r="D26" s="157"/>
      <c r="E26" s="157"/>
    </row>
    <row r="27" spans="1:6" x14ac:dyDescent="0.2">
      <c r="A27" s="152" t="s">
        <v>80</v>
      </c>
      <c r="B27" s="150"/>
      <c r="C27" s="157"/>
      <c r="D27" s="157"/>
      <c r="E27" s="157"/>
      <c r="F27" s="162"/>
    </row>
    <row r="28" spans="1:6" x14ac:dyDescent="0.2">
      <c r="A28" s="163" t="s">
        <v>11</v>
      </c>
      <c r="B28" s="150"/>
      <c r="C28" s="157">
        <v>-827185</v>
      </c>
      <c r="D28" s="157"/>
      <c r="E28" s="157">
        <v>904282</v>
      </c>
      <c r="F28" s="162"/>
    </row>
    <row r="29" spans="1:6" x14ac:dyDescent="0.2">
      <c r="A29" s="163" t="s">
        <v>12</v>
      </c>
      <c r="B29" s="150"/>
      <c r="C29" s="157">
        <v>17641975</v>
      </c>
      <c r="D29" s="157"/>
      <c r="E29" s="157">
        <v>-2095617</v>
      </c>
      <c r="F29" s="162"/>
    </row>
    <row r="30" spans="1:6" x14ac:dyDescent="0.2">
      <c r="A30" s="163" t="s">
        <v>17</v>
      </c>
      <c r="B30" s="150"/>
      <c r="C30" s="157">
        <v>137385</v>
      </c>
      <c r="D30" s="157"/>
      <c r="E30" s="157">
        <v>-18839</v>
      </c>
    </row>
    <row r="31" spans="1:6" x14ac:dyDescent="0.2">
      <c r="A31" s="163" t="s">
        <v>20</v>
      </c>
      <c r="B31" s="150"/>
      <c r="C31" s="157">
        <v>-452218</v>
      </c>
      <c r="D31" s="157"/>
      <c r="E31" s="157">
        <v>-352541</v>
      </c>
    </row>
    <row r="32" spans="1:6" x14ac:dyDescent="0.2">
      <c r="A32" s="152" t="s">
        <v>81</v>
      </c>
      <c r="B32" s="150"/>
      <c r="C32" s="157"/>
      <c r="D32" s="157"/>
      <c r="E32" s="157"/>
    </row>
    <row r="33" spans="1:6" x14ac:dyDescent="0.2">
      <c r="A33" s="163" t="s">
        <v>23</v>
      </c>
      <c r="B33" s="150"/>
      <c r="C33" s="157">
        <v>8455745</v>
      </c>
      <c r="D33" s="157"/>
      <c r="E33" s="157">
        <v>5268009</v>
      </c>
    </row>
    <row r="34" spans="1:6" x14ac:dyDescent="0.2">
      <c r="A34" s="163" t="s">
        <v>82</v>
      </c>
      <c r="B34" s="150"/>
      <c r="C34" s="157">
        <v>-31625495</v>
      </c>
      <c r="D34" s="157"/>
      <c r="E34" s="157">
        <v>-3174297</v>
      </c>
    </row>
    <row r="35" spans="1:6" ht="13.5" thickBot="1" x14ac:dyDescent="0.25">
      <c r="A35" s="163" t="s">
        <v>27</v>
      </c>
      <c r="B35" s="150"/>
      <c r="C35" s="164">
        <v>37279</v>
      </c>
      <c r="D35" s="165"/>
      <c r="E35" s="164">
        <v>26508</v>
      </c>
    </row>
    <row r="36" spans="1:6" ht="25.5" hidden="1" x14ac:dyDescent="0.2">
      <c r="A36" s="152" t="s">
        <v>83</v>
      </c>
      <c r="B36" s="150"/>
      <c r="C36" s="165" t="s">
        <v>84</v>
      </c>
      <c r="D36" s="166"/>
      <c r="E36" s="165" t="s">
        <v>84</v>
      </c>
    </row>
    <row r="37" spans="1:6" ht="25.5" x14ac:dyDescent="0.2">
      <c r="A37" s="152" t="s">
        <v>112</v>
      </c>
      <c r="B37" s="150"/>
      <c r="C37" s="167">
        <f>SUM(C24:C35)</f>
        <v>-7627692</v>
      </c>
      <c r="D37" s="166"/>
      <c r="E37" s="166">
        <f>SUM(E24:E35)</f>
        <v>-846272</v>
      </c>
    </row>
    <row r="38" spans="1:6" x14ac:dyDescent="0.2">
      <c r="A38" s="163" t="s">
        <v>85</v>
      </c>
      <c r="B38" s="150"/>
      <c r="C38" s="165" t="s">
        <v>84</v>
      </c>
      <c r="D38" s="165"/>
      <c r="E38" s="165" t="s">
        <v>84</v>
      </c>
    </row>
    <row r="39" spans="1:6" ht="17.25" customHeight="1" x14ac:dyDescent="0.2">
      <c r="A39" s="152" t="s">
        <v>113</v>
      </c>
      <c r="B39" s="150"/>
      <c r="C39" s="167">
        <f>SUM(C37:C38)</f>
        <v>-7627692</v>
      </c>
      <c r="D39" s="157"/>
      <c r="E39" s="167">
        <f>SUM(E37:E38)</f>
        <v>-846272</v>
      </c>
    </row>
    <row r="40" spans="1:6" x14ac:dyDescent="0.2">
      <c r="A40" s="152"/>
      <c r="B40" s="150"/>
      <c r="C40" s="157"/>
      <c r="D40" s="157"/>
      <c r="E40" s="157"/>
    </row>
    <row r="41" spans="1:6" s="170" customFormat="1" x14ac:dyDescent="0.2">
      <c r="A41" s="152" t="s">
        <v>86</v>
      </c>
      <c r="B41" s="153"/>
      <c r="C41" s="157"/>
      <c r="D41" s="168"/>
      <c r="E41" s="165"/>
      <c r="F41" s="169"/>
    </row>
    <row r="42" spans="1:6" ht="25.5" x14ac:dyDescent="0.2">
      <c r="A42" s="163" t="s">
        <v>87</v>
      </c>
      <c r="B42" s="150"/>
      <c r="C42" s="158">
        <v>0</v>
      </c>
      <c r="D42" s="157"/>
      <c r="E42" s="157">
        <v>-6970580</v>
      </c>
    </row>
    <row r="43" spans="1:6" ht="25.5" x14ac:dyDescent="0.2">
      <c r="A43" s="171" t="s">
        <v>88</v>
      </c>
      <c r="B43" s="150"/>
      <c r="C43" s="158">
        <v>950134</v>
      </c>
      <c r="D43" s="157"/>
      <c r="E43" s="157">
        <v>14050006</v>
      </c>
    </row>
    <row r="44" spans="1:6" ht="25.5" x14ac:dyDescent="0.2">
      <c r="A44" s="171" t="s">
        <v>125</v>
      </c>
      <c r="B44" s="150"/>
      <c r="C44" s="158">
        <v>295000</v>
      </c>
      <c r="D44" s="157"/>
      <c r="E44" s="269">
        <v>0</v>
      </c>
    </row>
    <row r="45" spans="1:6" x14ac:dyDescent="0.2">
      <c r="A45" s="172" t="s">
        <v>89</v>
      </c>
      <c r="B45" s="150"/>
      <c r="C45" s="157">
        <v>-34333</v>
      </c>
      <c r="D45" s="157"/>
      <c r="E45" s="157">
        <v>-5997490</v>
      </c>
    </row>
    <row r="46" spans="1:6" x14ac:dyDescent="0.2">
      <c r="A46" s="172" t="s">
        <v>90</v>
      </c>
      <c r="B46" s="150"/>
      <c r="C46" s="157">
        <v>-104513</v>
      </c>
      <c r="D46" s="157"/>
      <c r="E46" s="157">
        <v>-212117</v>
      </c>
    </row>
    <row r="47" spans="1:6" x14ac:dyDescent="0.2">
      <c r="A47" s="163" t="s">
        <v>126</v>
      </c>
      <c r="B47" s="150"/>
      <c r="C47" s="158">
        <v>45737</v>
      </c>
      <c r="D47" s="269"/>
      <c r="E47" s="158">
        <v>0</v>
      </c>
      <c r="F47" s="173"/>
    </row>
    <row r="48" spans="1:6" ht="13.5" thickBot="1" x14ac:dyDescent="0.25">
      <c r="A48" s="152" t="s">
        <v>128</v>
      </c>
      <c r="B48" s="153"/>
      <c r="C48" s="174">
        <f>SUM(C42:C47)</f>
        <v>1152025</v>
      </c>
      <c r="D48" s="168"/>
      <c r="E48" s="174">
        <f>SUM(E41:E47)</f>
        <v>869819</v>
      </c>
    </row>
    <row r="49" spans="1:6" x14ac:dyDescent="0.2">
      <c r="A49" s="152"/>
      <c r="B49" s="153"/>
      <c r="C49" s="168"/>
      <c r="D49" s="168"/>
      <c r="E49" s="168"/>
    </row>
    <row r="50" spans="1:6" x14ac:dyDescent="0.2">
      <c r="A50" s="152"/>
      <c r="B50" s="150"/>
      <c r="C50" s="157"/>
      <c r="D50" s="157"/>
      <c r="E50" s="161"/>
    </row>
    <row r="51" spans="1:6" x14ac:dyDescent="0.2">
      <c r="A51" s="152" t="s">
        <v>91</v>
      </c>
      <c r="B51" s="150"/>
      <c r="C51" s="157"/>
      <c r="D51" s="157"/>
      <c r="E51" s="161"/>
    </row>
    <row r="52" spans="1:6" x14ac:dyDescent="0.2">
      <c r="A52" s="163" t="s">
        <v>92</v>
      </c>
      <c r="B52" s="150"/>
      <c r="C52" s="158">
        <v>0</v>
      </c>
      <c r="D52" s="157"/>
      <c r="E52" s="157">
        <v>1872675</v>
      </c>
    </row>
    <row r="53" spans="1:6" x14ac:dyDescent="0.2">
      <c r="A53" s="163" t="s">
        <v>93</v>
      </c>
      <c r="B53" s="150"/>
      <c r="C53" s="157">
        <v>-170776</v>
      </c>
      <c r="D53" s="157"/>
      <c r="E53" s="157">
        <v>-196481</v>
      </c>
    </row>
    <row r="54" spans="1:6" x14ac:dyDescent="0.2">
      <c r="A54" s="163" t="s">
        <v>127</v>
      </c>
      <c r="B54" s="150"/>
      <c r="C54" s="157">
        <v>-175</v>
      </c>
      <c r="D54" s="157"/>
      <c r="E54" s="269">
        <v>0</v>
      </c>
    </row>
    <row r="55" spans="1:6" ht="13.5" thickBot="1" x14ac:dyDescent="0.25">
      <c r="A55" s="152" t="s">
        <v>115</v>
      </c>
      <c r="B55" s="153"/>
      <c r="C55" s="174">
        <f>SUM(C52:C54)</f>
        <v>-170951</v>
      </c>
      <c r="D55" s="168"/>
      <c r="E55" s="174">
        <f>SUM(E52:E54)</f>
        <v>1676194</v>
      </c>
      <c r="F55" s="173"/>
    </row>
    <row r="56" spans="1:6" x14ac:dyDescent="0.2">
      <c r="A56" s="152"/>
      <c r="B56" s="150"/>
      <c r="C56" s="168"/>
      <c r="D56" s="157"/>
      <c r="E56" s="157"/>
    </row>
    <row r="57" spans="1:6" x14ac:dyDescent="0.2">
      <c r="A57" s="163" t="s">
        <v>114</v>
      </c>
      <c r="B57" s="150"/>
      <c r="C57" s="157">
        <f>SUM(C39,C48,C55)</f>
        <v>-6646618</v>
      </c>
      <c r="D57" s="157"/>
      <c r="E57" s="157">
        <f>SUM(E39,E48,E55)</f>
        <v>1699741</v>
      </c>
    </row>
    <row r="58" spans="1:6" x14ac:dyDescent="0.2">
      <c r="A58" s="163"/>
      <c r="B58" s="150"/>
      <c r="C58" s="157"/>
      <c r="D58" s="157"/>
      <c r="E58" s="157"/>
    </row>
    <row r="59" spans="1:6" ht="26.25" thickBot="1" x14ac:dyDescent="0.25">
      <c r="A59" s="163" t="s">
        <v>94</v>
      </c>
      <c r="B59" s="150"/>
      <c r="C59" s="175">
        <v>51450</v>
      </c>
      <c r="D59" s="157"/>
      <c r="E59" s="175">
        <v>-32270</v>
      </c>
    </row>
    <row r="60" spans="1:6" x14ac:dyDescent="0.2">
      <c r="A60" s="163"/>
      <c r="B60" s="150"/>
      <c r="C60" s="157"/>
      <c r="D60" s="157"/>
      <c r="E60" s="157"/>
    </row>
    <row r="61" spans="1:6" ht="13.5" thickBot="1" x14ac:dyDescent="0.25">
      <c r="A61" s="265" t="s">
        <v>95</v>
      </c>
      <c r="B61" s="266"/>
      <c r="C61" s="267">
        <v>8333329</v>
      </c>
      <c r="D61" s="268"/>
      <c r="E61" s="267">
        <v>4919554</v>
      </c>
    </row>
    <row r="62" spans="1:6" ht="22.5" customHeight="1" x14ac:dyDescent="0.2">
      <c r="A62" s="163"/>
      <c r="B62" s="153"/>
      <c r="C62" s="168"/>
      <c r="D62" s="168"/>
      <c r="E62" s="168"/>
      <c r="F62" s="173"/>
    </row>
    <row r="63" spans="1:6" ht="13.5" thickBot="1" x14ac:dyDescent="0.25">
      <c r="A63" s="265" t="s">
        <v>96</v>
      </c>
      <c r="B63" s="266"/>
      <c r="C63" s="267">
        <f>SUM(C57:C61)</f>
        <v>1738161</v>
      </c>
      <c r="D63" s="268"/>
      <c r="E63" s="267">
        <f>SUM(E57:E61)</f>
        <v>6587025</v>
      </c>
    </row>
    <row r="64" spans="1:6" x14ac:dyDescent="0.2">
      <c r="A64" s="152"/>
      <c r="B64" s="150"/>
      <c r="C64" s="176"/>
      <c r="D64" s="177"/>
      <c r="E64" s="177"/>
    </row>
    <row r="65" spans="1:6" s="141" customFormat="1" x14ac:dyDescent="0.2">
      <c r="A65" s="178"/>
      <c r="B65" s="179"/>
      <c r="C65" s="180"/>
      <c r="D65" s="180"/>
      <c r="E65" s="155"/>
      <c r="F65" s="142"/>
    </row>
    <row r="66" spans="1:6" s="141" customFormat="1" x14ac:dyDescent="0.2">
      <c r="A66" s="131" t="s">
        <v>39</v>
      </c>
      <c r="B66" s="131"/>
      <c r="C66" s="131" t="s">
        <v>39</v>
      </c>
      <c r="D66" s="181"/>
      <c r="E66" s="131"/>
      <c r="F66" s="142"/>
    </row>
    <row r="67" spans="1:6" s="141" customFormat="1" x14ac:dyDescent="0.2">
      <c r="A67" s="66" t="s">
        <v>40</v>
      </c>
      <c r="B67" s="131"/>
      <c r="C67" s="131" t="s">
        <v>97</v>
      </c>
      <c r="D67" s="181"/>
      <c r="E67" s="131"/>
      <c r="F67" s="142"/>
    </row>
    <row r="68" spans="1:6" s="141" customFormat="1" x14ac:dyDescent="0.2">
      <c r="A68" s="182" t="s">
        <v>42</v>
      </c>
      <c r="B68" s="183"/>
      <c r="C68" s="15" t="s">
        <v>43</v>
      </c>
      <c r="D68" s="184"/>
      <c r="E68" s="131"/>
      <c r="F68" s="142"/>
    </row>
    <row r="69" spans="1:6" s="141" customFormat="1" x14ac:dyDescent="0.2">
      <c r="A69" s="182"/>
      <c r="B69" s="185"/>
      <c r="C69" s="138"/>
      <c r="D69" s="186"/>
      <c r="E69" s="155"/>
      <c r="F69" s="142"/>
    </row>
    <row r="70" spans="1:6" s="141" customFormat="1" x14ac:dyDescent="0.2">
      <c r="A70" s="178"/>
      <c r="B70" s="187"/>
      <c r="C70" s="138"/>
      <c r="D70" s="137"/>
      <c r="E70" s="155"/>
      <c r="F70" s="142"/>
    </row>
    <row r="71" spans="1:6" s="141" customFormat="1" x14ac:dyDescent="0.2">
      <c r="A71" s="178"/>
      <c r="B71" s="187"/>
      <c r="C71" s="137"/>
      <c r="D71" s="137"/>
      <c r="E71" s="155"/>
      <c r="F71" s="142"/>
    </row>
    <row r="72" spans="1:6" s="141" customFormat="1" x14ac:dyDescent="0.2">
      <c r="A72" s="178"/>
      <c r="B72" s="187"/>
      <c r="C72" s="137"/>
      <c r="D72" s="137"/>
      <c r="E72" s="155"/>
      <c r="F72" s="142"/>
    </row>
    <row r="73" spans="1:6" s="141" customFormat="1" x14ac:dyDescent="0.2">
      <c r="A73" s="178"/>
      <c r="B73" s="187"/>
      <c r="C73" s="137"/>
      <c r="D73" s="137"/>
      <c r="E73" s="155"/>
      <c r="F73" s="142"/>
    </row>
    <row r="74" spans="1:6" s="141" customFormat="1" x14ac:dyDescent="0.2">
      <c r="A74" s="178"/>
      <c r="B74" s="187"/>
      <c r="C74" s="137"/>
      <c r="D74" s="137"/>
      <c r="E74" s="155"/>
      <c r="F74" s="142"/>
    </row>
    <row r="75" spans="1:6" s="141" customFormat="1" x14ac:dyDescent="0.2">
      <c r="A75" s="178"/>
      <c r="B75" s="187"/>
      <c r="C75" s="137"/>
      <c r="D75" s="137"/>
      <c r="E75" s="155"/>
      <c r="F75" s="142"/>
    </row>
    <row r="76" spans="1:6" s="141" customFormat="1" x14ac:dyDescent="0.2">
      <c r="A76" s="178"/>
      <c r="B76" s="187"/>
      <c r="C76" s="137"/>
      <c r="D76" s="137"/>
      <c r="E76" s="155"/>
      <c r="F76" s="142"/>
    </row>
    <row r="77" spans="1:6" s="141" customFormat="1" x14ac:dyDescent="0.2">
      <c r="A77" s="178"/>
      <c r="B77" s="187"/>
      <c r="C77" s="137"/>
      <c r="D77" s="137"/>
      <c r="E77" s="155"/>
      <c r="F77" s="142"/>
    </row>
    <row r="78" spans="1:6" s="141" customFormat="1" x14ac:dyDescent="0.2">
      <c r="A78" s="178"/>
      <c r="B78" s="187"/>
      <c r="C78" s="137"/>
      <c r="D78" s="137"/>
      <c r="E78" s="155"/>
      <c r="F78" s="142"/>
    </row>
    <row r="79" spans="1:6" s="141" customFormat="1" x14ac:dyDescent="0.2">
      <c r="A79" s="178"/>
      <c r="B79" s="187"/>
      <c r="C79" s="137"/>
      <c r="D79" s="137"/>
      <c r="E79" s="155"/>
      <c r="F79" s="142"/>
    </row>
    <row r="80" spans="1:6" s="141" customFormat="1" x14ac:dyDescent="0.2">
      <c r="A80" s="178"/>
      <c r="B80" s="187"/>
      <c r="C80" s="137"/>
      <c r="D80" s="137"/>
      <c r="E80" s="155"/>
      <c r="F80" s="142"/>
    </row>
    <row r="81" spans="1:6" s="141" customFormat="1" x14ac:dyDescent="0.2">
      <c r="A81" s="178"/>
      <c r="B81" s="187"/>
      <c r="C81" s="137"/>
      <c r="D81" s="137"/>
      <c r="E81" s="155"/>
      <c r="F81" s="142"/>
    </row>
    <row r="82" spans="1:6" s="141" customFormat="1" x14ac:dyDescent="0.2">
      <c r="A82" s="178"/>
      <c r="B82" s="187"/>
      <c r="C82" s="137"/>
      <c r="D82" s="137"/>
      <c r="E82" s="155"/>
      <c r="F82" s="142"/>
    </row>
    <row r="83" spans="1:6" s="141" customFormat="1" x14ac:dyDescent="0.2">
      <c r="A83" s="178"/>
      <c r="B83" s="187"/>
      <c r="C83" s="137"/>
      <c r="D83" s="137"/>
      <c r="E83" s="155"/>
      <c r="F83" s="142"/>
    </row>
    <row r="84" spans="1:6" s="141" customFormat="1" x14ac:dyDescent="0.2">
      <c r="A84" s="178"/>
      <c r="B84" s="187"/>
      <c r="C84" s="137"/>
      <c r="D84" s="137"/>
      <c r="E84" s="155"/>
      <c r="F84" s="142"/>
    </row>
    <row r="85" spans="1:6" s="141" customFormat="1" x14ac:dyDescent="0.2">
      <c r="A85" s="178"/>
      <c r="B85" s="187"/>
      <c r="C85" s="137"/>
      <c r="D85" s="137"/>
      <c r="E85" s="155"/>
      <c r="F85" s="142"/>
    </row>
    <row r="86" spans="1:6" s="141" customFormat="1" x14ac:dyDescent="0.2">
      <c r="A86" s="178"/>
      <c r="B86" s="187"/>
      <c r="C86" s="137"/>
      <c r="D86" s="137"/>
      <c r="E86" s="155"/>
      <c r="F86" s="142"/>
    </row>
    <row r="87" spans="1:6" s="141" customFormat="1" x14ac:dyDescent="0.2">
      <c r="A87" s="178"/>
      <c r="B87" s="187"/>
      <c r="C87" s="137"/>
      <c r="D87" s="137"/>
      <c r="E87" s="155"/>
      <c r="F87" s="142"/>
    </row>
    <row r="88" spans="1:6" s="141" customFormat="1" x14ac:dyDescent="0.2">
      <c r="A88" s="178"/>
      <c r="B88" s="187"/>
      <c r="C88" s="137"/>
      <c r="D88" s="137"/>
      <c r="E88" s="155"/>
      <c r="F88" s="142"/>
    </row>
    <row r="89" spans="1:6" s="141" customFormat="1" x14ac:dyDescent="0.2">
      <c r="A89" s="178"/>
      <c r="B89" s="187"/>
      <c r="C89" s="137"/>
      <c r="D89" s="137"/>
      <c r="E89" s="155"/>
      <c r="F89" s="142"/>
    </row>
    <row r="90" spans="1:6" s="141" customFormat="1" x14ac:dyDescent="0.2">
      <c r="A90" s="178"/>
      <c r="B90" s="187"/>
      <c r="C90" s="137"/>
      <c r="D90" s="137"/>
      <c r="E90" s="155"/>
      <c r="F90" s="142"/>
    </row>
    <row r="91" spans="1:6" s="141" customFormat="1" x14ac:dyDescent="0.2">
      <c r="A91" s="178"/>
      <c r="B91" s="187"/>
      <c r="C91" s="137"/>
      <c r="D91" s="137"/>
      <c r="E91" s="155"/>
      <c r="F91" s="142"/>
    </row>
    <row r="92" spans="1:6" s="141" customFormat="1" x14ac:dyDescent="0.2">
      <c r="A92" s="178"/>
      <c r="B92" s="187"/>
      <c r="C92" s="137"/>
      <c r="D92" s="137"/>
      <c r="E92" s="155"/>
      <c r="F92" s="142"/>
    </row>
    <row r="93" spans="1:6" s="141" customFormat="1" x14ac:dyDescent="0.2">
      <c r="A93" s="178"/>
      <c r="B93" s="187"/>
      <c r="C93" s="137"/>
      <c r="D93" s="137"/>
      <c r="E93" s="155"/>
      <c r="F93" s="142"/>
    </row>
    <row r="94" spans="1:6" s="141" customFormat="1" x14ac:dyDescent="0.2">
      <c r="A94" s="178"/>
      <c r="B94" s="187"/>
      <c r="C94" s="137"/>
      <c r="D94" s="137"/>
      <c r="E94" s="155"/>
      <c r="F94" s="142"/>
    </row>
    <row r="95" spans="1:6" s="141" customFormat="1" x14ac:dyDescent="0.2">
      <c r="A95" s="178"/>
      <c r="B95" s="187"/>
      <c r="C95" s="137"/>
      <c r="D95" s="137"/>
      <c r="E95" s="155"/>
      <c r="F95" s="142"/>
    </row>
    <row r="96" spans="1:6" s="141" customFormat="1" x14ac:dyDescent="0.2">
      <c r="A96" s="178"/>
      <c r="B96" s="187"/>
      <c r="C96" s="137"/>
      <c r="D96" s="137"/>
      <c r="E96" s="155"/>
      <c r="F96" s="142"/>
    </row>
    <row r="97" spans="1:6" s="141" customFormat="1" x14ac:dyDescent="0.2">
      <c r="A97" s="178"/>
      <c r="B97" s="187"/>
      <c r="C97" s="137"/>
      <c r="D97" s="137"/>
      <c r="E97" s="155"/>
      <c r="F97" s="142"/>
    </row>
    <row r="98" spans="1:6" s="141" customFormat="1" x14ac:dyDescent="0.2">
      <c r="A98" s="178"/>
      <c r="B98" s="187"/>
      <c r="C98" s="137"/>
      <c r="D98" s="137"/>
      <c r="E98" s="155"/>
      <c r="F98" s="142"/>
    </row>
    <row r="99" spans="1:6" s="141" customFormat="1" x14ac:dyDescent="0.2">
      <c r="A99" s="178"/>
      <c r="B99" s="187"/>
      <c r="C99" s="137"/>
      <c r="D99" s="137"/>
      <c r="E99" s="155"/>
      <c r="F99" s="142"/>
    </row>
    <row r="100" spans="1:6" s="141" customFormat="1" x14ac:dyDescent="0.2">
      <c r="A100" s="178"/>
      <c r="B100" s="187"/>
      <c r="C100" s="137"/>
      <c r="D100" s="137"/>
      <c r="E100" s="155"/>
      <c r="F100" s="142"/>
    </row>
    <row r="101" spans="1:6" s="141" customFormat="1" x14ac:dyDescent="0.2">
      <c r="A101" s="178"/>
      <c r="B101" s="187"/>
      <c r="C101" s="137"/>
      <c r="D101" s="137"/>
      <c r="E101" s="155"/>
      <c r="F101" s="142"/>
    </row>
    <row r="102" spans="1:6" s="141" customFormat="1" x14ac:dyDescent="0.2">
      <c r="A102" s="178"/>
      <c r="B102" s="187"/>
      <c r="C102" s="137"/>
      <c r="D102" s="137"/>
      <c r="E102" s="155"/>
      <c r="F102" s="142"/>
    </row>
    <row r="103" spans="1:6" s="141" customFormat="1" x14ac:dyDescent="0.2">
      <c r="A103" s="178"/>
      <c r="B103" s="187"/>
      <c r="C103" s="137"/>
      <c r="D103" s="137"/>
      <c r="E103" s="155"/>
      <c r="F103" s="142"/>
    </row>
    <row r="104" spans="1:6" s="141" customFormat="1" x14ac:dyDescent="0.2">
      <c r="A104" s="178"/>
      <c r="B104" s="187"/>
      <c r="C104" s="137"/>
      <c r="D104" s="137"/>
      <c r="E104" s="155"/>
      <c r="F104" s="142"/>
    </row>
    <row r="105" spans="1:6" s="141" customFormat="1" x14ac:dyDescent="0.2">
      <c r="A105" s="178"/>
      <c r="B105" s="187"/>
      <c r="C105" s="137"/>
      <c r="D105" s="137"/>
      <c r="E105" s="155"/>
      <c r="F105" s="142"/>
    </row>
    <row r="106" spans="1:6" s="141" customFormat="1" x14ac:dyDescent="0.2">
      <c r="A106" s="178"/>
      <c r="B106" s="187"/>
      <c r="C106" s="137"/>
      <c r="D106" s="137"/>
      <c r="E106" s="155"/>
      <c r="F106" s="142"/>
    </row>
    <row r="107" spans="1:6" s="141" customFormat="1" x14ac:dyDescent="0.2">
      <c r="A107" s="178"/>
      <c r="B107" s="187"/>
      <c r="C107" s="137"/>
      <c r="D107" s="137"/>
      <c r="E107" s="155"/>
      <c r="F107" s="142"/>
    </row>
    <row r="108" spans="1:6" s="141" customFormat="1" x14ac:dyDescent="0.2">
      <c r="A108" s="178"/>
      <c r="B108" s="187"/>
      <c r="C108" s="137"/>
      <c r="D108" s="137"/>
      <c r="E108" s="155"/>
      <c r="F108" s="142"/>
    </row>
    <row r="109" spans="1:6" s="141" customFormat="1" x14ac:dyDescent="0.2">
      <c r="A109" s="178"/>
      <c r="B109" s="187"/>
      <c r="C109" s="137"/>
      <c r="D109" s="137"/>
      <c r="E109" s="155"/>
      <c r="F109" s="142"/>
    </row>
    <row r="110" spans="1:6" s="141" customFormat="1" x14ac:dyDescent="0.2">
      <c r="A110" s="187"/>
      <c r="B110" s="187"/>
      <c r="C110" s="137"/>
      <c r="D110" s="137"/>
      <c r="E110" s="155"/>
      <c r="F110" s="142"/>
    </row>
    <row r="111" spans="1:6" s="141" customFormat="1" x14ac:dyDescent="0.2">
      <c r="A111" s="187"/>
      <c r="B111" s="187"/>
      <c r="C111" s="137"/>
      <c r="D111" s="137"/>
      <c r="E111" s="155"/>
      <c r="F111" s="142"/>
    </row>
    <row r="112" spans="1:6" s="141" customFormat="1" x14ac:dyDescent="0.2">
      <c r="A112" s="187"/>
      <c r="B112" s="187"/>
      <c r="C112" s="137"/>
      <c r="D112" s="137"/>
      <c r="E112" s="155"/>
      <c r="F112" s="142"/>
    </row>
    <row r="113" spans="1:6" s="141" customFormat="1" x14ac:dyDescent="0.2">
      <c r="A113" s="187"/>
      <c r="B113" s="187"/>
      <c r="C113" s="137"/>
      <c r="D113" s="137"/>
      <c r="E113" s="155"/>
      <c r="F113" s="142"/>
    </row>
    <row r="114" spans="1:6" s="141" customFormat="1" x14ac:dyDescent="0.2">
      <c r="A114" s="187"/>
      <c r="B114" s="187"/>
      <c r="C114" s="137"/>
      <c r="D114" s="137"/>
      <c r="E114" s="155"/>
      <c r="F114" s="142"/>
    </row>
    <row r="115" spans="1:6" s="141" customFormat="1" x14ac:dyDescent="0.2">
      <c r="A115" s="187"/>
      <c r="B115" s="187"/>
      <c r="C115" s="137"/>
      <c r="D115" s="137"/>
      <c r="E115" s="155"/>
      <c r="F115" s="142"/>
    </row>
    <row r="116" spans="1:6" s="141" customFormat="1" x14ac:dyDescent="0.2">
      <c r="A116" s="187"/>
      <c r="B116" s="187"/>
      <c r="C116" s="137"/>
      <c r="D116" s="137"/>
      <c r="E116" s="155"/>
      <c r="F116" s="142"/>
    </row>
    <row r="117" spans="1:6" s="141" customFormat="1" x14ac:dyDescent="0.2">
      <c r="A117" s="187"/>
      <c r="B117" s="187"/>
      <c r="C117" s="137"/>
      <c r="D117" s="137"/>
      <c r="E117" s="155"/>
      <c r="F117" s="142"/>
    </row>
    <row r="118" spans="1:6" s="141" customFormat="1" x14ac:dyDescent="0.2">
      <c r="A118" s="187"/>
      <c r="B118" s="187"/>
      <c r="C118" s="137"/>
      <c r="D118" s="137"/>
      <c r="E118" s="155"/>
      <c r="F118" s="142"/>
    </row>
    <row r="119" spans="1:6" s="141" customFormat="1" x14ac:dyDescent="0.2">
      <c r="A119" s="187"/>
      <c r="B119" s="187"/>
      <c r="C119" s="137"/>
      <c r="D119" s="137"/>
      <c r="E119" s="155"/>
      <c r="F119" s="142"/>
    </row>
    <row r="120" spans="1:6" s="141" customFormat="1" x14ac:dyDescent="0.2">
      <c r="A120" s="187"/>
      <c r="B120" s="187"/>
      <c r="C120" s="137"/>
      <c r="D120" s="137"/>
      <c r="E120" s="155"/>
      <c r="F120" s="142"/>
    </row>
    <row r="121" spans="1:6" s="141" customFormat="1" x14ac:dyDescent="0.2">
      <c r="A121" s="187"/>
      <c r="B121" s="187"/>
      <c r="C121" s="137"/>
      <c r="D121" s="137"/>
      <c r="E121" s="155"/>
      <c r="F121" s="142"/>
    </row>
    <row r="122" spans="1:6" s="141" customFormat="1" x14ac:dyDescent="0.2">
      <c r="A122" s="187"/>
      <c r="B122" s="187"/>
      <c r="C122" s="137"/>
      <c r="D122" s="137"/>
      <c r="E122" s="155"/>
      <c r="F122" s="142"/>
    </row>
    <row r="123" spans="1:6" s="141" customFormat="1" x14ac:dyDescent="0.2">
      <c r="A123" s="187"/>
      <c r="B123" s="187"/>
      <c r="C123" s="137"/>
      <c r="D123" s="137"/>
      <c r="E123" s="155"/>
      <c r="F123" s="142"/>
    </row>
    <row r="124" spans="1:6" s="141" customFormat="1" x14ac:dyDescent="0.2">
      <c r="A124" s="187"/>
      <c r="B124" s="187"/>
      <c r="C124" s="137"/>
      <c r="D124" s="137"/>
      <c r="E124" s="155"/>
      <c r="F124" s="142"/>
    </row>
    <row r="125" spans="1:6" s="141" customFormat="1" x14ac:dyDescent="0.2">
      <c r="A125" s="187"/>
      <c r="B125" s="187"/>
      <c r="C125" s="137"/>
      <c r="D125" s="137"/>
      <c r="E125" s="155"/>
      <c r="F125" s="142"/>
    </row>
    <row r="126" spans="1:6" s="141" customFormat="1" x14ac:dyDescent="0.2">
      <c r="A126" s="187"/>
      <c r="B126" s="187"/>
      <c r="C126" s="137"/>
      <c r="D126" s="137"/>
      <c r="E126" s="155"/>
      <c r="F126" s="142"/>
    </row>
    <row r="127" spans="1:6" s="141" customFormat="1" x14ac:dyDescent="0.2">
      <c r="A127" s="187"/>
      <c r="B127" s="187"/>
      <c r="C127" s="137"/>
      <c r="D127" s="137"/>
      <c r="E127" s="155"/>
      <c r="F127" s="142"/>
    </row>
    <row r="128" spans="1:6" s="141" customFormat="1" x14ac:dyDescent="0.2">
      <c r="A128" s="187"/>
      <c r="B128" s="187"/>
      <c r="C128" s="137"/>
      <c r="D128" s="137"/>
      <c r="E128" s="155"/>
      <c r="F128" s="142"/>
    </row>
    <row r="129" spans="1:6" s="141" customFormat="1" x14ac:dyDescent="0.2">
      <c r="A129" s="187"/>
      <c r="B129" s="187"/>
      <c r="C129" s="137"/>
      <c r="D129" s="137"/>
      <c r="E129" s="155"/>
      <c r="F129" s="142"/>
    </row>
    <row r="130" spans="1:6" s="141" customFormat="1" x14ac:dyDescent="0.2">
      <c r="A130" s="187"/>
      <c r="B130" s="187"/>
      <c r="C130" s="137"/>
      <c r="D130" s="137"/>
      <c r="E130" s="155"/>
      <c r="F130" s="142"/>
    </row>
    <row r="131" spans="1:6" s="141" customFormat="1" x14ac:dyDescent="0.2">
      <c r="A131" s="187"/>
      <c r="B131" s="187"/>
      <c r="C131" s="137"/>
      <c r="D131" s="137"/>
      <c r="E131" s="155"/>
      <c r="F131" s="142"/>
    </row>
    <row r="132" spans="1:6" s="141" customFormat="1" x14ac:dyDescent="0.2">
      <c r="A132" s="187"/>
      <c r="B132" s="187"/>
      <c r="C132" s="137"/>
      <c r="D132" s="137"/>
      <c r="E132" s="155"/>
      <c r="F132" s="142"/>
    </row>
    <row r="133" spans="1:6" s="141" customFormat="1" x14ac:dyDescent="0.2">
      <c r="A133" s="187"/>
      <c r="B133" s="187"/>
      <c r="C133" s="137"/>
      <c r="D133" s="137"/>
      <c r="E133" s="155"/>
      <c r="F133" s="142"/>
    </row>
    <row r="134" spans="1:6" s="141" customFormat="1" x14ac:dyDescent="0.2">
      <c r="A134" s="187"/>
      <c r="B134" s="187"/>
      <c r="C134" s="137"/>
      <c r="D134" s="137"/>
      <c r="E134" s="155"/>
      <c r="F134" s="142"/>
    </row>
    <row r="135" spans="1:6" s="141" customFormat="1" x14ac:dyDescent="0.2">
      <c r="A135" s="187"/>
      <c r="B135" s="187"/>
      <c r="C135" s="137"/>
      <c r="D135" s="137"/>
      <c r="E135" s="155"/>
      <c r="F135" s="142"/>
    </row>
    <row r="136" spans="1:6" s="141" customFormat="1" x14ac:dyDescent="0.2">
      <c r="A136" s="187"/>
      <c r="B136" s="187"/>
      <c r="C136" s="137"/>
      <c r="D136" s="137"/>
      <c r="E136" s="155"/>
      <c r="F136" s="142"/>
    </row>
    <row r="137" spans="1:6" s="141" customFormat="1" x14ac:dyDescent="0.2">
      <c r="A137" s="187"/>
      <c r="B137" s="187"/>
      <c r="C137" s="137"/>
      <c r="D137" s="137"/>
      <c r="E137" s="155"/>
      <c r="F137" s="142"/>
    </row>
    <row r="138" spans="1:6" s="141" customFormat="1" x14ac:dyDescent="0.2">
      <c r="A138" s="187"/>
      <c r="B138" s="187"/>
      <c r="C138" s="137"/>
      <c r="D138" s="137"/>
      <c r="E138" s="155"/>
      <c r="F138" s="142"/>
    </row>
    <row r="139" spans="1:6" s="141" customFormat="1" x14ac:dyDescent="0.2">
      <c r="A139" s="187"/>
      <c r="B139" s="187"/>
      <c r="C139" s="137"/>
      <c r="D139" s="137"/>
      <c r="E139" s="155"/>
      <c r="F139" s="142"/>
    </row>
    <row r="140" spans="1:6" s="141" customFormat="1" x14ac:dyDescent="0.2">
      <c r="A140" s="187"/>
      <c r="B140" s="187"/>
      <c r="C140" s="137"/>
      <c r="D140" s="137"/>
      <c r="E140" s="155"/>
      <c r="F140" s="142"/>
    </row>
    <row r="141" spans="1:6" s="141" customFormat="1" x14ac:dyDescent="0.2">
      <c r="A141" s="187"/>
      <c r="B141" s="187"/>
      <c r="C141" s="137"/>
      <c r="D141" s="137"/>
      <c r="E141" s="155"/>
      <c r="F141" s="142"/>
    </row>
    <row r="142" spans="1:6" s="141" customFormat="1" x14ac:dyDescent="0.2">
      <c r="A142" s="187"/>
      <c r="B142" s="187"/>
      <c r="C142" s="137"/>
      <c r="D142" s="137"/>
      <c r="E142" s="155"/>
      <c r="F142" s="142"/>
    </row>
    <row r="143" spans="1:6" s="141" customFormat="1" x14ac:dyDescent="0.2">
      <c r="A143" s="187"/>
      <c r="B143" s="187"/>
      <c r="C143" s="137"/>
      <c r="D143" s="137"/>
      <c r="E143" s="155"/>
      <c r="F143" s="142"/>
    </row>
    <row r="144" spans="1:6" s="141" customFormat="1" x14ac:dyDescent="0.2">
      <c r="A144" s="187"/>
      <c r="B144" s="187"/>
      <c r="C144" s="137"/>
      <c r="D144" s="137"/>
      <c r="E144" s="155"/>
      <c r="F144" s="142"/>
    </row>
    <row r="145" spans="1:6" s="141" customFormat="1" x14ac:dyDescent="0.2">
      <c r="A145" s="187"/>
      <c r="B145" s="187"/>
      <c r="C145" s="137"/>
      <c r="D145" s="137"/>
      <c r="E145" s="155"/>
      <c r="F145" s="142"/>
    </row>
    <row r="146" spans="1:6" s="141" customFormat="1" x14ac:dyDescent="0.2">
      <c r="A146" s="187"/>
      <c r="B146" s="187"/>
      <c r="C146" s="137"/>
      <c r="D146" s="137"/>
      <c r="E146" s="155"/>
      <c r="F146" s="142"/>
    </row>
    <row r="147" spans="1:6" s="141" customFormat="1" x14ac:dyDescent="0.2">
      <c r="A147" s="187"/>
      <c r="B147" s="187"/>
      <c r="C147" s="137"/>
      <c r="D147" s="137"/>
      <c r="E147" s="155"/>
      <c r="F147" s="142"/>
    </row>
    <row r="148" spans="1:6" s="141" customFormat="1" x14ac:dyDescent="0.2">
      <c r="A148" s="187"/>
      <c r="B148" s="187"/>
      <c r="C148" s="137"/>
      <c r="D148" s="137"/>
      <c r="E148" s="155"/>
      <c r="F148" s="142"/>
    </row>
    <row r="149" spans="1:6" s="141" customFormat="1" x14ac:dyDescent="0.2">
      <c r="A149" s="187"/>
      <c r="B149" s="187"/>
      <c r="C149" s="137"/>
      <c r="D149" s="137"/>
      <c r="E149" s="155"/>
      <c r="F149" s="142"/>
    </row>
    <row r="150" spans="1:6" s="141" customFormat="1" x14ac:dyDescent="0.2">
      <c r="A150" s="187"/>
      <c r="B150" s="187"/>
      <c r="C150" s="137"/>
      <c r="D150" s="137"/>
      <c r="E150" s="155"/>
      <c r="F150" s="142"/>
    </row>
    <row r="151" spans="1:6" s="141" customFormat="1" x14ac:dyDescent="0.2">
      <c r="A151" s="187"/>
      <c r="B151" s="187"/>
      <c r="C151" s="137"/>
      <c r="D151" s="137"/>
      <c r="E151" s="155"/>
      <c r="F151" s="142"/>
    </row>
    <row r="152" spans="1:6" s="141" customFormat="1" x14ac:dyDescent="0.2">
      <c r="A152" s="187"/>
      <c r="B152" s="187"/>
      <c r="C152" s="137"/>
      <c r="D152" s="137"/>
      <c r="E152" s="155"/>
      <c r="F152" s="142"/>
    </row>
    <row r="153" spans="1:6" s="141" customFormat="1" x14ac:dyDescent="0.2">
      <c r="A153" s="187"/>
      <c r="B153" s="187"/>
      <c r="C153" s="137"/>
      <c r="D153" s="137"/>
      <c r="E153" s="155"/>
      <c r="F153" s="142"/>
    </row>
    <row r="154" spans="1:6" s="141" customFormat="1" x14ac:dyDescent="0.2">
      <c r="A154" s="187"/>
      <c r="B154" s="187"/>
      <c r="C154" s="137"/>
      <c r="D154" s="137"/>
      <c r="E154" s="155"/>
      <c r="F154" s="142"/>
    </row>
    <row r="155" spans="1:6" s="141" customFormat="1" x14ac:dyDescent="0.2">
      <c r="A155" s="187"/>
      <c r="B155" s="187"/>
      <c r="C155" s="137"/>
      <c r="D155" s="137"/>
      <c r="E155" s="155"/>
      <c r="F155" s="142"/>
    </row>
    <row r="156" spans="1:6" s="141" customFormat="1" x14ac:dyDescent="0.2">
      <c r="A156" s="187"/>
      <c r="B156" s="187"/>
      <c r="C156" s="137"/>
      <c r="D156" s="137"/>
      <c r="E156" s="155"/>
      <c r="F156" s="142"/>
    </row>
    <row r="157" spans="1:6" s="141" customFormat="1" x14ac:dyDescent="0.2">
      <c r="A157" s="187"/>
      <c r="B157" s="187"/>
      <c r="C157" s="137"/>
      <c r="D157" s="137"/>
      <c r="E157" s="155"/>
      <c r="F157" s="142"/>
    </row>
    <row r="158" spans="1:6" s="141" customFormat="1" x14ac:dyDescent="0.2">
      <c r="A158" s="187"/>
      <c r="B158" s="187"/>
      <c r="C158" s="137"/>
      <c r="D158" s="137"/>
      <c r="E158" s="155"/>
      <c r="F158" s="142"/>
    </row>
    <row r="159" spans="1:6" s="141" customFormat="1" x14ac:dyDescent="0.2">
      <c r="A159" s="187"/>
      <c r="B159" s="187"/>
      <c r="C159" s="137"/>
      <c r="D159" s="137"/>
      <c r="E159" s="155"/>
      <c r="F159" s="142"/>
    </row>
    <row r="160" spans="1:6" s="141" customFormat="1" x14ac:dyDescent="0.2">
      <c r="A160" s="187"/>
      <c r="B160" s="187"/>
      <c r="C160" s="137"/>
      <c r="D160" s="137"/>
      <c r="E160" s="155"/>
      <c r="F160" s="142"/>
    </row>
    <row r="161" spans="1:6" s="141" customFormat="1" x14ac:dyDescent="0.2">
      <c r="A161" s="187"/>
      <c r="B161" s="187"/>
      <c r="C161" s="137"/>
      <c r="D161" s="137"/>
      <c r="E161" s="155"/>
      <c r="F161" s="142"/>
    </row>
    <row r="162" spans="1:6" s="141" customFormat="1" x14ac:dyDescent="0.2">
      <c r="A162" s="187"/>
      <c r="B162" s="187"/>
      <c r="C162" s="137"/>
      <c r="D162" s="137"/>
      <c r="E162" s="155"/>
      <c r="F162" s="142"/>
    </row>
    <row r="163" spans="1:6" s="141" customFormat="1" x14ac:dyDescent="0.2">
      <c r="A163" s="187"/>
      <c r="B163" s="187"/>
      <c r="C163" s="137"/>
      <c r="D163" s="137"/>
      <c r="E163" s="155"/>
      <c r="F163" s="142"/>
    </row>
    <row r="164" spans="1:6" s="141" customFormat="1" x14ac:dyDescent="0.2">
      <c r="A164" s="187"/>
      <c r="B164" s="187"/>
      <c r="C164" s="137"/>
      <c r="D164" s="137"/>
      <c r="E164" s="155"/>
      <c r="F164" s="142"/>
    </row>
    <row r="165" spans="1:6" s="141" customFormat="1" x14ac:dyDescent="0.2">
      <c r="A165" s="187"/>
      <c r="B165" s="187"/>
      <c r="C165" s="137"/>
      <c r="D165" s="137"/>
      <c r="E165" s="155"/>
      <c r="F165" s="142"/>
    </row>
    <row r="166" spans="1:6" s="141" customFormat="1" x14ac:dyDescent="0.2">
      <c r="A166" s="187"/>
      <c r="B166" s="187"/>
      <c r="C166" s="137"/>
      <c r="D166" s="137"/>
      <c r="E166" s="155"/>
      <c r="F166" s="142"/>
    </row>
    <row r="167" spans="1:6" s="141" customFormat="1" x14ac:dyDescent="0.2">
      <c r="A167" s="187"/>
      <c r="B167" s="187"/>
      <c r="C167" s="137"/>
      <c r="D167" s="137"/>
      <c r="E167" s="155"/>
      <c r="F167" s="142"/>
    </row>
    <row r="168" spans="1:6" s="141" customFormat="1" x14ac:dyDescent="0.2">
      <c r="A168" s="187"/>
      <c r="B168" s="187"/>
      <c r="C168" s="137"/>
      <c r="D168" s="137"/>
      <c r="E168" s="155"/>
      <c r="F168" s="142"/>
    </row>
    <row r="169" spans="1:6" s="141" customFormat="1" x14ac:dyDescent="0.2">
      <c r="A169" s="187"/>
      <c r="B169" s="187"/>
      <c r="C169" s="137"/>
      <c r="D169" s="137"/>
      <c r="E169" s="155"/>
      <c r="F169" s="142"/>
    </row>
    <row r="170" spans="1:6" s="141" customFormat="1" x14ac:dyDescent="0.2">
      <c r="A170" s="187"/>
      <c r="B170" s="187"/>
      <c r="C170" s="137"/>
      <c r="D170" s="137"/>
      <c r="E170" s="155"/>
      <c r="F170" s="142"/>
    </row>
    <row r="171" spans="1:6" s="141" customFormat="1" x14ac:dyDescent="0.2">
      <c r="A171" s="187"/>
      <c r="B171" s="187"/>
      <c r="C171" s="137"/>
      <c r="D171" s="137"/>
      <c r="E171" s="155"/>
      <c r="F171" s="142"/>
    </row>
    <row r="172" spans="1:6" s="141" customFormat="1" x14ac:dyDescent="0.2">
      <c r="A172" s="187"/>
      <c r="B172" s="187"/>
      <c r="C172" s="137"/>
      <c r="D172" s="137"/>
      <c r="E172" s="155"/>
      <c r="F172" s="142"/>
    </row>
    <row r="173" spans="1:6" s="141" customFormat="1" x14ac:dyDescent="0.2">
      <c r="A173" s="187"/>
      <c r="B173" s="187"/>
      <c r="C173" s="137"/>
      <c r="D173" s="137"/>
      <c r="E173" s="155"/>
      <c r="F173" s="142"/>
    </row>
    <row r="174" spans="1:6" s="141" customFormat="1" x14ac:dyDescent="0.2">
      <c r="A174" s="187"/>
      <c r="B174" s="187"/>
      <c r="C174" s="137"/>
      <c r="D174" s="137"/>
      <c r="E174" s="155"/>
      <c r="F174" s="142"/>
    </row>
    <row r="175" spans="1:6" s="141" customFormat="1" x14ac:dyDescent="0.2">
      <c r="A175" s="187"/>
      <c r="B175" s="187"/>
      <c r="C175" s="137"/>
      <c r="D175" s="137"/>
      <c r="E175" s="155"/>
      <c r="F175" s="142"/>
    </row>
    <row r="176" spans="1:6" s="141" customFormat="1" x14ac:dyDescent="0.2">
      <c r="A176" s="187"/>
      <c r="B176" s="187"/>
      <c r="C176" s="137"/>
      <c r="D176" s="137"/>
      <c r="E176" s="155"/>
      <c r="F176" s="142"/>
    </row>
    <row r="177" spans="1:6" s="141" customFormat="1" x14ac:dyDescent="0.2">
      <c r="A177" s="187"/>
      <c r="B177" s="187"/>
      <c r="C177" s="137"/>
      <c r="D177" s="137"/>
      <c r="E177" s="155"/>
      <c r="F177" s="142"/>
    </row>
    <row r="178" spans="1:6" s="141" customFormat="1" x14ac:dyDescent="0.2">
      <c r="A178" s="187"/>
      <c r="B178" s="187"/>
      <c r="C178" s="137"/>
      <c r="D178" s="137"/>
      <c r="E178" s="155"/>
      <c r="F178" s="142"/>
    </row>
    <row r="179" spans="1:6" s="141" customFormat="1" x14ac:dyDescent="0.2">
      <c r="A179" s="187"/>
      <c r="B179" s="187"/>
      <c r="C179" s="137"/>
      <c r="D179" s="137"/>
      <c r="E179" s="155"/>
      <c r="F179" s="142"/>
    </row>
    <row r="180" spans="1:6" s="141" customFormat="1" x14ac:dyDescent="0.2">
      <c r="A180" s="187"/>
      <c r="B180" s="187"/>
      <c r="C180" s="137"/>
      <c r="D180" s="137"/>
      <c r="E180" s="155"/>
      <c r="F180" s="142"/>
    </row>
    <row r="181" spans="1:6" s="141" customFormat="1" x14ac:dyDescent="0.2">
      <c r="A181" s="187"/>
      <c r="B181" s="187"/>
      <c r="C181" s="137"/>
      <c r="D181" s="137"/>
      <c r="E181" s="155"/>
      <c r="F181" s="142"/>
    </row>
    <row r="182" spans="1:6" s="141" customFormat="1" x14ac:dyDescent="0.2">
      <c r="A182" s="187"/>
      <c r="B182" s="187"/>
      <c r="C182" s="137"/>
      <c r="D182" s="137"/>
      <c r="E182" s="155"/>
      <c r="F182" s="142"/>
    </row>
    <row r="183" spans="1:6" s="141" customFormat="1" x14ac:dyDescent="0.2">
      <c r="A183" s="187"/>
      <c r="B183" s="187"/>
      <c r="C183" s="137"/>
      <c r="D183" s="137"/>
      <c r="E183" s="155"/>
      <c r="F183" s="142"/>
    </row>
    <row r="184" spans="1:6" s="141" customFormat="1" x14ac:dyDescent="0.2">
      <c r="A184" s="187"/>
      <c r="B184" s="187"/>
      <c r="C184" s="137"/>
      <c r="D184" s="137"/>
      <c r="E184" s="155"/>
      <c r="F184" s="142"/>
    </row>
    <row r="185" spans="1:6" s="141" customFormat="1" x14ac:dyDescent="0.2">
      <c r="A185" s="187"/>
      <c r="B185" s="187"/>
      <c r="C185" s="137"/>
      <c r="D185" s="137"/>
      <c r="E185" s="155"/>
      <c r="F185" s="142"/>
    </row>
    <row r="186" spans="1:6" s="141" customFormat="1" x14ac:dyDescent="0.2">
      <c r="A186" s="187"/>
      <c r="B186" s="187"/>
      <c r="C186" s="137"/>
      <c r="D186" s="137"/>
      <c r="E186" s="155"/>
      <c r="F186" s="142"/>
    </row>
    <row r="187" spans="1:6" s="141" customFormat="1" x14ac:dyDescent="0.2">
      <c r="A187" s="187"/>
      <c r="B187" s="187"/>
      <c r="C187" s="137"/>
      <c r="D187" s="137"/>
      <c r="E187" s="155"/>
      <c r="F187" s="142"/>
    </row>
    <row r="188" spans="1:6" s="141" customFormat="1" x14ac:dyDescent="0.2">
      <c r="A188" s="187"/>
      <c r="B188" s="187"/>
      <c r="C188" s="137"/>
      <c r="D188" s="137"/>
      <c r="E188" s="155"/>
      <c r="F188" s="142"/>
    </row>
    <row r="189" spans="1:6" s="141" customFormat="1" x14ac:dyDescent="0.2">
      <c r="A189" s="187"/>
      <c r="B189" s="187"/>
      <c r="C189" s="137"/>
      <c r="D189" s="137"/>
      <c r="E189" s="155"/>
      <c r="F189" s="142"/>
    </row>
    <row r="190" spans="1:6" s="141" customFormat="1" x14ac:dyDescent="0.2">
      <c r="A190" s="187"/>
      <c r="B190" s="187"/>
      <c r="C190" s="137"/>
      <c r="D190" s="137"/>
      <c r="E190" s="155"/>
      <c r="F190" s="142"/>
    </row>
    <row r="191" spans="1:6" s="141" customFormat="1" x14ac:dyDescent="0.2">
      <c r="A191" s="187"/>
      <c r="B191" s="187"/>
      <c r="C191" s="137"/>
      <c r="D191" s="137"/>
      <c r="E191" s="155"/>
      <c r="F191" s="142"/>
    </row>
    <row r="192" spans="1:6" s="141" customFormat="1" x14ac:dyDescent="0.2">
      <c r="A192" s="187"/>
      <c r="B192" s="187"/>
      <c r="C192" s="137"/>
      <c r="D192" s="137"/>
      <c r="E192" s="155"/>
      <c r="F192" s="142"/>
    </row>
    <row r="193" spans="1:6" s="141" customFormat="1" x14ac:dyDescent="0.2">
      <c r="A193" s="187"/>
      <c r="B193" s="187"/>
      <c r="C193" s="137"/>
      <c r="D193" s="137"/>
      <c r="E193" s="155"/>
      <c r="F193" s="142"/>
    </row>
    <row r="194" spans="1:6" s="141" customFormat="1" x14ac:dyDescent="0.2">
      <c r="A194" s="187"/>
      <c r="B194" s="187"/>
      <c r="C194" s="137"/>
      <c r="D194" s="137"/>
      <c r="E194" s="155"/>
      <c r="F194" s="142"/>
    </row>
    <row r="195" spans="1:6" s="141" customFormat="1" x14ac:dyDescent="0.2">
      <c r="A195" s="187"/>
      <c r="B195" s="187"/>
      <c r="C195" s="137"/>
      <c r="D195" s="137"/>
      <c r="E195" s="155"/>
      <c r="F195" s="142"/>
    </row>
    <row r="196" spans="1:6" s="141" customFormat="1" x14ac:dyDescent="0.2">
      <c r="A196" s="187"/>
      <c r="B196" s="187"/>
      <c r="C196" s="137"/>
      <c r="D196" s="137"/>
      <c r="E196" s="155"/>
      <c r="F196" s="142"/>
    </row>
    <row r="197" spans="1:6" s="141" customFormat="1" x14ac:dyDescent="0.2">
      <c r="A197" s="187"/>
      <c r="B197" s="187"/>
      <c r="C197" s="137"/>
      <c r="D197" s="137"/>
      <c r="E197" s="155"/>
      <c r="F197" s="142"/>
    </row>
    <row r="198" spans="1:6" s="141" customFormat="1" x14ac:dyDescent="0.2">
      <c r="A198" s="187"/>
      <c r="B198" s="187"/>
      <c r="C198" s="137"/>
      <c r="D198" s="137"/>
      <c r="E198" s="155"/>
      <c r="F198" s="142"/>
    </row>
    <row r="199" spans="1:6" s="141" customFormat="1" x14ac:dyDescent="0.2">
      <c r="A199" s="187"/>
      <c r="B199" s="187"/>
      <c r="C199" s="137"/>
      <c r="D199" s="137"/>
      <c r="E199" s="155"/>
      <c r="F199" s="142"/>
    </row>
    <row r="200" spans="1:6" s="141" customFormat="1" x14ac:dyDescent="0.2">
      <c r="A200" s="187"/>
      <c r="B200" s="187"/>
      <c r="C200" s="137"/>
      <c r="D200" s="137"/>
      <c r="E200" s="155"/>
      <c r="F200" s="142"/>
    </row>
    <row r="201" spans="1:6" s="141" customFormat="1" x14ac:dyDescent="0.2">
      <c r="A201" s="187"/>
      <c r="B201" s="187"/>
      <c r="C201" s="137"/>
      <c r="D201" s="137"/>
      <c r="E201" s="155"/>
      <c r="F201" s="142"/>
    </row>
    <row r="202" spans="1:6" s="141" customFormat="1" x14ac:dyDescent="0.2">
      <c r="A202" s="187"/>
      <c r="B202" s="187"/>
      <c r="C202" s="137"/>
      <c r="D202" s="137"/>
      <c r="E202" s="155"/>
      <c r="F202" s="142"/>
    </row>
    <row r="203" spans="1:6" s="141" customFormat="1" x14ac:dyDescent="0.2">
      <c r="A203" s="187"/>
      <c r="B203" s="187"/>
      <c r="C203" s="137"/>
      <c r="D203" s="137"/>
      <c r="E203" s="155"/>
      <c r="F203" s="142"/>
    </row>
    <row r="204" spans="1:6" s="141" customFormat="1" x14ac:dyDescent="0.2">
      <c r="A204" s="187"/>
      <c r="B204" s="187"/>
      <c r="C204" s="137"/>
      <c r="D204" s="137"/>
      <c r="E204" s="155"/>
      <c r="F204" s="142"/>
    </row>
    <row r="205" spans="1:6" s="141" customFormat="1" x14ac:dyDescent="0.2">
      <c r="A205" s="187"/>
      <c r="B205" s="187"/>
      <c r="C205" s="137"/>
      <c r="D205" s="137"/>
      <c r="E205" s="155"/>
      <c r="F205" s="142"/>
    </row>
    <row r="206" spans="1:6" s="141" customFormat="1" x14ac:dyDescent="0.2">
      <c r="A206" s="187"/>
      <c r="B206" s="187"/>
      <c r="C206" s="137"/>
      <c r="D206" s="137"/>
      <c r="E206" s="155"/>
      <c r="F206" s="142"/>
    </row>
    <row r="207" spans="1:6" s="141" customFormat="1" x14ac:dyDescent="0.2">
      <c r="A207" s="187"/>
      <c r="B207" s="187"/>
      <c r="C207" s="137"/>
      <c r="D207" s="137"/>
      <c r="E207" s="155"/>
      <c r="F207" s="142"/>
    </row>
    <row r="208" spans="1:6" s="141" customFormat="1" x14ac:dyDescent="0.2">
      <c r="A208" s="187"/>
      <c r="B208" s="187"/>
      <c r="C208" s="137"/>
      <c r="D208" s="137"/>
      <c r="E208" s="155"/>
      <c r="F208" s="142"/>
    </row>
    <row r="209" spans="1:6" s="141" customFormat="1" x14ac:dyDescent="0.2">
      <c r="A209" s="187"/>
      <c r="B209" s="187"/>
      <c r="C209" s="137"/>
      <c r="D209" s="137"/>
      <c r="E209" s="155"/>
      <c r="F209" s="142"/>
    </row>
    <row r="210" spans="1:6" s="141" customFormat="1" x14ac:dyDescent="0.2">
      <c r="A210" s="187"/>
      <c r="B210" s="187"/>
      <c r="C210" s="137"/>
      <c r="D210" s="137"/>
      <c r="E210" s="155"/>
      <c r="F210" s="142"/>
    </row>
    <row r="211" spans="1:6" s="141" customFormat="1" x14ac:dyDescent="0.2">
      <c r="A211" s="187"/>
      <c r="B211" s="187"/>
      <c r="C211" s="137"/>
      <c r="D211" s="137"/>
      <c r="E211" s="155"/>
      <c r="F211" s="142"/>
    </row>
    <row r="212" spans="1:6" s="141" customFormat="1" x14ac:dyDescent="0.2">
      <c r="A212" s="187"/>
      <c r="B212" s="187"/>
      <c r="C212" s="137"/>
      <c r="D212" s="137"/>
      <c r="E212" s="155"/>
      <c r="F212" s="142"/>
    </row>
    <row r="213" spans="1:6" s="141" customFormat="1" x14ac:dyDescent="0.2">
      <c r="A213" s="187"/>
      <c r="B213" s="187"/>
      <c r="C213" s="137"/>
      <c r="D213" s="137"/>
      <c r="E213" s="155"/>
      <c r="F213" s="142"/>
    </row>
    <row r="214" spans="1:6" s="141" customFormat="1" x14ac:dyDescent="0.2">
      <c r="A214" s="187"/>
      <c r="B214" s="187"/>
      <c r="C214" s="137"/>
      <c r="D214" s="137"/>
      <c r="E214" s="155"/>
      <c r="F214" s="142"/>
    </row>
    <row r="215" spans="1:6" s="141" customFormat="1" x14ac:dyDescent="0.2">
      <c r="A215" s="187"/>
      <c r="B215" s="187"/>
      <c r="C215" s="137"/>
      <c r="D215" s="137"/>
      <c r="E215" s="155"/>
      <c r="F215" s="142"/>
    </row>
    <row r="216" spans="1:6" s="141" customFormat="1" x14ac:dyDescent="0.2">
      <c r="A216" s="187"/>
      <c r="B216" s="187"/>
      <c r="C216" s="137"/>
      <c r="D216" s="137"/>
      <c r="E216" s="155"/>
      <c r="F216" s="142"/>
    </row>
    <row r="217" spans="1:6" s="141" customFormat="1" x14ac:dyDescent="0.2">
      <c r="A217" s="187"/>
      <c r="B217" s="187"/>
      <c r="C217" s="137"/>
      <c r="D217" s="137"/>
      <c r="E217" s="155"/>
      <c r="F217" s="142"/>
    </row>
    <row r="218" spans="1:6" s="141" customFormat="1" x14ac:dyDescent="0.2">
      <c r="A218" s="187"/>
      <c r="B218" s="187"/>
      <c r="C218" s="137"/>
      <c r="D218" s="137"/>
      <c r="E218" s="155"/>
      <c r="F218" s="142"/>
    </row>
    <row r="219" spans="1:6" s="141" customFormat="1" x14ac:dyDescent="0.2">
      <c r="A219" s="187"/>
      <c r="B219" s="187"/>
      <c r="C219" s="137"/>
      <c r="D219" s="137"/>
      <c r="E219" s="155"/>
      <c r="F219" s="142"/>
    </row>
    <row r="220" spans="1:6" s="141" customFormat="1" x14ac:dyDescent="0.2">
      <c r="A220" s="187"/>
      <c r="B220" s="187"/>
      <c r="C220" s="137"/>
      <c r="D220" s="137"/>
      <c r="E220" s="155"/>
      <c r="F220" s="142"/>
    </row>
    <row r="221" spans="1:6" s="141" customFormat="1" x14ac:dyDescent="0.2">
      <c r="A221" s="187"/>
      <c r="B221" s="187"/>
      <c r="C221" s="137"/>
      <c r="D221" s="137"/>
      <c r="E221" s="155"/>
      <c r="F221" s="142"/>
    </row>
    <row r="222" spans="1:6" s="141" customFormat="1" x14ac:dyDescent="0.2">
      <c r="A222" s="187"/>
      <c r="B222" s="187"/>
      <c r="C222" s="137"/>
      <c r="D222" s="137"/>
      <c r="E222" s="155"/>
      <c r="F222" s="142"/>
    </row>
    <row r="223" spans="1:6" s="141" customFormat="1" x14ac:dyDescent="0.2">
      <c r="A223" s="187"/>
      <c r="B223" s="187"/>
      <c r="C223" s="137"/>
      <c r="D223" s="137"/>
      <c r="E223" s="155"/>
      <c r="F223" s="142"/>
    </row>
    <row r="224" spans="1:6" s="141" customFormat="1" x14ac:dyDescent="0.2">
      <c r="A224" s="187"/>
      <c r="B224" s="187"/>
      <c r="C224" s="137"/>
      <c r="D224" s="137"/>
      <c r="E224" s="155"/>
      <c r="F224" s="142"/>
    </row>
    <row r="225" spans="1:6" s="141" customFormat="1" x14ac:dyDescent="0.2">
      <c r="A225" s="187"/>
      <c r="B225" s="187"/>
      <c r="C225" s="137"/>
      <c r="D225" s="137"/>
      <c r="E225" s="155"/>
      <c r="F225" s="142"/>
    </row>
    <row r="226" spans="1:6" s="141" customFormat="1" x14ac:dyDescent="0.2">
      <c r="A226" s="187"/>
      <c r="B226" s="187"/>
      <c r="C226" s="137"/>
      <c r="D226" s="137"/>
      <c r="E226" s="155"/>
      <c r="F226" s="142"/>
    </row>
    <row r="227" spans="1:6" s="141" customFormat="1" x14ac:dyDescent="0.2">
      <c r="A227" s="187"/>
      <c r="B227" s="187"/>
      <c r="C227" s="137"/>
      <c r="D227" s="137"/>
      <c r="E227" s="155"/>
      <c r="F227" s="142"/>
    </row>
    <row r="228" spans="1:6" s="141" customFormat="1" x14ac:dyDescent="0.2">
      <c r="A228" s="187"/>
      <c r="B228" s="187"/>
      <c r="C228" s="137"/>
      <c r="D228" s="137"/>
      <c r="E228" s="155"/>
      <c r="F228" s="142"/>
    </row>
    <row r="229" spans="1:6" s="141" customFormat="1" x14ac:dyDescent="0.2">
      <c r="A229" s="187"/>
      <c r="B229" s="187"/>
      <c r="C229" s="137"/>
      <c r="D229" s="137"/>
      <c r="E229" s="155"/>
      <c r="F229" s="142"/>
    </row>
    <row r="230" spans="1:6" s="141" customFormat="1" x14ac:dyDescent="0.2">
      <c r="A230" s="187"/>
      <c r="B230" s="187"/>
      <c r="C230" s="137"/>
      <c r="D230" s="137"/>
      <c r="E230" s="155"/>
      <c r="F230" s="142"/>
    </row>
    <row r="231" spans="1:6" s="141" customFormat="1" x14ac:dyDescent="0.2">
      <c r="A231" s="187"/>
      <c r="B231" s="187"/>
      <c r="C231" s="137"/>
      <c r="D231" s="137"/>
      <c r="E231" s="155"/>
      <c r="F231" s="142"/>
    </row>
    <row r="232" spans="1:6" s="141" customFormat="1" x14ac:dyDescent="0.2">
      <c r="A232" s="187"/>
      <c r="B232" s="187"/>
      <c r="C232" s="137"/>
      <c r="D232" s="137"/>
      <c r="E232" s="155"/>
      <c r="F232" s="142"/>
    </row>
    <row r="233" spans="1:6" s="141" customFormat="1" x14ac:dyDescent="0.2">
      <c r="A233" s="187"/>
      <c r="B233" s="187"/>
      <c r="C233" s="137"/>
      <c r="D233" s="137"/>
      <c r="E233" s="155"/>
      <c r="F233" s="142"/>
    </row>
    <row r="234" spans="1:6" s="141" customFormat="1" x14ac:dyDescent="0.2">
      <c r="A234" s="187"/>
      <c r="B234" s="187"/>
      <c r="C234" s="137"/>
      <c r="D234" s="137"/>
      <c r="E234" s="155"/>
      <c r="F234" s="142"/>
    </row>
    <row r="235" spans="1:6" s="141" customFormat="1" x14ac:dyDescent="0.2">
      <c r="A235" s="187"/>
      <c r="B235" s="187"/>
      <c r="C235" s="137"/>
      <c r="D235" s="137"/>
      <c r="E235" s="155"/>
      <c r="F235" s="142"/>
    </row>
    <row r="236" spans="1:6" s="141" customFormat="1" x14ac:dyDescent="0.2">
      <c r="A236" s="187"/>
      <c r="B236" s="187"/>
      <c r="C236" s="137"/>
      <c r="D236" s="137"/>
      <c r="E236" s="155"/>
      <c r="F236" s="142"/>
    </row>
    <row r="237" spans="1:6" s="141" customFormat="1" x14ac:dyDescent="0.2">
      <c r="A237" s="187"/>
      <c r="B237" s="187"/>
      <c r="C237" s="137"/>
      <c r="D237" s="137"/>
      <c r="E237" s="155"/>
      <c r="F237" s="142"/>
    </row>
    <row r="238" spans="1:6" s="141" customFormat="1" x14ac:dyDescent="0.2">
      <c r="A238" s="187"/>
      <c r="B238" s="187"/>
      <c r="C238" s="137"/>
      <c r="D238" s="137"/>
      <c r="E238" s="155"/>
      <c r="F238" s="142"/>
    </row>
    <row r="239" spans="1:6" s="141" customFormat="1" x14ac:dyDescent="0.2">
      <c r="A239" s="187"/>
      <c r="B239" s="187"/>
      <c r="C239" s="137"/>
      <c r="D239" s="137"/>
      <c r="E239" s="155"/>
      <c r="F239" s="142"/>
    </row>
    <row r="240" spans="1:6" s="141" customFormat="1" x14ac:dyDescent="0.2">
      <c r="A240" s="187"/>
      <c r="B240" s="187"/>
      <c r="C240" s="137"/>
      <c r="D240" s="137"/>
      <c r="E240" s="155"/>
      <c r="F240" s="142"/>
    </row>
    <row r="241" spans="1:6" s="141" customFormat="1" x14ac:dyDescent="0.2">
      <c r="A241" s="187"/>
      <c r="B241" s="187"/>
      <c r="C241" s="137"/>
      <c r="D241" s="137"/>
      <c r="E241" s="155"/>
      <c r="F241" s="142"/>
    </row>
    <row r="242" spans="1:6" s="141" customFormat="1" x14ac:dyDescent="0.2">
      <c r="A242" s="187"/>
      <c r="B242" s="187"/>
      <c r="C242" s="137"/>
      <c r="D242" s="137"/>
      <c r="E242" s="155"/>
      <c r="F242" s="142"/>
    </row>
    <row r="243" spans="1:6" s="141" customFormat="1" x14ac:dyDescent="0.2">
      <c r="A243" s="187"/>
      <c r="B243" s="187"/>
      <c r="C243" s="137"/>
      <c r="D243" s="137"/>
      <c r="E243" s="155"/>
      <c r="F243" s="142"/>
    </row>
    <row r="244" spans="1:6" s="141" customFormat="1" x14ac:dyDescent="0.2">
      <c r="A244" s="187"/>
      <c r="B244" s="187"/>
      <c r="C244" s="137"/>
      <c r="D244" s="137"/>
      <c r="E244" s="155"/>
      <c r="F244" s="142"/>
    </row>
    <row r="245" spans="1:6" s="141" customFormat="1" x14ac:dyDescent="0.2">
      <c r="A245" s="187"/>
      <c r="B245" s="187"/>
      <c r="C245" s="137"/>
      <c r="D245" s="137"/>
      <c r="E245" s="155"/>
      <c r="F245" s="142"/>
    </row>
    <row r="246" spans="1:6" s="141" customFormat="1" x14ac:dyDescent="0.2">
      <c r="A246" s="187"/>
      <c r="B246" s="187"/>
      <c r="C246" s="137"/>
      <c r="D246" s="137"/>
      <c r="E246" s="155"/>
      <c r="F246" s="142"/>
    </row>
    <row r="247" spans="1:6" s="141" customFormat="1" x14ac:dyDescent="0.2">
      <c r="A247" s="187"/>
      <c r="B247" s="187"/>
      <c r="C247" s="137"/>
      <c r="D247" s="137"/>
      <c r="E247" s="155"/>
      <c r="F247" s="142"/>
    </row>
    <row r="248" spans="1:6" s="141" customFormat="1" x14ac:dyDescent="0.2">
      <c r="A248" s="187"/>
      <c r="B248" s="187"/>
      <c r="C248" s="137"/>
      <c r="D248" s="137"/>
      <c r="E248" s="155"/>
      <c r="F248" s="142"/>
    </row>
    <row r="249" spans="1:6" s="141" customFormat="1" x14ac:dyDescent="0.2">
      <c r="A249" s="187"/>
      <c r="B249" s="187"/>
      <c r="C249" s="137"/>
      <c r="D249" s="137"/>
      <c r="E249" s="155"/>
      <c r="F249" s="142"/>
    </row>
    <row r="250" spans="1:6" s="141" customFormat="1" x14ac:dyDescent="0.2">
      <c r="A250" s="187"/>
      <c r="B250" s="187"/>
      <c r="C250" s="137"/>
      <c r="D250" s="137"/>
      <c r="E250" s="155"/>
      <c r="F250" s="142"/>
    </row>
    <row r="251" spans="1:6" s="141" customFormat="1" x14ac:dyDescent="0.2">
      <c r="A251" s="187"/>
      <c r="B251" s="187"/>
      <c r="C251" s="137"/>
      <c r="D251" s="137"/>
      <c r="E251" s="155"/>
      <c r="F251" s="142"/>
    </row>
    <row r="252" spans="1:6" s="141" customFormat="1" x14ac:dyDescent="0.2">
      <c r="A252" s="187"/>
      <c r="B252" s="187"/>
      <c r="C252" s="137"/>
      <c r="D252" s="137"/>
      <c r="E252" s="155"/>
      <c r="F252" s="142"/>
    </row>
    <row r="253" spans="1:6" s="141" customFormat="1" x14ac:dyDescent="0.2">
      <c r="A253" s="187"/>
      <c r="B253" s="187"/>
      <c r="C253" s="137"/>
      <c r="D253" s="137"/>
      <c r="E253" s="155"/>
      <c r="F253" s="142"/>
    </row>
    <row r="254" spans="1:6" s="141" customFormat="1" x14ac:dyDescent="0.2">
      <c r="A254" s="187"/>
      <c r="B254" s="187"/>
      <c r="C254" s="137"/>
      <c r="D254" s="137"/>
      <c r="E254" s="155"/>
      <c r="F254" s="142"/>
    </row>
    <row r="255" spans="1:6" s="141" customFormat="1" x14ac:dyDescent="0.2">
      <c r="A255" s="187"/>
      <c r="B255" s="187"/>
      <c r="C255" s="137"/>
      <c r="D255" s="137"/>
      <c r="E255" s="155"/>
      <c r="F255" s="142"/>
    </row>
    <row r="256" spans="1:6" s="141" customFormat="1" x14ac:dyDescent="0.2">
      <c r="A256" s="187"/>
      <c r="B256" s="187"/>
      <c r="C256" s="137"/>
      <c r="D256" s="137"/>
      <c r="E256" s="155"/>
      <c r="F256" s="142"/>
    </row>
    <row r="257" spans="1:6" s="141" customFormat="1" x14ac:dyDescent="0.2">
      <c r="A257" s="187"/>
      <c r="B257" s="187"/>
      <c r="C257" s="137"/>
      <c r="D257" s="137"/>
      <c r="E257" s="155"/>
      <c r="F257" s="142"/>
    </row>
    <row r="258" spans="1:6" s="141" customFormat="1" x14ac:dyDescent="0.2">
      <c r="A258" s="187"/>
      <c r="B258" s="187"/>
      <c r="C258" s="137"/>
      <c r="D258" s="137"/>
      <c r="E258" s="155"/>
      <c r="F258" s="142"/>
    </row>
    <row r="259" spans="1:6" s="141" customFormat="1" x14ac:dyDescent="0.2">
      <c r="A259" s="187"/>
      <c r="B259" s="187"/>
      <c r="C259" s="137"/>
      <c r="D259" s="137"/>
      <c r="E259" s="155"/>
      <c r="F259" s="142"/>
    </row>
    <row r="260" spans="1:6" s="141" customFormat="1" x14ac:dyDescent="0.2">
      <c r="A260" s="187"/>
      <c r="B260" s="187"/>
      <c r="C260" s="137"/>
      <c r="D260" s="137"/>
      <c r="E260" s="155"/>
      <c r="F260" s="142"/>
    </row>
    <row r="261" spans="1:6" s="141" customFormat="1" x14ac:dyDescent="0.2">
      <c r="A261" s="187"/>
      <c r="B261" s="187"/>
      <c r="C261" s="137"/>
      <c r="D261" s="137"/>
      <c r="E261" s="155"/>
      <c r="F261" s="142"/>
    </row>
    <row r="262" spans="1:6" s="141" customFormat="1" x14ac:dyDescent="0.2">
      <c r="A262" s="187"/>
      <c r="B262" s="187"/>
      <c r="C262" s="137"/>
      <c r="D262" s="137"/>
      <c r="E262" s="155"/>
      <c r="F262" s="142"/>
    </row>
    <row r="263" spans="1:6" s="141" customFormat="1" x14ac:dyDescent="0.2">
      <c r="A263" s="187"/>
      <c r="B263" s="187"/>
      <c r="C263" s="137"/>
      <c r="D263" s="137"/>
      <c r="E263" s="155"/>
      <c r="F263" s="142"/>
    </row>
    <row r="264" spans="1:6" s="141" customFormat="1" x14ac:dyDescent="0.2">
      <c r="A264" s="187"/>
      <c r="B264" s="187"/>
      <c r="C264" s="137"/>
      <c r="D264" s="137"/>
      <c r="E264" s="155"/>
      <c r="F264" s="142"/>
    </row>
    <row r="265" spans="1:6" s="141" customFormat="1" x14ac:dyDescent="0.2">
      <c r="A265" s="187"/>
      <c r="B265" s="187"/>
      <c r="C265" s="137"/>
      <c r="D265" s="137"/>
      <c r="E265" s="155"/>
      <c r="F265" s="142"/>
    </row>
    <row r="266" spans="1:6" s="141" customFormat="1" x14ac:dyDescent="0.2">
      <c r="A266" s="187"/>
      <c r="B266" s="187"/>
      <c r="C266" s="137"/>
      <c r="D266" s="137"/>
      <c r="E266" s="155"/>
      <c r="F266" s="142"/>
    </row>
    <row r="267" spans="1:6" s="141" customFormat="1" x14ac:dyDescent="0.2">
      <c r="A267" s="187"/>
      <c r="B267" s="187"/>
      <c r="C267" s="137"/>
      <c r="D267" s="137"/>
      <c r="E267" s="155"/>
      <c r="F267" s="142"/>
    </row>
    <row r="268" spans="1:6" s="141" customFormat="1" x14ac:dyDescent="0.2">
      <c r="A268" s="187"/>
      <c r="B268" s="187"/>
      <c r="C268" s="137"/>
      <c r="D268" s="137"/>
      <c r="E268" s="155"/>
      <c r="F268" s="142"/>
    </row>
    <row r="269" spans="1:6" s="141" customFormat="1" x14ac:dyDescent="0.2">
      <c r="A269" s="187"/>
      <c r="B269" s="187"/>
      <c r="C269" s="137"/>
      <c r="D269" s="137"/>
      <c r="E269" s="155"/>
      <c r="F269" s="142"/>
    </row>
    <row r="270" spans="1:6" s="141" customFormat="1" x14ac:dyDescent="0.2">
      <c r="A270" s="187"/>
      <c r="B270" s="187"/>
      <c r="C270" s="137"/>
      <c r="D270" s="137"/>
      <c r="E270" s="155"/>
      <c r="F270" s="142"/>
    </row>
    <row r="271" spans="1:6" s="141" customFormat="1" x14ac:dyDescent="0.2">
      <c r="A271" s="187"/>
      <c r="B271" s="187"/>
      <c r="C271" s="137"/>
      <c r="D271" s="137"/>
      <c r="E271" s="155"/>
      <c r="F271" s="142"/>
    </row>
    <row r="272" spans="1:6" s="141" customFormat="1" x14ac:dyDescent="0.2">
      <c r="A272" s="187"/>
      <c r="B272" s="187"/>
      <c r="C272" s="137"/>
      <c r="D272" s="137"/>
      <c r="E272" s="155"/>
      <c r="F272" s="142"/>
    </row>
    <row r="273" spans="1:6" s="141" customFormat="1" x14ac:dyDescent="0.2">
      <c r="A273" s="187"/>
      <c r="B273" s="187"/>
      <c r="C273" s="137"/>
      <c r="D273" s="137"/>
      <c r="E273" s="155"/>
      <c r="F273" s="142"/>
    </row>
    <row r="274" spans="1:6" s="141" customFormat="1" x14ac:dyDescent="0.2">
      <c r="A274" s="187"/>
      <c r="B274" s="187"/>
      <c r="C274" s="137"/>
      <c r="D274" s="137"/>
      <c r="E274" s="155"/>
      <c r="F274" s="142"/>
    </row>
    <row r="275" spans="1:6" s="141" customFormat="1" x14ac:dyDescent="0.2">
      <c r="A275" s="187"/>
      <c r="B275" s="187"/>
      <c r="C275" s="137"/>
      <c r="D275" s="137"/>
      <c r="E275" s="155"/>
      <c r="F275" s="142"/>
    </row>
    <row r="276" spans="1:6" s="141" customFormat="1" x14ac:dyDescent="0.2">
      <c r="A276" s="187"/>
      <c r="B276" s="187"/>
      <c r="C276" s="137"/>
      <c r="D276" s="137"/>
      <c r="E276" s="155"/>
      <c r="F276" s="142"/>
    </row>
    <row r="277" spans="1:6" s="141" customFormat="1" x14ac:dyDescent="0.2">
      <c r="A277" s="187"/>
      <c r="B277" s="187"/>
      <c r="C277" s="137"/>
      <c r="D277" s="137"/>
      <c r="E277" s="155"/>
      <c r="F277" s="142"/>
    </row>
    <row r="278" spans="1:6" s="141" customFormat="1" x14ac:dyDescent="0.2">
      <c r="A278" s="187"/>
      <c r="B278" s="187"/>
      <c r="C278" s="137"/>
      <c r="D278" s="137"/>
      <c r="E278" s="155"/>
      <c r="F278" s="142"/>
    </row>
    <row r="279" spans="1:6" s="141" customFormat="1" x14ac:dyDescent="0.2">
      <c r="A279" s="187"/>
      <c r="B279" s="187"/>
      <c r="C279" s="137"/>
      <c r="D279" s="137"/>
      <c r="E279" s="155"/>
      <c r="F279" s="142"/>
    </row>
    <row r="280" spans="1:6" s="141" customFormat="1" x14ac:dyDescent="0.2">
      <c r="A280" s="187"/>
      <c r="B280" s="187"/>
      <c r="C280" s="137"/>
      <c r="D280" s="137"/>
      <c r="E280" s="155"/>
      <c r="F280" s="142"/>
    </row>
    <row r="281" spans="1:6" s="141" customFormat="1" x14ac:dyDescent="0.2">
      <c r="A281" s="187"/>
      <c r="B281" s="187"/>
      <c r="C281" s="137"/>
      <c r="D281" s="137"/>
      <c r="E281" s="155"/>
      <c r="F281" s="142"/>
    </row>
    <row r="282" spans="1:6" s="141" customFormat="1" x14ac:dyDescent="0.2">
      <c r="A282" s="187"/>
      <c r="B282" s="187"/>
      <c r="C282" s="137"/>
      <c r="D282" s="137"/>
      <c r="E282" s="155"/>
      <c r="F282" s="142"/>
    </row>
    <row r="283" spans="1:6" s="141" customFormat="1" x14ac:dyDescent="0.2">
      <c r="A283" s="187"/>
      <c r="B283" s="187"/>
      <c r="C283" s="137"/>
      <c r="D283" s="137"/>
      <c r="E283" s="155"/>
      <c r="F283" s="142"/>
    </row>
    <row r="284" spans="1:6" s="141" customFormat="1" x14ac:dyDescent="0.2">
      <c r="A284" s="187"/>
      <c r="B284" s="187"/>
      <c r="C284" s="137"/>
      <c r="D284" s="137"/>
      <c r="E284" s="155"/>
      <c r="F284" s="142"/>
    </row>
    <row r="285" spans="1:6" s="141" customFormat="1" x14ac:dyDescent="0.2">
      <c r="A285" s="187"/>
      <c r="B285" s="187"/>
      <c r="C285" s="137"/>
      <c r="D285" s="137"/>
      <c r="E285" s="155"/>
      <c r="F285" s="142"/>
    </row>
    <row r="286" spans="1:6" s="141" customFormat="1" x14ac:dyDescent="0.2">
      <c r="A286" s="187"/>
      <c r="B286" s="187"/>
      <c r="C286" s="137"/>
      <c r="D286" s="137"/>
      <c r="E286" s="155"/>
      <c r="F286" s="142"/>
    </row>
    <row r="287" spans="1:6" s="141" customFormat="1" x14ac:dyDescent="0.2">
      <c r="A287" s="187"/>
      <c r="B287" s="187"/>
      <c r="C287" s="137"/>
      <c r="D287" s="137"/>
      <c r="E287" s="155"/>
      <c r="F287" s="142"/>
    </row>
    <row r="288" spans="1:6" s="141" customFormat="1" x14ac:dyDescent="0.2">
      <c r="A288" s="187"/>
      <c r="B288" s="187"/>
      <c r="C288" s="137"/>
      <c r="D288" s="137"/>
      <c r="E288" s="155"/>
      <c r="F288" s="142"/>
    </row>
    <row r="289" spans="1:6" s="141" customFormat="1" x14ac:dyDescent="0.2">
      <c r="A289" s="187"/>
      <c r="B289" s="187"/>
      <c r="C289" s="137"/>
      <c r="D289" s="137"/>
      <c r="E289" s="155"/>
      <c r="F289" s="142"/>
    </row>
    <row r="290" spans="1:6" s="141" customFormat="1" x14ac:dyDescent="0.2">
      <c r="A290" s="187"/>
      <c r="B290" s="187"/>
      <c r="C290" s="137"/>
      <c r="D290" s="137"/>
      <c r="E290" s="155"/>
      <c r="F290" s="142"/>
    </row>
    <row r="291" spans="1:6" s="141" customFormat="1" x14ac:dyDescent="0.2">
      <c r="A291" s="187"/>
      <c r="B291" s="187"/>
      <c r="C291" s="137"/>
      <c r="D291" s="137"/>
      <c r="E291" s="155"/>
      <c r="F291" s="142"/>
    </row>
    <row r="292" spans="1:6" s="141" customFormat="1" x14ac:dyDescent="0.2">
      <c r="A292" s="187"/>
      <c r="B292" s="187"/>
      <c r="C292" s="137"/>
      <c r="D292" s="137"/>
      <c r="E292" s="155"/>
      <c r="F292" s="142"/>
    </row>
    <row r="293" spans="1:6" s="141" customFormat="1" x14ac:dyDescent="0.2">
      <c r="A293" s="187"/>
      <c r="B293" s="187"/>
      <c r="C293" s="137"/>
      <c r="D293" s="137"/>
      <c r="E293" s="155"/>
      <c r="F293" s="142"/>
    </row>
    <row r="294" spans="1:6" s="141" customFormat="1" x14ac:dyDescent="0.2">
      <c r="A294" s="187"/>
      <c r="B294" s="187"/>
      <c r="C294" s="137"/>
      <c r="D294" s="137"/>
      <c r="E294" s="155"/>
      <c r="F294" s="142"/>
    </row>
    <row r="295" spans="1:6" s="141" customFormat="1" x14ac:dyDescent="0.2">
      <c r="A295" s="187"/>
      <c r="B295" s="187"/>
      <c r="C295" s="137"/>
      <c r="D295" s="137"/>
      <c r="E295" s="155"/>
      <c r="F295" s="142"/>
    </row>
    <row r="296" spans="1:6" s="141" customFormat="1" x14ac:dyDescent="0.2">
      <c r="A296" s="187"/>
      <c r="B296" s="187"/>
      <c r="C296" s="137"/>
      <c r="D296" s="137"/>
      <c r="E296" s="155"/>
      <c r="F296" s="142"/>
    </row>
    <row r="297" spans="1:6" s="141" customFormat="1" x14ac:dyDescent="0.2">
      <c r="A297" s="187"/>
      <c r="B297" s="187"/>
      <c r="C297" s="137"/>
      <c r="D297" s="137"/>
      <c r="E297" s="155"/>
      <c r="F297" s="142"/>
    </row>
    <row r="298" spans="1:6" s="141" customFormat="1" x14ac:dyDescent="0.2">
      <c r="A298" s="187"/>
      <c r="B298" s="187"/>
      <c r="C298" s="137"/>
      <c r="D298" s="137"/>
      <c r="E298" s="155"/>
      <c r="F298" s="142"/>
    </row>
    <row r="299" spans="1:6" s="141" customFormat="1" x14ac:dyDescent="0.2">
      <c r="A299" s="187"/>
      <c r="B299" s="187"/>
      <c r="C299" s="137"/>
      <c r="D299" s="137"/>
      <c r="E299" s="155"/>
      <c r="F299" s="142"/>
    </row>
    <row r="300" spans="1:6" s="141" customFormat="1" x14ac:dyDescent="0.2">
      <c r="A300" s="187"/>
      <c r="B300" s="187"/>
      <c r="C300" s="137"/>
      <c r="D300" s="137"/>
      <c r="E300" s="155"/>
      <c r="F300" s="142"/>
    </row>
    <row r="301" spans="1:6" s="141" customFormat="1" x14ac:dyDescent="0.2">
      <c r="A301" s="187"/>
      <c r="B301" s="187"/>
      <c r="C301" s="137"/>
      <c r="D301" s="137"/>
      <c r="E301" s="155"/>
      <c r="F301" s="142"/>
    </row>
    <row r="302" spans="1:6" s="141" customFormat="1" x14ac:dyDescent="0.2">
      <c r="A302" s="187"/>
      <c r="B302" s="187"/>
      <c r="C302" s="137"/>
      <c r="D302" s="137"/>
      <c r="E302" s="155"/>
      <c r="F302" s="142"/>
    </row>
    <row r="303" spans="1:6" s="141" customFormat="1" x14ac:dyDescent="0.2">
      <c r="A303" s="187"/>
      <c r="B303" s="187"/>
      <c r="C303" s="137"/>
      <c r="D303" s="137"/>
      <c r="E303" s="155"/>
      <c r="F303" s="142"/>
    </row>
    <row r="304" spans="1:6" s="141" customFormat="1" x14ac:dyDescent="0.2">
      <c r="A304" s="187"/>
      <c r="B304" s="187"/>
      <c r="C304" s="137"/>
      <c r="D304" s="137"/>
      <c r="E304" s="155"/>
      <c r="F304" s="142"/>
    </row>
    <row r="305" spans="1:6" s="141" customFormat="1" x14ac:dyDescent="0.2">
      <c r="A305" s="187"/>
      <c r="B305" s="187"/>
      <c r="C305" s="137"/>
      <c r="D305" s="137"/>
      <c r="E305" s="155"/>
      <c r="F305" s="142"/>
    </row>
    <row r="306" spans="1:6" s="141" customFormat="1" x14ac:dyDescent="0.2">
      <c r="A306" s="187"/>
      <c r="B306" s="187"/>
      <c r="C306" s="137"/>
      <c r="D306" s="137"/>
      <c r="E306" s="155"/>
      <c r="F306" s="142"/>
    </row>
    <row r="307" spans="1:6" s="141" customFormat="1" x14ac:dyDescent="0.2">
      <c r="A307" s="187"/>
      <c r="B307" s="187"/>
      <c r="C307" s="137"/>
      <c r="D307" s="137"/>
      <c r="E307" s="155"/>
      <c r="F307" s="142"/>
    </row>
    <row r="308" spans="1:6" s="141" customFormat="1" x14ac:dyDescent="0.2">
      <c r="A308" s="187"/>
      <c r="B308" s="187"/>
      <c r="C308" s="137"/>
      <c r="D308" s="137"/>
      <c r="E308" s="155"/>
      <c r="F308" s="142"/>
    </row>
    <row r="309" spans="1:6" s="141" customFormat="1" x14ac:dyDescent="0.2">
      <c r="A309" s="187"/>
      <c r="B309" s="187"/>
      <c r="C309" s="137"/>
      <c r="D309" s="137"/>
      <c r="E309" s="155"/>
      <c r="F309" s="142"/>
    </row>
    <row r="310" spans="1:6" s="141" customFormat="1" x14ac:dyDescent="0.2">
      <c r="A310" s="187"/>
      <c r="B310" s="187"/>
      <c r="C310" s="137"/>
      <c r="D310" s="137"/>
      <c r="E310" s="155"/>
      <c r="F310" s="142"/>
    </row>
    <row r="311" spans="1:6" s="141" customFormat="1" x14ac:dyDescent="0.2">
      <c r="A311" s="187"/>
      <c r="B311" s="187"/>
      <c r="C311" s="137"/>
      <c r="D311" s="137"/>
      <c r="E311" s="155"/>
      <c r="F311" s="142"/>
    </row>
    <row r="312" spans="1:6" s="141" customFormat="1" x14ac:dyDescent="0.2">
      <c r="A312" s="187"/>
      <c r="B312" s="187"/>
      <c r="C312" s="137"/>
      <c r="D312" s="137"/>
      <c r="E312" s="155"/>
      <c r="F312" s="142"/>
    </row>
    <row r="313" spans="1:6" s="141" customFormat="1" x14ac:dyDescent="0.2">
      <c r="A313" s="187"/>
      <c r="B313" s="187"/>
      <c r="C313" s="137"/>
      <c r="D313" s="137"/>
      <c r="E313" s="155"/>
      <c r="F313" s="142"/>
    </row>
    <row r="314" spans="1:6" s="141" customFormat="1" x14ac:dyDescent="0.2">
      <c r="A314" s="187"/>
      <c r="B314" s="187"/>
      <c r="C314" s="137"/>
      <c r="D314" s="137"/>
      <c r="E314" s="155"/>
      <c r="F314" s="142"/>
    </row>
    <row r="315" spans="1:6" s="141" customFormat="1" x14ac:dyDescent="0.2">
      <c r="A315" s="187"/>
      <c r="B315" s="187"/>
      <c r="C315" s="137"/>
      <c r="D315" s="137"/>
      <c r="E315" s="155"/>
      <c r="F315" s="142"/>
    </row>
    <row r="316" spans="1:6" s="141" customFormat="1" x14ac:dyDescent="0.2">
      <c r="A316" s="187"/>
      <c r="B316" s="187"/>
      <c r="C316" s="137"/>
      <c r="D316" s="137"/>
      <c r="E316" s="155"/>
      <c r="F316" s="142"/>
    </row>
    <row r="317" spans="1:6" s="141" customFormat="1" x14ac:dyDescent="0.2">
      <c r="A317" s="187"/>
      <c r="B317" s="187"/>
      <c r="C317" s="137"/>
      <c r="D317" s="137"/>
      <c r="E317" s="155"/>
      <c r="F317" s="142"/>
    </row>
    <row r="318" spans="1:6" s="141" customFormat="1" x14ac:dyDescent="0.2">
      <c r="A318" s="187"/>
      <c r="B318" s="187"/>
      <c r="C318" s="137"/>
      <c r="D318" s="137"/>
      <c r="E318" s="155"/>
      <c r="F318" s="142"/>
    </row>
    <row r="319" spans="1:6" s="141" customFormat="1" x14ac:dyDescent="0.2">
      <c r="A319" s="187"/>
      <c r="B319" s="187"/>
      <c r="C319" s="137"/>
      <c r="D319" s="137"/>
      <c r="E319" s="155"/>
      <c r="F319" s="142"/>
    </row>
    <row r="320" spans="1:6" s="141" customFormat="1" x14ac:dyDescent="0.2">
      <c r="A320" s="187"/>
      <c r="B320" s="187"/>
      <c r="C320" s="137"/>
      <c r="D320" s="137"/>
      <c r="E320" s="155"/>
      <c r="F320" s="142"/>
    </row>
    <row r="321" spans="1:6" s="141" customFormat="1" x14ac:dyDescent="0.2">
      <c r="A321" s="187"/>
      <c r="B321" s="187"/>
      <c r="C321" s="137"/>
      <c r="D321" s="137"/>
      <c r="E321" s="155"/>
      <c r="F321" s="142"/>
    </row>
    <row r="322" spans="1:6" s="141" customFormat="1" x14ac:dyDescent="0.2">
      <c r="A322" s="187"/>
      <c r="B322" s="187"/>
      <c r="C322" s="137"/>
      <c r="D322" s="137"/>
      <c r="E322" s="155"/>
      <c r="F322" s="142"/>
    </row>
    <row r="323" spans="1:6" s="141" customFormat="1" x14ac:dyDescent="0.2">
      <c r="A323" s="187"/>
      <c r="B323" s="187"/>
      <c r="C323" s="137"/>
      <c r="D323" s="137"/>
      <c r="E323" s="155"/>
      <c r="F323" s="142"/>
    </row>
    <row r="324" spans="1:6" s="141" customFormat="1" x14ac:dyDescent="0.2">
      <c r="A324" s="187"/>
      <c r="B324" s="187"/>
      <c r="C324" s="137"/>
      <c r="D324" s="137"/>
      <c r="E324" s="155"/>
      <c r="F324" s="142"/>
    </row>
    <row r="325" spans="1:6" s="141" customFormat="1" x14ac:dyDescent="0.2">
      <c r="A325" s="187"/>
      <c r="B325" s="187"/>
      <c r="C325" s="137"/>
      <c r="D325" s="137"/>
      <c r="E325" s="155"/>
      <c r="F325" s="142"/>
    </row>
    <row r="326" spans="1:6" s="141" customFormat="1" x14ac:dyDescent="0.2">
      <c r="A326" s="187"/>
      <c r="B326" s="187"/>
      <c r="C326" s="137"/>
      <c r="D326" s="137"/>
      <c r="E326" s="155"/>
      <c r="F326" s="142"/>
    </row>
    <row r="327" spans="1:6" s="141" customFormat="1" x14ac:dyDescent="0.2">
      <c r="A327" s="187"/>
      <c r="B327" s="187"/>
      <c r="C327" s="137"/>
      <c r="D327" s="137"/>
      <c r="E327" s="155"/>
      <c r="F327" s="142"/>
    </row>
    <row r="328" spans="1:6" s="141" customFormat="1" x14ac:dyDescent="0.2">
      <c r="A328" s="187"/>
      <c r="B328" s="187"/>
      <c r="C328" s="137"/>
      <c r="D328" s="137"/>
      <c r="E328" s="155"/>
      <c r="F328" s="142"/>
    </row>
    <row r="329" spans="1:6" s="141" customFormat="1" x14ac:dyDescent="0.2">
      <c r="A329" s="187"/>
      <c r="B329" s="187"/>
      <c r="C329" s="137"/>
      <c r="D329" s="137"/>
      <c r="E329" s="155"/>
      <c r="F329" s="142"/>
    </row>
    <row r="330" spans="1:6" s="141" customFormat="1" x14ac:dyDescent="0.2">
      <c r="A330" s="187"/>
      <c r="B330" s="187"/>
      <c r="C330" s="137"/>
      <c r="D330" s="137"/>
      <c r="E330" s="155"/>
      <c r="F330" s="142"/>
    </row>
    <row r="331" spans="1:6" s="141" customFormat="1" x14ac:dyDescent="0.2">
      <c r="A331" s="187"/>
      <c r="B331" s="187"/>
      <c r="C331" s="137"/>
      <c r="D331" s="137"/>
      <c r="E331" s="155"/>
      <c r="F331" s="142"/>
    </row>
    <row r="332" spans="1:6" s="141" customFormat="1" x14ac:dyDescent="0.2">
      <c r="A332" s="187"/>
      <c r="B332" s="187"/>
      <c r="C332" s="137"/>
      <c r="D332" s="137"/>
      <c r="E332" s="155"/>
      <c r="F332" s="142"/>
    </row>
    <row r="333" spans="1:6" s="141" customFormat="1" x14ac:dyDescent="0.2">
      <c r="A333" s="187"/>
      <c r="B333" s="187"/>
      <c r="C333" s="137"/>
      <c r="D333" s="137"/>
      <c r="E333" s="155"/>
      <c r="F333" s="142"/>
    </row>
    <row r="334" spans="1:6" s="141" customFormat="1" x14ac:dyDescent="0.2">
      <c r="A334" s="187"/>
      <c r="B334" s="187"/>
      <c r="C334" s="137"/>
      <c r="D334" s="137"/>
      <c r="E334" s="155"/>
      <c r="F334" s="142"/>
    </row>
    <row r="335" spans="1:6" s="141" customFormat="1" x14ac:dyDescent="0.2">
      <c r="A335" s="187"/>
      <c r="B335" s="187"/>
      <c r="C335" s="137"/>
      <c r="D335" s="137"/>
      <c r="E335" s="155"/>
      <c r="F335" s="142"/>
    </row>
    <row r="336" spans="1:6" s="141" customFormat="1" x14ac:dyDescent="0.2">
      <c r="A336" s="187"/>
      <c r="B336" s="187"/>
      <c r="C336" s="137"/>
      <c r="D336" s="137"/>
      <c r="E336" s="155"/>
      <c r="F336" s="142"/>
    </row>
    <row r="337" spans="1:6" s="141" customFormat="1" x14ac:dyDescent="0.2">
      <c r="A337" s="187"/>
      <c r="B337" s="187"/>
      <c r="C337" s="137"/>
      <c r="D337" s="137"/>
      <c r="E337" s="155"/>
      <c r="F337" s="142"/>
    </row>
    <row r="338" spans="1:6" s="141" customFormat="1" x14ac:dyDescent="0.2">
      <c r="A338" s="187"/>
      <c r="B338" s="187"/>
      <c r="C338" s="137"/>
      <c r="D338" s="137"/>
      <c r="E338" s="155"/>
      <c r="F338" s="142"/>
    </row>
    <row r="339" spans="1:6" s="141" customFormat="1" x14ac:dyDescent="0.2">
      <c r="A339" s="187"/>
      <c r="B339" s="187"/>
      <c r="C339" s="137"/>
      <c r="D339" s="137"/>
      <c r="E339" s="155"/>
      <c r="F339" s="142"/>
    </row>
    <row r="340" spans="1:6" s="141" customFormat="1" x14ac:dyDescent="0.2">
      <c r="A340" s="187"/>
      <c r="B340" s="187"/>
      <c r="C340" s="137"/>
      <c r="D340" s="137"/>
      <c r="E340" s="155"/>
      <c r="F340" s="142"/>
    </row>
    <row r="341" spans="1:6" s="141" customFormat="1" x14ac:dyDescent="0.2">
      <c r="A341" s="187"/>
      <c r="B341" s="187"/>
      <c r="C341" s="137"/>
      <c r="D341" s="137"/>
      <c r="E341" s="155"/>
      <c r="F341" s="142"/>
    </row>
    <row r="342" spans="1:6" s="141" customFormat="1" x14ac:dyDescent="0.2">
      <c r="A342" s="187"/>
      <c r="B342" s="187"/>
      <c r="C342" s="137"/>
      <c r="D342" s="137"/>
      <c r="E342" s="155"/>
      <c r="F342" s="142"/>
    </row>
    <row r="343" spans="1:6" s="141" customFormat="1" x14ac:dyDescent="0.2">
      <c r="A343" s="187"/>
      <c r="B343" s="187"/>
      <c r="C343" s="137"/>
      <c r="D343" s="137"/>
      <c r="E343" s="155"/>
      <c r="F343" s="142"/>
    </row>
    <row r="344" spans="1:6" s="141" customFormat="1" x14ac:dyDescent="0.2">
      <c r="A344" s="187"/>
      <c r="B344" s="187"/>
      <c r="C344" s="137"/>
      <c r="D344" s="137"/>
      <c r="E344" s="155"/>
      <c r="F344" s="142"/>
    </row>
    <row r="345" spans="1:6" s="141" customFormat="1" x14ac:dyDescent="0.2">
      <c r="A345" s="187"/>
      <c r="B345" s="187"/>
      <c r="C345" s="137"/>
      <c r="D345" s="137"/>
      <c r="E345" s="155"/>
      <c r="F345" s="142"/>
    </row>
    <row r="346" spans="1:6" s="141" customFormat="1" x14ac:dyDescent="0.2">
      <c r="A346" s="187"/>
      <c r="B346" s="187"/>
      <c r="C346" s="137"/>
      <c r="D346" s="137"/>
      <c r="E346" s="155"/>
      <c r="F346" s="142"/>
    </row>
    <row r="347" spans="1:6" s="141" customFormat="1" x14ac:dyDescent="0.2">
      <c r="A347" s="187"/>
      <c r="B347" s="187"/>
      <c r="C347" s="137"/>
      <c r="D347" s="137"/>
      <c r="E347" s="155"/>
      <c r="F347" s="142"/>
    </row>
    <row r="348" spans="1:6" s="141" customFormat="1" x14ac:dyDescent="0.2">
      <c r="A348" s="187"/>
      <c r="B348" s="187"/>
      <c r="C348" s="137"/>
      <c r="D348" s="137"/>
      <c r="E348" s="155"/>
      <c r="F348" s="142"/>
    </row>
    <row r="349" spans="1:6" s="141" customFormat="1" x14ac:dyDescent="0.2">
      <c r="A349" s="187"/>
      <c r="B349" s="187"/>
      <c r="C349" s="137"/>
      <c r="D349" s="137"/>
      <c r="E349" s="155"/>
      <c r="F349" s="142"/>
    </row>
    <row r="350" spans="1:6" s="141" customFormat="1" x14ac:dyDescent="0.2">
      <c r="A350" s="187"/>
      <c r="B350" s="187"/>
      <c r="C350" s="137"/>
      <c r="D350" s="137"/>
      <c r="E350" s="155"/>
      <c r="F350" s="142"/>
    </row>
    <row r="351" spans="1:6" s="141" customFormat="1" x14ac:dyDescent="0.2">
      <c r="A351" s="187"/>
      <c r="B351" s="187"/>
      <c r="C351" s="137"/>
      <c r="D351" s="137"/>
      <c r="E351" s="155"/>
      <c r="F351" s="142"/>
    </row>
    <row r="352" spans="1:6" s="141" customFormat="1" x14ac:dyDescent="0.2">
      <c r="A352" s="187"/>
      <c r="B352" s="187"/>
      <c r="C352" s="137"/>
      <c r="D352" s="137"/>
      <c r="E352" s="155"/>
      <c r="F352" s="142"/>
    </row>
    <row r="353" spans="1:6" s="141" customFormat="1" x14ac:dyDescent="0.2">
      <c r="A353" s="187"/>
      <c r="B353" s="187"/>
      <c r="C353" s="137"/>
      <c r="D353" s="137"/>
      <c r="E353" s="155"/>
      <c r="F353" s="142"/>
    </row>
    <row r="354" spans="1:6" s="141" customFormat="1" x14ac:dyDescent="0.2">
      <c r="A354" s="187"/>
      <c r="B354" s="187"/>
      <c r="C354" s="137"/>
      <c r="D354" s="137"/>
      <c r="E354" s="155"/>
      <c r="F354" s="142"/>
    </row>
    <row r="355" spans="1:6" s="141" customFormat="1" x14ac:dyDescent="0.2">
      <c r="A355" s="187"/>
      <c r="B355" s="187"/>
      <c r="C355" s="137"/>
      <c r="D355" s="137"/>
      <c r="E355" s="155"/>
      <c r="F355" s="142"/>
    </row>
    <row r="356" spans="1:6" s="141" customFormat="1" x14ac:dyDescent="0.2">
      <c r="A356" s="187"/>
      <c r="B356" s="187"/>
      <c r="C356" s="137"/>
      <c r="D356" s="137"/>
      <c r="E356" s="155"/>
      <c r="F356" s="142"/>
    </row>
    <row r="357" spans="1:6" s="141" customFormat="1" x14ac:dyDescent="0.2">
      <c r="A357" s="187"/>
      <c r="B357" s="187"/>
      <c r="C357" s="137"/>
      <c r="D357" s="137"/>
      <c r="E357" s="155"/>
      <c r="F357" s="142"/>
    </row>
    <row r="358" spans="1:6" s="141" customFormat="1" x14ac:dyDescent="0.2">
      <c r="A358" s="187"/>
      <c r="B358" s="187"/>
      <c r="C358" s="137"/>
      <c r="D358" s="137"/>
      <c r="E358" s="155"/>
      <c r="F358" s="142"/>
    </row>
    <row r="359" spans="1:6" s="141" customFormat="1" x14ac:dyDescent="0.2">
      <c r="A359" s="187"/>
      <c r="B359" s="187"/>
      <c r="C359" s="137"/>
      <c r="D359" s="137"/>
      <c r="E359" s="155"/>
      <c r="F359" s="142"/>
    </row>
    <row r="360" spans="1:6" s="141" customFormat="1" x14ac:dyDescent="0.2">
      <c r="A360" s="187"/>
      <c r="B360" s="187"/>
      <c r="C360" s="137"/>
      <c r="D360" s="137"/>
      <c r="E360" s="155"/>
      <c r="F360" s="142"/>
    </row>
    <row r="361" spans="1:6" s="141" customFormat="1" x14ac:dyDescent="0.2">
      <c r="A361" s="187"/>
      <c r="B361" s="187"/>
      <c r="C361" s="137"/>
      <c r="D361" s="137"/>
      <c r="E361" s="155"/>
      <c r="F361" s="142"/>
    </row>
    <row r="362" spans="1:6" s="141" customFormat="1" x14ac:dyDescent="0.2">
      <c r="A362" s="187"/>
      <c r="B362" s="187"/>
      <c r="C362" s="137"/>
      <c r="D362" s="137"/>
      <c r="E362" s="155"/>
      <c r="F362" s="142"/>
    </row>
    <row r="363" spans="1:6" s="141" customFormat="1" x14ac:dyDescent="0.2">
      <c r="A363" s="187"/>
      <c r="B363" s="187"/>
      <c r="C363" s="137"/>
      <c r="D363" s="137"/>
      <c r="E363" s="155"/>
      <c r="F363" s="142"/>
    </row>
    <row r="364" spans="1:6" s="141" customFormat="1" x14ac:dyDescent="0.2">
      <c r="A364" s="187"/>
      <c r="B364" s="187"/>
      <c r="C364" s="137"/>
      <c r="D364" s="137"/>
      <c r="E364" s="155"/>
      <c r="F364" s="142"/>
    </row>
    <row r="365" spans="1:6" s="141" customFormat="1" x14ac:dyDescent="0.2">
      <c r="A365" s="187"/>
      <c r="B365" s="187"/>
      <c r="C365" s="137"/>
      <c r="D365" s="137"/>
      <c r="E365" s="155"/>
      <c r="F365" s="142"/>
    </row>
    <row r="366" spans="1:6" s="141" customFormat="1" x14ac:dyDescent="0.2">
      <c r="A366" s="187"/>
      <c r="B366" s="187"/>
      <c r="C366" s="137"/>
      <c r="D366" s="137"/>
      <c r="E366" s="155"/>
      <c r="F366" s="142"/>
    </row>
    <row r="367" spans="1:6" s="141" customFormat="1" x14ac:dyDescent="0.2">
      <c r="A367" s="187"/>
      <c r="B367" s="187"/>
      <c r="C367" s="137"/>
      <c r="D367" s="137"/>
      <c r="E367" s="155"/>
      <c r="F367" s="142"/>
    </row>
    <row r="368" spans="1:6" s="141" customFormat="1" x14ac:dyDescent="0.2">
      <c r="A368" s="187"/>
      <c r="B368" s="187"/>
      <c r="C368" s="137"/>
      <c r="D368" s="137"/>
      <c r="E368" s="155"/>
      <c r="F368" s="142"/>
    </row>
    <row r="369" spans="1:6" s="141" customFormat="1" x14ac:dyDescent="0.2">
      <c r="A369" s="187"/>
      <c r="B369" s="187"/>
      <c r="C369" s="137"/>
      <c r="D369" s="137"/>
      <c r="E369" s="155"/>
      <c r="F369" s="142"/>
    </row>
    <row r="370" spans="1:6" s="141" customFormat="1" x14ac:dyDescent="0.2">
      <c r="A370" s="187"/>
      <c r="B370" s="187"/>
      <c r="C370" s="137"/>
      <c r="D370" s="137"/>
      <c r="E370" s="155"/>
      <c r="F370" s="142"/>
    </row>
    <row r="371" spans="1:6" s="141" customFormat="1" x14ac:dyDescent="0.2">
      <c r="A371" s="187"/>
      <c r="B371" s="187"/>
      <c r="C371" s="137"/>
      <c r="D371" s="137"/>
      <c r="E371" s="155"/>
      <c r="F371" s="142"/>
    </row>
    <row r="372" spans="1:6" s="141" customFormat="1" x14ac:dyDescent="0.2">
      <c r="A372" s="187"/>
      <c r="B372" s="187"/>
      <c r="C372" s="137"/>
      <c r="D372" s="137"/>
      <c r="E372" s="155"/>
      <c r="F372" s="142"/>
    </row>
    <row r="373" spans="1:6" s="141" customFormat="1" x14ac:dyDescent="0.2">
      <c r="A373" s="187"/>
      <c r="B373" s="187"/>
      <c r="C373" s="137"/>
      <c r="D373" s="137"/>
      <c r="E373" s="155"/>
      <c r="F373" s="142"/>
    </row>
    <row r="374" spans="1:6" s="141" customFormat="1" x14ac:dyDescent="0.2">
      <c r="A374" s="187"/>
      <c r="B374" s="187"/>
      <c r="C374" s="137"/>
      <c r="D374" s="137"/>
      <c r="E374" s="155"/>
      <c r="F374" s="142"/>
    </row>
    <row r="375" spans="1:6" s="141" customFormat="1" x14ac:dyDescent="0.2">
      <c r="A375" s="187"/>
      <c r="B375" s="187"/>
      <c r="C375" s="137"/>
      <c r="D375" s="137"/>
      <c r="E375" s="155"/>
      <c r="F375" s="142"/>
    </row>
    <row r="376" spans="1:6" s="141" customFormat="1" x14ac:dyDescent="0.2">
      <c r="A376" s="187"/>
      <c r="B376" s="187"/>
      <c r="C376" s="137"/>
      <c r="D376" s="137"/>
      <c r="E376" s="155"/>
      <c r="F376" s="142"/>
    </row>
    <row r="377" spans="1:6" s="141" customFormat="1" x14ac:dyDescent="0.2">
      <c r="A377" s="187"/>
      <c r="B377" s="187"/>
      <c r="C377" s="137"/>
      <c r="D377" s="137"/>
      <c r="E377" s="155"/>
      <c r="F377" s="142"/>
    </row>
    <row r="378" spans="1:6" s="141" customFormat="1" x14ac:dyDescent="0.2">
      <c r="A378" s="187"/>
      <c r="B378" s="187"/>
      <c r="C378" s="137"/>
      <c r="D378" s="137"/>
      <c r="E378" s="155"/>
      <c r="F378" s="142"/>
    </row>
    <row r="379" spans="1:6" s="141" customFormat="1" x14ac:dyDescent="0.2">
      <c r="A379" s="187"/>
      <c r="B379" s="187"/>
      <c r="C379" s="137"/>
      <c r="D379" s="137"/>
      <c r="E379" s="155"/>
      <c r="F379" s="142"/>
    </row>
    <row r="380" spans="1:6" s="141" customFormat="1" x14ac:dyDescent="0.2">
      <c r="A380" s="187"/>
      <c r="B380" s="187"/>
      <c r="C380" s="137"/>
      <c r="D380" s="137"/>
      <c r="E380" s="155"/>
      <c r="F380" s="142"/>
    </row>
    <row r="381" spans="1:6" s="141" customFormat="1" x14ac:dyDescent="0.2">
      <c r="A381" s="187"/>
      <c r="B381" s="187"/>
      <c r="C381" s="137"/>
      <c r="D381" s="137"/>
      <c r="E381" s="155"/>
      <c r="F381" s="142"/>
    </row>
    <row r="382" spans="1:6" s="141" customFormat="1" x14ac:dyDescent="0.2">
      <c r="A382" s="187"/>
      <c r="B382" s="187"/>
      <c r="C382" s="137"/>
      <c r="D382" s="137"/>
      <c r="E382" s="155"/>
      <c r="F382" s="142"/>
    </row>
    <row r="383" spans="1:6" s="141" customFormat="1" x14ac:dyDescent="0.2">
      <c r="A383" s="187"/>
      <c r="B383" s="187"/>
      <c r="C383" s="137"/>
      <c r="D383" s="137"/>
      <c r="E383" s="155"/>
      <c r="F383" s="142"/>
    </row>
    <row r="384" spans="1:6" s="141" customFormat="1" x14ac:dyDescent="0.2">
      <c r="A384" s="187"/>
      <c r="B384" s="187"/>
      <c r="C384" s="137"/>
      <c r="D384" s="137"/>
      <c r="E384" s="155"/>
      <c r="F384" s="142"/>
    </row>
    <row r="385" spans="1:6" s="141" customFormat="1" x14ac:dyDescent="0.2">
      <c r="A385" s="187"/>
      <c r="B385" s="187"/>
      <c r="C385" s="137"/>
      <c r="D385" s="137"/>
      <c r="E385" s="155"/>
      <c r="F385" s="142"/>
    </row>
    <row r="386" spans="1:6" s="141" customFormat="1" x14ac:dyDescent="0.2">
      <c r="A386" s="187"/>
      <c r="B386" s="187"/>
      <c r="C386" s="137"/>
      <c r="D386" s="137"/>
      <c r="E386" s="155"/>
      <c r="F386" s="142"/>
    </row>
    <row r="387" spans="1:6" s="141" customFormat="1" x14ac:dyDescent="0.2">
      <c r="A387" s="187"/>
      <c r="B387" s="187"/>
      <c r="C387" s="137"/>
      <c r="D387" s="137"/>
      <c r="E387" s="155"/>
      <c r="F387" s="142"/>
    </row>
    <row r="388" spans="1:6" s="141" customFormat="1" x14ac:dyDescent="0.2">
      <c r="A388" s="187"/>
      <c r="B388" s="187"/>
      <c r="C388" s="137"/>
      <c r="D388" s="137"/>
      <c r="E388" s="155"/>
      <c r="F388" s="142"/>
    </row>
    <row r="389" spans="1:6" s="141" customFormat="1" x14ac:dyDescent="0.2">
      <c r="A389" s="187"/>
      <c r="B389" s="187"/>
      <c r="C389" s="137"/>
      <c r="D389" s="137"/>
      <c r="E389" s="155"/>
      <c r="F389" s="142"/>
    </row>
    <row r="390" spans="1:6" s="141" customFormat="1" x14ac:dyDescent="0.2">
      <c r="A390" s="187"/>
      <c r="B390" s="187"/>
      <c r="C390" s="137"/>
      <c r="D390" s="137"/>
      <c r="E390" s="155"/>
      <c r="F390" s="142"/>
    </row>
    <row r="391" spans="1:6" s="141" customFormat="1" x14ac:dyDescent="0.2">
      <c r="A391" s="187"/>
      <c r="B391" s="187"/>
      <c r="C391" s="137"/>
      <c r="D391" s="137"/>
      <c r="E391" s="155"/>
      <c r="F391" s="142"/>
    </row>
    <row r="392" spans="1:6" s="141" customFormat="1" x14ac:dyDescent="0.2">
      <c r="A392" s="187"/>
      <c r="B392" s="187"/>
      <c r="C392" s="137"/>
      <c r="D392" s="137"/>
      <c r="E392" s="155"/>
      <c r="F392" s="142"/>
    </row>
    <row r="393" spans="1:6" s="141" customFormat="1" x14ac:dyDescent="0.2">
      <c r="A393" s="187"/>
      <c r="B393" s="187"/>
      <c r="C393" s="137"/>
      <c r="D393" s="137"/>
      <c r="E393" s="155"/>
      <c r="F393" s="142"/>
    </row>
    <row r="394" spans="1:6" s="141" customFormat="1" x14ac:dyDescent="0.2">
      <c r="A394" s="187"/>
      <c r="B394" s="187"/>
      <c r="C394" s="137"/>
      <c r="D394" s="137"/>
      <c r="E394" s="155"/>
      <c r="F394" s="142"/>
    </row>
    <row r="395" spans="1:6" s="141" customFormat="1" x14ac:dyDescent="0.2">
      <c r="A395" s="187"/>
      <c r="B395" s="187"/>
      <c r="C395" s="137"/>
      <c r="D395" s="137"/>
      <c r="E395" s="155"/>
      <c r="F395" s="142"/>
    </row>
    <row r="396" spans="1:6" s="141" customFormat="1" x14ac:dyDescent="0.2">
      <c r="A396" s="187"/>
      <c r="B396" s="187"/>
      <c r="C396" s="137"/>
      <c r="D396" s="137"/>
      <c r="E396" s="155"/>
      <c r="F396" s="142"/>
    </row>
    <row r="397" spans="1:6" s="141" customFormat="1" x14ac:dyDescent="0.2">
      <c r="A397" s="187"/>
      <c r="B397" s="187"/>
      <c r="C397" s="137"/>
      <c r="D397" s="137"/>
      <c r="E397" s="155"/>
      <c r="F397" s="142"/>
    </row>
    <row r="398" spans="1:6" s="141" customFormat="1" x14ac:dyDescent="0.2">
      <c r="A398" s="187"/>
      <c r="B398" s="187"/>
      <c r="C398" s="137"/>
      <c r="D398" s="137"/>
      <c r="E398" s="155"/>
      <c r="F398" s="142"/>
    </row>
    <row r="399" spans="1:6" s="141" customFormat="1" x14ac:dyDescent="0.2">
      <c r="A399" s="187"/>
      <c r="B399" s="187"/>
      <c r="C399" s="137"/>
      <c r="D399" s="137"/>
      <c r="E399" s="155"/>
      <c r="F399" s="142"/>
    </row>
    <row r="400" spans="1:6" s="141" customFormat="1" x14ac:dyDescent="0.2">
      <c r="A400" s="187"/>
      <c r="B400" s="187"/>
      <c r="C400" s="137"/>
      <c r="D400" s="137"/>
      <c r="E400" s="155"/>
      <c r="F400" s="142"/>
    </row>
    <row r="401" spans="1:6" s="141" customFormat="1" x14ac:dyDescent="0.2">
      <c r="A401" s="187"/>
      <c r="B401" s="187"/>
      <c r="C401" s="137"/>
      <c r="D401" s="137"/>
      <c r="E401" s="155"/>
      <c r="F401" s="142"/>
    </row>
    <row r="402" spans="1:6" s="141" customFormat="1" x14ac:dyDescent="0.2">
      <c r="A402" s="187"/>
      <c r="B402" s="187"/>
      <c r="C402" s="137"/>
      <c r="D402" s="137"/>
      <c r="E402" s="155"/>
      <c r="F402" s="142"/>
    </row>
    <row r="403" spans="1:6" s="141" customFormat="1" x14ac:dyDescent="0.2">
      <c r="A403" s="187"/>
      <c r="B403" s="187"/>
      <c r="C403" s="137"/>
      <c r="D403" s="137"/>
      <c r="E403" s="155"/>
      <c r="F403" s="142"/>
    </row>
    <row r="404" spans="1:6" s="141" customFormat="1" x14ac:dyDescent="0.2">
      <c r="A404" s="187"/>
      <c r="B404" s="187"/>
      <c r="C404" s="137"/>
      <c r="D404" s="137"/>
      <c r="E404" s="155"/>
      <c r="F404" s="142"/>
    </row>
    <row r="405" spans="1:6" s="141" customFormat="1" x14ac:dyDescent="0.2">
      <c r="A405" s="187"/>
      <c r="B405" s="187"/>
      <c r="C405" s="137"/>
      <c r="D405" s="137"/>
      <c r="E405" s="155"/>
      <c r="F405" s="142"/>
    </row>
    <row r="406" spans="1:6" s="141" customFormat="1" x14ac:dyDescent="0.2">
      <c r="A406" s="187"/>
      <c r="B406" s="187"/>
      <c r="C406" s="137"/>
      <c r="D406" s="137"/>
      <c r="E406" s="155"/>
      <c r="F406" s="142"/>
    </row>
    <row r="407" spans="1:6" s="141" customFormat="1" x14ac:dyDescent="0.2">
      <c r="A407" s="187"/>
      <c r="B407" s="187"/>
      <c r="C407" s="137"/>
      <c r="D407" s="137"/>
      <c r="E407" s="155"/>
      <c r="F407" s="142"/>
    </row>
    <row r="408" spans="1:6" s="141" customFormat="1" x14ac:dyDescent="0.2">
      <c r="A408" s="187"/>
      <c r="B408" s="187"/>
      <c r="C408" s="137"/>
      <c r="D408" s="137"/>
      <c r="E408" s="155"/>
      <c r="F408" s="142"/>
    </row>
    <row r="409" spans="1:6" s="141" customFormat="1" x14ac:dyDescent="0.2">
      <c r="A409" s="187"/>
      <c r="B409" s="187"/>
      <c r="C409" s="137"/>
      <c r="D409" s="137"/>
      <c r="E409" s="155"/>
      <c r="F409" s="142"/>
    </row>
    <row r="410" spans="1:6" s="141" customFormat="1" x14ac:dyDescent="0.2">
      <c r="A410" s="187"/>
      <c r="B410" s="187"/>
      <c r="C410" s="137"/>
      <c r="D410" s="137"/>
      <c r="E410" s="155"/>
      <c r="F410" s="142"/>
    </row>
    <row r="411" spans="1:6" s="141" customFormat="1" x14ac:dyDescent="0.2">
      <c r="A411" s="187"/>
      <c r="B411" s="187"/>
      <c r="C411" s="137"/>
      <c r="D411" s="137"/>
      <c r="E411" s="155"/>
      <c r="F411" s="142"/>
    </row>
    <row r="412" spans="1:6" s="141" customFormat="1" x14ac:dyDescent="0.2">
      <c r="A412" s="187"/>
      <c r="B412" s="187"/>
      <c r="C412" s="137"/>
      <c r="D412" s="137"/>
      <c r="E412" s="155"/>
      <c r="F412" s="142"/>
    </row>
    <row r="413" spans="1:6" s="141" customFormat="1" x14ac:dyDescent="0.2">
      <c r="A413" s="187"/>
      <c r="B413" s="187"/>
      <c r="C413" s="137"/>
      <c r="D413" s="137"/>
      <c r="E413" s="138"/>
      <c r="F413" s="142"/>
    </row>
    <row r="414" spans="1:6" s="141" customFormat="1" x14ac:dyDescent="0.2">
      <c r="A414" s="187"/>
      <c r="B414" s="187"/>
      <c r="C414" s="137"/>
      <c r="D414" s="137"/>
      <c r="E414" s="138"/>
      <c r="F414" s="142"/>
    </row>
    <row r="415" spans="1:6" s="141" customFormat="1" x14ac:dyDescent="0.2">
      <c r="A415" s="187"/>
      <c r="B415" s="187"/>
      <c r="C415" s="137"/>
      <c r="D415" s="137"/>
      <c r="E415" s="138"/>
      <c r="F415" s="142"/>
    </row>
    <row r="416" spans="1:6" s="141" customFormat="1" x14ac:dyDescent="0.2">
      <c r="A416" s="187"/>
      <c r="B416" s="187"/>
      <c r="C416" s="137"/>
      <c r="D416" s="137"/>
      <c r="E416" s="138"/>
      <c r="F416" s="142"/>
    </row>
    <row r="417" spans="1:6" s="141" customFormat="1" x14ac:dyDescent="0.2">
      <c r="A417" s="187"/>
      <c r="B417" s="187"/>
      <c r="C417" s="137"/>
      <c r="D417" s="137"/>
      <c r="E417" s="138"/>
      <c r="F417" s="142"/>
    </row>
    <row r="418" spans="1:6" s="141" customFormat="1" x14ac:dyDescent="0.2">
      <c r="A418" s="187"/>
      <c r="B418" s="187"/>
      <c r="C418" s="137"/>
      <c r="D418" s="137"/>
      <c r="E418" s="138"/>
      <c r="F418" s="142"/>
    </row>
    <row r="419" spans="1:6" s="141" customFormat="1" x14ac:dyDescent="0.2">
      <c r="A419" s="187"/>
      <c r="B419" s="187"/>
      <c r="C419" s="137"/>
      <c r="D419" s="137"/>
      <c r="E419" s="138"/>
      <c r="F419" s="142"/>
    </row>
    <row r="420" spans="1:6" s="141" customFormat="1" x14ac:dyDescent="0.2">
      <c r="A420" s="187"/>
      <c r="B420" s="187"/>
      <c r="C420" s="137"/>
      <c r="D420" s="137"/>
      <c r="E420" s="138"/>
      <c r="F420" s="142"/>
    </row>
    <row r="421" spans="1:6" s="141" customFormat="1" x14ac:dyDescent="0.2">
      <c r="A421" s="187"/>
      <c r="B421" s="187"/>
      <c r="C421" s="137"/>
      <c r="D421" s="137"/>
      <c r="E421" s="138"/>
      <c r="F421" s="142"/>
    </row>
    <row r="422" spans="1:6" s="141" customFormat="1" x14ac:dyDescent="0.2">
      <c r="A422" s="187"/>
      <c r="B422" s="187"/>
      <c r="C422" s="137"/>
      <c r="D422" s="137"/>
      <c r="E422" s="138"/>
      <c r="F422" s="142"/>
    </row>
    <row r="423" spans="1:6" s="141" customFormat="1" x14ac:dyDescent="0.2">
      <c r="A423" s="187"/>
      <c r="B423" s="187"/>
      <c r="C423" s="137"/>
      <c r="D423" s="137"/>
      <c r="E423" s="138"/>
      <c r="F423" s="142"/>
    </row>
    <row r="424" spans="1:6" s="141" customFormat="1" x14ac:dyDescent="0.2">
      <c r="A424" s="187"/>
      <c r="B424" s="187"/>
      <c r="C424" s="137"/>
      <c r="D424" s="137"/>
      <c r="E424" s="138"/>
      <c r="F424" s="142"/>
    </row>
    <row r="425" spans="1:6" s="141" customFormat="1" x14ac:dyDescent="0.2">
      <c r="A425" s="187"/>
      <c r="B425" s="187"/>
      <c r="C425" s="137"/>
      <c r="D425" s="137"/>
      <c r="E425" s="138"/>
      <c r="F425" s="142"/>
    </row>
    <row r="426" spans="1:6" s="141" customFormat="1" x14ac:dyDescent="0.2">
      <c r="A426" s="187"/>
      <c r="B426" s="187"/>
      <c r="C426" s="137"/>
      <c r="D426" s="137"/>
      <c r="E426" s="138"/>
      <c r="F426" s="142"/>
    </row>
    <row r="427" spans="1:6" s="141" customFormat="1" x14ac:dyDescent="0.2">
      <c r="A427" s="187"/>
      <c r="B427" s="187"/>
      <c r="C427" s="137"/>
      <c r="D427" s="142"/>
      <c r="E427" s="142"/>
      <c r="F427" s="142"/>
    </row>
    <row r="428" spans="1:6" s="141" customFormat="1" x14ac:dyDescent="0.2">
      <c r="A428" s="187"/>
      <c r="B428" s="187"/>
      <c r="C428" s="137"/>
      <c r="D428" s="142"/>
      <c r="E428" s="142"/>
      <c r="F428" s="142"/>
    </row>
    <row r="429" spans="1:6" s="141" customFormat="1" x14ac:dyDescent="0.2">
      <c r="A429" s="187"/>
      <c r="B429" s="187"/>
      <c r="C429" s="137"/>
      <c r="D429" s="142"/>
      <c r="E429" s="142"/>
      <c r="F429" s="142"/>
    </row>
    <row r="430" spans="1:6" s="141" customFormat="1" x14ac:dyDescent="0.2">
      <c r="A430" s="187"/>
      <c r="B430" s="187"/>
      <c r="C430" s="137"/>
      <c r="D430" s="142"/>
      <c r="E430" s="142"/>
      <c r="F430" s="142"/>
    </row>
    <row r="431" spans="1:6" s="141" customFormat="1" x14ac:dyDescent="0.2">
      <c r="A431" s="187"/>
      <c r="B431" s="187"/>
      <c r="C431" s="137"/>
      <c r="D431" s="142"/>
      <c r="E431" s="142"/>
      <c r="F431" s="142"/>
    </row>
    <row r="432" spans="1:6" s="141" customFormat="1" x14ac:dyDescent="0.2">
      <c r="A432" s="187"/>
      <c r="B432" s="187"/>
      <c r="C432" s="137"/>
      <c r="D432" s="142"/>
      <c r="E432" s="142"/>
      <c r="F432" s="142"/>
    </row>
    <row r="433" spans="1:6" s="141" customFormat="1" x14ac:dyDescent="0.2">
      <c r="A433" s="187"/>
      <c r="B433" s="187"/>
      <c r="C433" s="137"/>
      <c r="D433" s="142"/>
      <c r="E433" s="142"/>
      <c r="F433" s="142"/>
    </row>
    <row r="434" spans="1:6" s="141" customFormat="1" x14ac:dyDescent="0.2">
      <c r="A434" s="187"/>
      <c r="B434" s="187"/>
      <c r="C434" s="137"/>
      <c r="D434" s="142"/>
      <c r="E434" s="142"/>
      <c r="F434" s="142"/>
    </row>
    <row r="435" spans="1:6" s="141" customFormat="1" x14ac:dyDescent="0.2">
      <c r="A435" s="187"/>
      <c r="B435" s="187"/>
      <c r="C435" s="137"/>
      <c r="D435" s="142"/>
      <c r="E435" s="142"/>
      <c r="F435" s="142"/>
    </row>
    <row r="436" spans="1:6" s="141" customFormat="1" x14ac:dyDescent="0.2">
      <c r="A436" s="187"/>
      <c r="B436" s="187"/>
      <c r="C436" s="137"/>
      <c r="D436" s="142"/>
      <c r="E436" s="142"/>
      <c r="F436" s="142"/>
    </row>
    <row r="437" spans="1:6" s="141" customFormat="1" x14ac:dyDescent="0.2">
      <c r="A437" s="187"/>
      <c r="B437" s="187"/>
      <c r="C437" s="137"/>
      <c r="D437" s="142"/>
      <c r="E437" s="142"/>
      <c r="F437" s="142"/>
    </row>
    <row r="438" spans="1:6" s="141" customFormat="1" x14ac:dyDescent="0.2">
      <c r="A438" s="187"/>
      <c r="B438" s="187"/>
      <c r="C438" s="137"/>
      <c r="D438" s="142"/>
      <c r="E438" s="142"/>
      <c r="F438" s="142"/>
    </row>
    <row r="439" spans="1:6" s="141" customFormat="1" x14ac:dyDescent="0.2">
      <c r="A439" s="187"/>
      <c r="B439" s="187"/>
      <c r="C439" s="137"/>
      <c r="D439" s="142"/>
      <c r="E439" s="142"/>
      <c r="F439" s="142"/>
    </row>
    <row r="440" spans="1:6" s="141" customFormat="1" x14ac:dyDescent="0.2">
      <c r="A440" s="187"/>
      <c r="B440" s="187"/>
      <c r="C440" s="137"/>
      <c r="D440" s="142"/>
      <c r="E440" s="142"/>
      <c r="F440" s="142"/>
    </row>
    <row r="441" spans="1:6" s="141" customFormat="1" x14ac:dyDescent="0.2">
      <c r="A441" s="187"/>
      <c r="B441" s="187"/>
      <c r="C441" s="137"/>
      <c r="D441" s="142"/>
      <c r="E441" s="142"/>
      <c r="F441" s="142"/>
    </row>
    <row r="442" spans="1:6" s="141" customFormat="1" x14ac:dyDescent="0.2">
      <c r="A442" s="187"/>
      <c r="B442" s="187"/>
      <c r="C442" s="137"/>
      <c r="D442" s="142"/>
      <c r="E442" s="142"/>
      <c r="F442" s="142"/>
    </row>
    <row r="443" spans="1:6" s="141" customFormat="1" x14ac:dyDescent="0.2">
      <c r="A443" s="187"/>
      <c r="B443" s="187"/>
      <c r="C443" s="137"/>
      <c r="D443" s="142"/>
      <c r="E443" s="142"/>
      <c r="F443" s="142"/>
    </row>
    <row r="444" spans="1:6" s="141" customFormat="1" x14ac:dyDescent="0.2">
      <c r="A444" s="187"/>
      <c r="B444" s="187"/>
      <c r="C444" s="137"/>
      <c r="D444" s="142"/>
      <c r="E444" s="142"/>
      <c r="F444" s="142"/>
    </row>
    <row r="445" spans="1:6" s="141" customFormat="1" x14ac:dyDescent="0.2">
      <c r="A445" s="187"/>
      <c r="B445" s="187"/>
      <c r="C445" s="137"/>
      <c r="D445" s="142"/>
      <c r="E445" s="142"/>
      <c r="F445" s="142"/>
    </row>
    <row r="446" spans="1:6" s="141" customFormat="1" x14ac:dyDescent="0.2">
      <c r="A446" s="187"/>
      <c r="B446" s="187"/>
      <c r="C446" s="137"/>
      <c r="D446" s="142"/>
      <c r="E446" s="142"/>
      <c r="F446" s="142"/>
    </row>
    <row r="447" spans="1:6" s="141" customFormat="1" x14ac:dyDescent="0.2">
      <c r="A447" s="187"/>
      <c r="B447" s="187"/>
      <c r="C447" s="137"/>
      <c r="D447" s="142"/>
      <c r="E447" s="142"/>
      <c r="F447" s="142"/>
    </row>
    <row r="448" spans="1:6" s="141" customFormat="1" x14ac:dyDescent="0.2">
      <c r="A448" s="187"/>
      <c r="B448" s="187"/>
      <c r="C448" s="137"/>
      <c r="D448" s="142"/>
      <c r="E448" s="142"/>
      <c r="F448" s="142"/>
    </row>
    <row r="449" spans="1:6" s="141" customFormat="1" x14ac:dyDescent="0.2">
      <c r="A449" s="187"/>
      <c r="B449" s="187"/>
      <c r="C449" s="137"/>
      <c r="D449" s="142"/>
      <c r="E449" s="142"/>
      <c r="F449" s="142"/>
    </row>
    <row r="450" spans="1:6" s="141" customFormat="1" x14ac:dyDescent="0.2">
      <c r="A450" s="187"/>
      <c r="B450" s="187"/>
      <c r="C450" s="137"/>
      <c r="D450" s="142"/>
      <c r="E450" s="142"/>
      <c r="F450" s="142"/>
    </row>
    <row r="451" spans="1:6" s="141" customFormat="1" x14ac:dyDescent="0.2">
      <c r="A451" s="187"/>
      <c r="B451" s="187"/>
      <c r="C451" s="137"/>
      <c r="D451" s="142"/>
      <c r="E451" s="142"/>
      <c r="F451" s="142"/>
    </row>
    <row r="452" spans="1:6" s="141" customFormat="1" x14ac:dyDescent="0.2">
      <c r="A452" s="187"/>
      <c r="B452" s="187"/>
      <c r="C452" s="137"/>
      <c r="D452" s="142"/>
      <c r="E452" s="142"/>
      <c r="F452" s="142"/>
    </row>
    <row r="453" spans="1:6" s="141" customFormat="1" x14ac:dyDescent="0.2">
      <c r="A453" s="187"/>
      <c r="B453" s="187"/>
      <c r="C453" s="137"/>
      <c r="D453" s="142"/>
      <c r="E453" s="142"/>
      <c r="F453" s="142"/>
    </row>
    <row r="454" spans="1:6" s="141" customFormat="1" x14ac:dyDescent="0.2">
      <c r="A454" s="187"/>
      <c r="B454" s="187"/>
      <c r="C454" s="137"/>
      <c r="D454" s="142"/>
      <c r="E454" s="142"/>
      <c r="F454" s="142"/>
    </row>
    <row r="455" spans="1:6" s="141" customFormat="1" x14ac:dyDescent="0.2">
      <c r="A455" s="187"/>
      <c r="B455" s="187"/>
      <c r="C455" s="137"/>
      <c r="D455" s="142"/>
      <c r="E455" s="142"/>
      <c r="F455" s="142"/>
    </row>
    <row r="456" spans="1:6" s="141" customFormat="1" x14ac:dyDescent="0.2">
      <c r="A456" s="187"/>
      <c r="B456" s="187"/>
      <c r="C456" s="137"/>
      <c r="D456" s="142"/>
      <c r="E456" s="142"/>
      <c r="F456" s="142"/>
    </row>
    <row r="457" spans="1:6" s="141" customFormat="1" x14ac:dyDescent="0.2">
      <c r="A457" s="187"/>
      <c r="B457" s="187"/>
      <c r="C457" s="137"/>
      <c r="D457" s="142"/>
      <c r="E457" s="142"/>
      <c r="F457" s="142"/>
    </row>
    <row r="458" spans="1:6" s="141" customFormat="1" x14ac:dyDescent="0.2">
      <c r="A458" s="187"/>
      <c r="B458" s="187"/>
      <c r="C458" s="137"/>
      <c r="D458" s="142"/>
      <c r="E458" s="142"/>
      <c r="F458" s="142"/>
    </row>
    <row r="459" spans="1:6" s="141" customFormat="1" x14ac:dyDescent="0.2">
      <c r="A459" s="187"/>
      <c r="B459" s="187"/>
      <c r="C459" s="137"/>
      <c r="D459" s="142"/>
      <c r="E459" s="142"/>
      <c r="F459" s="142"/>
    </row>
    <row r="460" spans="1:6" s="141" customFormat="1" x14ac:dyDescent="0.2">
      <c r="A460" s="187"/>
      <c r="B460" s="187"/>
      <c r="C460" s="137"/>
      <c r="D460" s="142"/>
      <c r="E460" s="142"/>
      <c r="F460" s="142"/>
    </row>
    <row r="461" spans="1:6" s="141" customFormat="1" x14ac:dyDescent="0.2">
      <c r="A461" s="187"/>
      <c r="B461" s="187"/>
      <c r="C461" s="137"/>
      <c r="D461" s="142"/>
      <c r="E461" s="142"/>
      <c r="F461" s="142"/>
    </row>
    <row r="462" spans="1:6" s="141" customFormat="1" x14ac:dyDescent="0.2">
      <c r="A462" s="187"/>
      <c r="B462" s="187"/>
      <c r="C462" s="137"/>
      <c r="D462" s="142"/>
      <c r="E462" s="142"/>
      <c r="F462" s="142"/>
    </row>
    <row r="463" spans="1:6" s="141" customFormat="1" x14ac:dyDescent="0.2">
      <c r="A463" s="187"/>
      <c r="B463" s="187"/>
      <c r="C463" s="137"/>
      <c r="D463" s="142"/>
      <c r="E463" s="142"/>
      <c r="F463" s="142"/>
    </row>
    <row r="464" spans="1:6" s="141" customFormat="1" x14ac:dyDescent="0.2">
      <c r="A464" s="187"/>
      <c r="B464" s="187"/>
      <c r="C464" s="137"/>
      <c r="D464" s="142"/>
      <c r="E464" s="142"/>
      <c r="F464" s="142"/>
    </row>
    <row r="465" spans="1:6" s="141" customFormat="1" x14ac:dyDescent="0.2">
      <c r="A465" s="187"/>
      <c r="B465" s="187"/>
      <c r="C465" s="137"/>
      <c r="D465" s="142"/>
      <c r="E465" s="142"/>
      <c r="F465" s="142"/>
    </row>
    <row r="466" spans="1:6" s="141" customFormat="1" x14ac:dyDescent="0.2">
      <c r="A466" s="187"/>
      <c r="B466" s="187"/>
      <c r="C466" s="137"/>
      <c r="D466" s="142"/>
      <c r="E466" s="142"/>
      <c r="F466" s="142"/>
    </row>
    <row r="467" spans="1:6" s="141" customFormat="1" x14ac:dyDescent="0.2">
      <c r="A467" s="187"/>
      <c r="B467" s="187"/>
      <c r="C467" s="137"/>
      <c r="D467" s="142"/>
      <c r="E467" s="142"/>
      <c r="F467" s="142"/>
    </row>
    <row r="468" spans="1:6" s="141" customFormat="1" x14ac:dyDescent="0.2">
      <c r="A468" s="187"/>
      <c r="B468" s="187"/>
      <c r="C468" s="137"/>
      <c r="D468" s="142"/>
      <c r="E468" s="142"/>
      <c r="F468" s="142"/>
    </row>
    <row r="469" spans="1:6" s="141" customFormat="1" x14ac:dyDescent="0.2">
      <c r="A469" s="187"/>
      <c r="B469" s="187"/>
      <c r="C469" s="137"/>
      <c r="D469" s="142"/>
      <c r="E469" s="142"/>
      <c r="F469" s="142"/>
    </row>
    <row r="470" spans="1:6" s="141" customFormat="1" x14ac:dyDescent="0.2">
      <c r="A470" s="187"/>
      <c r="B470" s="187"/>
      <c r="C470" s="137"/>
      <c r="D470" s="142"/>
      <c r="E470" s="142"/>
      <c r="F470" s="142"/>
    </row>
    <row r="471" spans="1:6" s="141" customFormat="1" x14ac:dyDescent="0.2">
      <c r="A471" s="187"/>
      <c r="B471" s="187"/>
      <c r="C471" s="137"/>
      <c r="D471" s="142"/>
      <c r="E471" s="142"/>
      <c r="F471" s="142"/>
    </row>
    <row r="472" spans="1:6" s="141" customFormat="1" x14ac:dyDescent="0.2">
      <c r="A472" s="187"/>
      <c r="B472" s="187"/>
      <c r="C472" s="137"/>
      <c r="D472" s="142"/>
      <c r="E472" s="142"/>
      <c r="F472" s="142"/>
    </row>
    <row r="473" spans="1:6" s="141" customFormat="1" x14ac:dyDescent="0.2">
      <c r="A473" s="187"/>
      <c r="B473" s="187"/>
      <c r="C473" s="137"/>
      <c r="D473" s="142"/>
      <c r="E473" s="142"/>
      <c r="F473" s="142"/>
    </row>
    <row r="474" spans="1:6" s="141" customFormat="1" x14ac:dyDescent="0.2">
      <c r="A474" s="187"/>
      <c r="B474" s="187"/>
      <c r="C474" s="137"/>
      <c r="D474" s="142"/>
      <c r="E474" s="142"/>
      <c r="F474" s="142"/>
    </row>
    <row r="475" spans="1:6" s="141" customFormat="1" x14ac:dyDescent="0.2">
      <c r="A475" s="187"/>
      <c r="B475" s="187"/>
      <c r="C475" s="137"/>
      <c r="D475" s="142"/>
      <c r="E475" s="142"/>
      <c r="F475" s="142"/>
    </row>
    <row r="476" spans="1:6" s="141" customFormat="1" x14ac:dyDescent="0.2">
      <c r="A476" s="187"/>
      <c r="B476" s="187"/>
      <c r="C476" s="137"/>
      <c r="D476" s="142"/>
      <c r="E476" s="142"/>
      <c r="F476" s="142"/>
    </row>
    <row r="477" spans="1:6" s="141" customFormat="1" x14ac:dyDescent="0.2">
      <c r="A477" s="187"/>
      <c r="B477" s="187"/>
      <c r="C477" s="137"/>
      <c r="D477" s="142"/>
      <c r="E477" s="142"/>
      <c r="F477" s="142"/>
    </row>
    <row r="478" spans="1:6" s="141" customFormat="1" x14ac:dyDescent="0.2">
      <c r="A478" s="187"/>
      <c r="B478" s="187"/>
      <c r="C478" s="137"/>
      <c r="D478" s="142"/>
      <c r="E478" s="142"/>
      <c r="F478" s="142"/>
    </row>
    <row r="479" spans="1:6" s="141" customFormat="1" x14ac:dyDescent="0.2">
      <c r="A479" s="187"/>
      <c r="B479" s="187"/>
      <c r="C479" s="137"/>
      <c r="D479" s="142"/>
      <c r="E479" s="142"/>
      <c r="F479" s="142"/>
    </row>
    <row r="480" spans="1:6" s="141" customFormat="1" x14ac:dyDescent="0.2">
      <c r="A480" s="187"/>
      <c r="B480" s="187"/>
      <c r="C480" s="137"/>
      <c r="D480" s="142"/>
      <c r="E480" s="142"/>
      <c r="F480" s="142"/>
    </row>
    <row r="481" spans="1:6" s="141" customFormat="1" x14ac:dyDescent="0.2">
      <c r="A481" s="187"/>
      <c r="B481" s="187"/>
      <c r="C481" s="137"/>
      <c r="D481" s="142"/>
      <c r="E481" s="142"/>
      <c r="F481" s="142"/>
    </row>
    <row r="482" spans="1:6" s="141" customFormat="1" x14ac:dyDescent="0.2">
      <c r="A482" s="187"/>
      <c r="B482" s="187"/>
      <c r="C482" s="137"/>
      <c r="D482" s="142"/>
      <c r="E482" s="142"/>
      <c r="F482" s="142"/>
    </row>
    <row r="483" spans="1:6" s="141" customFormat="1" x14ac:dyDescent="0.2">
      <c r="A483" s="187"/>
      <c r="B483" s="187"/>
      <c r="C483" s="137"/>
      <c r="D483" s="142"/>
      <c r="E483" s="142"/>
      <c r="F483" s="142"/>
    </row>
    <row r="484" spans="1:6" s="141" customFormat="1" x14ac:dyDescent="0.2">
      <c r="A484" s="187"/>
      <c r="B484" s="187"/>
      <c r="C484" s="137"/>
      <c r="D484" s="142"/>
      <c r="E484" s="142"/>
      <c r="F484" s="142"/>
    </row>
    <row r="485" spans="1:6" s="141" customFormat="1" x14ac:dyDescent="0.2">
      <c r="A485" s="187"/>
      <c r="B485" s="187"/>
      <c r="C485" s="137"/>
      <c r="D485" s="142"/>
      <c r="E485" s="142"/>
      <c r="F485" s="142"/>
    </row>
    <row r="486" spans="1:6" s="141" customFormat="1" x14ac:dyDescent="0.2">
      <c r="A486" s="187"/>
      <c r="B486" s="187"/>
      <c r="C486" s="137"/>
      <c r="D486" s="142"/>
      <c r="E486" s="142"/>
      <c r="F486" s="142"/>
    </row>
    <row r="487" spans="1:6" s="141" customFormat="1" x14ac:dyDescent="0.2">
      <c r="A487" s="187"/>
      <c r="B487" s="187"/>
      <c r="C487" s="137"/>
      <c r="D487" s="142"/>
      <c r="E487" s="142"/>
      <c r="F487" s="142"/>
    </row>
    <row r="488" spans="1:6" s="141" customFormat="1" x14ac:dyDescent="0.2">
      <c r="A488" s="187"/>
      <c r="B488" s="187"/>
      <c r="C488" s="137"/>
      <c r="D488" s="142"/>
      <c r="E488" s="142"/>
      <c r="F488" s="142"/>
    </row>
    <row r="489" spans="1:6" s="141" customFormat="1" x14ac:dyDescent="0.2">
      <c r="A489" s="187"/>
      <c r="B489" s="187"/>
      <c r="C489" s="137"/>
      <c r="D489" s="142"/>
      <c r="E489" s="142"/>
      <c r="F489" s="142"/>
    </row>
    <row r="490" spans="1:6" s="141" customFormat="1" x14ac:dyDescent="0.2">
      <c r="A490" s="187"/>
      <c r="B490" s="187"/>
      <c r="C490" s="137"/>
      <c r="D490" s="142"/>
      <c r="E490" s="142"/>
      <c r="F490" s="142"/>
    </row>
    <row r="491" spans="1:6" s="141" customFormat="1" x14ac:dyDescent="0.2">
      <c r="A491" s="187"/>
      <c r="B491" s="187"/>
      <c r="C491" s="137"/>
      <c r="D491" s="142"/>
      <c r="E491" s="142"/>
      <c r="F491" s="142"/>
    </row>
    <row r="492" spans="1:6" s="141" customFormat="1" x14ac:dyDescent="0.2">
      <c r="A492" s="187"/>
      <c r="B492" s="187"/>
      <c r="C492" s="137"/>
      <c r="D492" s="142"/>
      <c r="E492" s="142"/>
      <c r="F492" s="142"/>
    </row>
    <row r="493" spans="1:6" s="141" customFormat="1" x14ac:dyDescent="0.2">
      <c r="A493" s="187"/>
      <c r="B493" s="187"/>
      <c r="C493" s="137"/>
      <c r="D493" s="142"/>
      <c r="E493" s="142"/>
      <c r="F493" s="142"/>
    </row>
    <row r="494" spans="1:6" s="141" customFormat="1" x14ac:dyDescent="0.2">
      <c r="A494" s="187"/>
      <c r="B494" s="187"/>
      <c r="C494" s="137"/>
      <c r="D494" s="142"/>
      <c r="E494" s="142"/>
      <c r="F494" s="142"/>
    </row>
    <row r="495" spans="1:6" s="141" customFormat="1" x14ac:dyDescent="0.2">
      <c r="A495" s="187"/>
      <c r="B495" s="187"/>
      <c r="C495" s="137"/>
      <c r="D495" s="142"/>
      <c r="E495" s="142"/>
      <c r="F495" s="142"/>
    </row>
    <row r="496" spans="1:6" s="141" customFormat="1" x14ac:dyDescent="0.2">
      <c r="A496" s="187"/>
      <c r="B496" s="187"/>
      <c r="C496" s="137"/>
      <c r="D496" s="142"/>
      <c r="E496" s="142"/>
      <c r="F496" s="142"/>
    </row>
    <row r="497" spans="1:6" s="141" customFormat="1" x14ac:dyDescent="0.2">
      <c r="A497" s="187"/>
      <c r="B497" s="187"/>
      <c r="C497" s="137"/>
      <c r="D497" s="142"/>
      <c r="E497" s="142"/>
      <c r="F497" s="142"/>
    </row>
    <row r="498" spans="1:6" s="141" customFormat="1" x14ac:dyDescent="0.2">
      <c r="A498" s="187"/>
      <c r="B498" s="187"/>
      <c r="C498" s="137"/>
      <c r="D498" s="142"/>
      <c r="E498" s="142"/>
      <c r="F498" s="142"/>
    </row>
    <row r="499" spans="1:6" s="141" customFormat="1" x14ac:dyDescent="0.2">
      <c r="A499" s="187"/>
      <c r="B499" s="187"/>
      <c r="C499" s="137"/>
      <c r="D499" s="142"/>
      <c r="E499" s="142"/>
      <c r="F499" s="142"/>
    </row>
    <row r="500" spans="1:6" s="141" customFormat="1" x14ac:dyDescent="0.2">
      <c r="A500" s="187"/>
      <c r="B500" s="187"/>
      <c r="C500" s="137"/>
      <c r="D500" s="142"/>
      <c r="E500" s="142"/>
      <c r="F500" s="142"/>
    </row>
    <row r="501" spans="1:6" s="141" customFormat="1" x14ac:dyDescent="0.2">
      <c r="A501" s="187"/>
      <c r="B501" s="187"/>
      <c r="C501" s="137"/>
      <c r="D501" s="142"/>
      <c r="E501" s="142"/>
      <c r="F501" s="142"/>
    </row>
    <row r="502" spans="1:6" s="141" customFormat="1" x14ac:dyDescent="0.2">
      <c r="A502" s="187"/>
      <c r="B502" s="187"/>
      <c r="C502" s="137"/>
      <c r="D502" s="142"/>
      <c r="E502" s="142"/>
      <c r="F502" s="142"/>
    </row>
    <row r="503" spans="1:6" s="141" customFormat="1" x14ac:dyDescent="0.2">
      <c r="A503" s="187"/>
      <c r="B503" s="187"/>
      <c r="C503" s="137"/>
      <c r="D503" s="142"/>
      <c r="E503" s="142"/>
      <c r="F503" s="142"/>
    </row>
    <row r="504" spans="1:6" s="141" customFormat="1" x14ac:dyDescent="0.2">
      <c r="A504" s="187"/>
      <c r="B504" s="187"/>
      <c r="C504" s="137"/>
      <c r="D504" s="142"/>
      <c r="E504" s="142"/>
      <c r="F504" s="142"/>
    </row>
    <row r="505" spans="1:6" s="141" customFormat="1" x14ac:dyDescent="0.2">
      <c r="A505" s="187"/>
      <c r="B505" s="187"/>
      <c r="C505" s="137"/>
      <c r="D505" s="142"/>
      <c r="E505" s="142"/>
      <c r="F505" s="142"/>
    </row>
    <row r="506" spans="1:6" s="141" customFormat="1" x14ac:dyDescent="0.2">
      <c r="A506" s="187"/>
      <c r="B506" s="187"/>
      <c r="C506" s="137"/>
      <c r="D506" s="142"/>
      <c r="E506" s="142"/>
      <c r="F506" s="142"/>
    </row>
    <row r="507" spans="1:6" s="141" customFormat="1" x14ac:dyDescent="0.2">
      <c r="A507" s="187"/>
      <c r="B507" s="187"/>
      <c r="C507" s="137"/>
      <c r="D507" s="142"/>
      <c r="E507" s="142"/>
      <c r="F507" s="142"/>
    </row>
    <row r="508" spans="1:6" s="141" customFormat="1" x14ac:dyDescent="0.2">
      <c r="A508" s="187"/>
      <c r="B508" s="187"/>
      <c r="C508" s="137"/>
      <c r="D508" s="142"/>
      <c r="E508" s="142"/>
      <c r="F508" s="142"/>
    </row>
    <row r="509" spans="1:6" s="141" customFormat="1" x14ac:dyDescent="0.2">
      <c r="A509" s="187"/>
      <c r="B509" s="187"/>
      <c r="C509" s="137"/>
      <c r="D509" s="142"/>
      <c r="E509" s="142"/>
      <c r="F509" s="142"/>
    </row>
    <row r="510" spans="1:6" s="141" customFormat="1" x14ac:dyDescent="0.2">
      <c r="A510" s="142"/>
      <c r="B510" s="142"/>
      <c r="C510" s="137"/>
      <c r="D510" s="142"/>
      <c r="E510" s="142"/>
      <c r="F510" s="142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84"/>
  <sheetViews>
    <sheetView view="pageBreakPreview" topLeftCell="E10" zoomScale="90" zoomScaleNormal="100" zoomScaleSheetLayoutView="90" workbookViewId="0">
      <selection activeCell="A22" sqref="A22"/>
    </sheetView>
  </sheetViews>
  <sheetFormatPr defaultRowHeight="12.75" x14ac:dyDescent="0.2"/>
  <cols>
    <col min="1" max="1" width="59.85546875" style="194" customWidth="1"/>
    <col min="2" max="2" width="3.42578125" style="76" customWidth="1"/>
    <col min="3" max="3" width="15.5703125" style="194" customWidth="1"/>
    <col min="4" max="4" width="4" style="194" customWidth="1"/>
    <col min="5" max="5" width="15.5703125" style="194" customWidth="1"/>
    <col min="6" max="6" width="3.42578125" style="194" customWidth="1"/>
    <col min="7" max="7" width="16.140625" style="194" customWidth="1"/>
    <col min="8" max="8" width="3.5703125" style="194" customWidth="1"/>
    <col min="9" max="9" width="17.85546875" style="194" customWidth="1"/>
    <col min="10" max="10" width="2.42578125" style="194" customWidth="1"/>
    <col min="11" max="11" width="19.5703125" style="194" customWidth="1"/>
    <col min="12" max="12" width="3" style="194" customWidth="1"/>
    <col min="13" max="13" width="18.85546875" style="194" customWidth="1"/>
    <col min="14" max="14" width="3.5703125" style="194" customWidth="1"/>
    <col min="15" max="15" width="17" style="194" customWidth="1"/>
    <col min="16" max="16" width="6" style="192" customWidth="1"/>
    <col min="17" max="17" width="1.42578125" style="192" customWidth="1"/>
    <col min="18" max="18" width="11.7109375" style="194" bestFit="1" customWidth="1"/>
    <col min="19" max="19" width="16.5703125" style="194" bestFit="1" customWidth="1"/>
    <col min="20" max="21" width="9.140625" style="194"/>
    <col min="22" max="16384" width="9.140625" style="76"/>
  </cols>
  <sheetData>
    <row r="1" spans="1:21" x14ac:dyDescent="0.2">
      <c r="A1" s="64" t="s">
        <v>0</v>
      </c>
      <c r="B1" s="188"/>
      <c r="C1" s="189"/>
      <c r="D1" s="189"/>
      <c r="E1" s="189"/>
      <c r="F1" s="189"/>
      <c r="G1" s="189"/>
      <c r="H1" s="189"/>
      <c r="I1" s="190"/>
      <c r="J1" s="189"/>
      <c r="K1" s="189"/>
      <c r="L1" s="189"/>
      <c r="M1" s="189"/>
      <c r="N1" s="189"/>
      <c r="O1" s="136"/>
      <c r="P1" s="191"/>
    </row>
    <row r="2" spans="1:21" x14ac:dyDescent="0.2">
      <c r="A2" s="195" t="s">
        <v>98</v>
      </c>
      <c r="B2" s="188"/>
      <c r="C2" s="144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1"/>
    </row>
    <row r="3" spans="1:21" x14ac:dyDescent="0.2">
      <c r="A3" s="79" t="s">
        <v>120</v>
      </c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1"/>
    </row>
    <row r="4" spans="1:21" x14ac:dyDescent="0.2">
      <c r="A4" s="189" t="s">
        <v>99</v>
      </c>
      <c r="B4" s="188"/>
    </row>
    <row r="5" spans="1:21" x14ac:dyDescent="0.2">
      <c r="C5" s="196"/>
      <c r="D5" s="196"/>
      <c r="E5" s="196"/>
      <c r="F5" s="196"/>
      <c r="G5" s="196"/>
      <c r="H5" s="197"/>
      <c r="I5" s="197"/>
      <c r="J5" s="197"/>
      <c r="K5" s="197"/>
      <c r="L5" s="197"/>
      <c r="M5" s="197"/>
      <c r="N5" s="197"/>
      <c r="O5" s="198"/>
      <c r="P5" s="197"/>
    </row>
    <row r="6" spans="1:21" x14ac:dyDescent="0.2"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6"/>
    </row>
    <row r="7" spans="1:21" ht="115.5" thickBot="1" x14ac:dyDescent="0.25">
      <c r="C7" s="200" t="str">
        <f>ф1!A44&amp;ф1!A45</f>
        <v>Уставный капитал -простые акции</v>
      </c>
      <c r="D7" s="201"/>
      <c r="E7" s="202" t="str">
        <f>ф1!A47</f>
        <v>Эмиссионный доход</v>
      </c>
      <c r="F7" s="203"/>
      <c r="G7" s="200" t="s">
        <v>32</v>
      </c>
      <c r="H7" s="200"/>
      <c r="I7" s="200" t="str">
        <f>ф1!A49</f>
        <v>Дефицит переоценки финансовых активов, оцениваемых по справедливой стоимости через прочий совокупный доход</v>
      </c>
      <c r="J7" s="200"/>
      <c r="K7" s="200" t="str">
        <f>ф1!A48</f>
        <v>Фонд переоценки основных средств</v>
      </c>
      <c r="L7" s="200"/>
      <c r="M7" s="200" t="str">
        <f>ф1!A50</f>
        <v>Непокрытый убыток</v>
      </c>
      <c r="N7" s="200"/>
      <c r="O7" s="200" t="str">
        <f>ф1!A52</f>
        <v>Итого капитал</v>
      </c>
      <c r="P7" s="204"/>
      <c r="Q7" s="204"/>
    </row>
    <row r="8" spans="1:21" x14ac:dyDescent="0.2"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207"/>
    </row>
    <row r="9" spans="1:21" s="211" customFormat="1" x14ac:dyDescent="0.2">
      <c r="A9" s="194"/>
      <c r="B9" s="76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208"/>
      <c r="P9" s="192"/>
      <c r="Q9" s="209"/>
      <c r="R9" s="210"/>
      <c r="S9" s="210"/>
      <c r="T9" s="210"/>
      <c r="U9" s="210"/>
    </row>
    <row r="10" spans="1:21" s="211" customFormat="1" ht="13.5" thickBot="1" x14ac:dyDescent="0.25">
      <c r="A10" s="191" t="s">
        <v>129</v>
      </c>
      <c r="B10" s="91"/>
      <c r="C10" s="212">
        <v>24257366</v>
      </c>
      <c r="D10" s="212"/>
      <c r="E10" s="212">
        <v>900</v>
      </c>
      <c r="F10" s="212"/>
      <c r="G10" s="212">
        <v>598597</v>
      </c>
      <c r="H10" s="212"/>
      <c r="I10" s="213">
        <v>-63211</v>
      </c>
      <c r="J10" s="212"/>
      <c r="K10" s="212">
        <v>306336</v>
      </c>
      <c r="L10" s="212"/>
      <c r="M10" s="213">
        <v>-4104673</v>
      </c>
      <c r="N10" s="212"/>
      <c r="O10" s="214">
        <f>SUM(C10:M10)</f>
        <v>20995315</v>
      </c>
      <c r="P10" s="206"/>
      <c r="Q10" s="209"/>
      <c r="R10" s="210"/>
      <c r="S10" s="215"/>
      <c r="T10" s="210"/>
      <c r="U10" s="210"/>
    </row>
    <row r="11" spans="1:21" s="211" customFormat="1" ht="13.5" thickTop="1" x14ac:dyDescent="0.2">
      <c r="A11" s="191"/>
      <c r="B11" s="91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06"/>
      <c r="Q11" s="209"/>
      <c r="R11" s="210"/>
      <c r="S11" s="215"/>
      <c r="T11" s="210"/>
      <c r="U11" s="210"/>
    </row>
    <row r="12" spans="1:21" s="211" customFormat="1" x14ac:dyDescent="0.2">
      <c r="A12" s="217" t="s">
        <v>133</v>
      </c>
      <c r="B12" s="91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21">
        <v>-129677</v>
      </c>
      <c r="N12" s="216"/>
      <c r="O12" s="221">
        <f>SUM(C12:M12)</f>
        <v>-129677</v>
      </c>
      <c r="P12" s="206"/>
      <c r="Q12" s="209"/>
      <c r="R12" s="210"/>
      <c r="S12" s="215"/>
      <c r="T12" s="210"/>
      <c r="U12" s="210"/>
    </row>
    <row r="13" spans="1:21" s="211" customFormat="1" x14ac:dyDescent="0.2">
      <c r="A13" s="217" t="s">
        <v>100</v>
      </c>
      <c r="B13" s="91"/>
      <c r="C13" s="218">
        <v>1872675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9"/>
      <c r="N13" s="216"/>
      <c r="O13" s="95">
        <f>SUM(C13:M13)</f>
        <v>1872675</v>
      </c>
      <c r="P13" s="206"/>
      <c r="Q13" s="209"/>
      <c r="R13" s="210"/>
      <c r="S13" s="215"/>
      <c r="T13" s="210"/>
      <c r="U13" s="210"/>
    </row>
    <row r="14" spans="1:21" s="211" customFormat="1" x14ac:dyDescent="0.2">
      <c r="A14" s="217" t="s">
        <v>101</v>
      </c>
      <c r="B14" s="91"/>
      <c r="C14" s="216"/>
      <c r="D14" s="216"/>
      <c r="E14" s="216"/>
      <c r="F14" s="216"/>
      <c r="G14" s="220"/>
      <c r="H14" s="216"/>
      <c r="I14" s="221">
        <v>12127</v>
      </c>
      <c r="J14" s="216"/>
      <c r="K14" s="216"/>
      <c r="L14" s="216"/>
      <c r="M14" s="221">
        <v>887081</v>
      </c>
      <c r="N14" s="216"/>
      <c r="O14" s="95">
        <f>SUM(C14:M14)</f>
        <v>899208</v>
      </c>
      <c r="P14" s="206"/>
      <c r="Q14" s="209"/>
      <c r="R14" s="210"/>
      <c r="S14" s="215"/>
      <c r="T14" s="210"/>
      <c r="U14" s="210"/>
    </row>
    <row r="15" spans="1:21" s="211" customFormat="1" ht="25.5" x14ac:dyDescent="0.2">
      <c r="A15" s="217" t="s">
        <v>102</v>
      </c>
      <c r="B15" s="91"/>
      <c r="C15" s="216"/>
      <c r="D15" s="220"/>
      <c r="E15" s="220"/>
      <c r="F15" s="220"/>
      <c r="G15" s="220"/>
      <c r="H15" s="220"/>
      <c r="I15" s="220"/>
      <c r="J15" s="220"/>
      <c r="K15" s="221">
        <v>-16837</v>
      </c>
      <c r="L15" s="220"/>
      <c r="M15" s="221">
        <v>16837</v>
      </c>
      <c r="N15" s="220"/>
      <c r="O15" s="95">
        <f>SUM(C15:M15)</f>
        <v>0</v>
      </c>
      <c r="P15" s="206"/>
      <c r="Q15" s="209"/>
      <c r="R15" s="210"/>
      <c r="S15" s="215"/>
      <c r="T15" s="210"/>
      <c r="U15" s="210"/>
    </row>
    <row r="16" spans="1:21" s="211" customFormat="1" x14ac:dyDescent="0.2">
      <c r="A16" s="217"/>
      <c r="B16" s="91"/>
      <c r="C16" s="216"/>
      <c r="D16" s="220"/>
      <c r="E16" s="220"/>
      <c r="F16" s="220"/>
      <c r="G16" s="220"/>
      <c r="H16" s="220"/>
      <c r="I16" s="220"/>
      <c r="J16" s="220"/>
      <c r="K16" s="221"/>
      <c r="L16" s="220"/>
      <c r="M16" s="221"/>
      <c r="N16" s="220"/>
      <c r="O16" s="95"/>
      <c r="P16" s="206"/>
      <c r="Q16" s="209"/>
      <c r="R16" s="210"/>
      <c r="S16" s="215"/>
      <c r="T16" s="210"/>
      <c r="U16" s="210"/>
    </row>
    <row r="17" spans="1:21" s="211" customFormat="1" ht="13.5" thickBot="1" x14ac:dyDescent="0.25">
      <c r="A17" s="191" t="s">
        <v>130</v>
      </c>
      <c r="B17" s="91"/>
      <c r="C17" s="212">
        <f>SUM(C10:C16)</f>
        <v>26130041</v>
      </c>
      <c r="D17" s="212"/>
      <c r="E17" s="212">
        <f>SUM(E10:E16)</f>
        <v>900</v>
      </c>
      <c r="F17" s="212"/>
      <c r="G17" s="212">
        <f>SUM(G10:G16)</f>
        <v>598597</v>
      </c>
      <c r="H17" s="212"/>
      <c r="I17" s="213">
        <f>SUM(I10:I16)</f>
        <v>-51084</v>
      </c>
      <c r="J17" s="212"/>
      <c r="K17" s="212">
        <f>SUM(K10:K16)</f>
        <v>289499</v>
      </c>
      <c r="L17" s="212"/>
      <c r="M17" s="213">
        <f>SUM(M10:M16)</f>
        <v>-3330432</v>
      </c>
      <c r="N17" s="212"/>
      <c r="O17" s="212">
        <f>SUM(O10:O16)</f>
        <v>23637521</v>
      </c>
      <c r="P17" s="206"/>
      <c r="Q17" s="209"/>
      <c r="R17" s="210"/>
      <c r="S17" s="215"/>
      <c r="T17" s="210"/>
      <c r="U17" s="210"/>
    </row>
    <row r="18" spans="1:21" s="211" customFormat="1" ht="13.5" thickTop="1" x14ac:dyDescent="0.2">
      <c r="A18" s="191"/>
      <c r="B18" s="91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22"/>
      <c r="P18" s="206"/>
      <c r="Q18" s="209"/>
      <c r="R18" s="210"/>
      <c r="S18" s="215"/>
      <c r="T18" s="210"/>
      <c r="U18" s="210"/>
    </row>
    <row r="19" spans="1:21" s="211" customFormat="1" x14ac:dyDescent="0.2">
      <c r="A19" s="191"/>
      <c r="B19" s="91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22"/>
      <c r="P19" s="206"/>
      <c r="Q19" s="209"/>
      <c r="R19" s="210"/>
      <c r="S19" s="215"/>
      <c r="T19" s="210"/>
      <c r="U19" s="210"/>
    </row>
    <row r="20" spans="1:21" s="211" customFormat="1" x14ac:dyDescent="0.2">
      <c r="A20" s="217"/>
      <c r="B20" s="91"/>
      <c r="C20" s="216"/>
      <c r="D20" s="216"/>
      <c r="E20" s="216"/>
      <c r="F20" s="216"/>
      <c r="G20" s="216"/>
      <c r="H20" s="216"/>
      <c r="I20" s="216"/>
      <c r="J20" s="216"/>
      <c r="K20" s="219"/>
      <c r="L20" s="216"/>
      <c r="M20" s="219"/>
      <c r="N20" s="216"/>
      <c r="O20" s="95"/>
      <c r="P20" s="206"/>
      <c r="Q20" s="209"/>
      <c r="R20" s="210"/>
      <c r="S20" s="215"/>
      <c r="T20" s="210"/>
      <c r="U20" s="210"/>
    </row>
    <row r="21" spans="1:21" s="211" customFormat="1" ht="13.5" thickBot="1" x14ac:dyDescent="0.25">
      <c r="A21" s="191" t="s">
        <v>131</v>
      </c>
      <c r="B21" s="91"/>
      <c r="C21" s="212">
        <v>26130041</v>
      </c>
      <c r="D21" s="212"/>
      <c r="E21" s="212">
        <v>900</v>
      </c>
      <c r="F21" s="212"/>
      <c r="G21" s="212">
        <v>598597</v>
      </c>
      <c r="H21" s="212"/>
      <c r="I21" s="213">
        <v>-34439</v>
      </c>
      <c r="J21" s="212"/>
      <c r="K21" s="212">
        <v>272661</v>
      </c>
      <c r="L21" s="212"/>
      <c r="M21" s="213">
        <v>-5629715</v>
      </c>
      <c r="N21" s="212"/>
      <c r="O21" s="214">
        <f>SUM(C21:M21)</f>
        <v>21338045</v>
      </c>
      <c r="P21" s="206"/>
      <c r="Q21" s="209"/>
      <c r="R21" s="210"/>
      <c r="S21" s="210"/>
      <c r="T21" s="210"/>
      <c r="U21" s="210"/>
    </row>
    <row r="22" spans="1:21" s="211" customFormat="1" ht="13.5" thickTop="1" x14ac:dyDescent="0.2">
      <c r="A22" s="191"/>
      <c r="B22" s="91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22"/>
      <c r="P22" s="206"/>
      <c r="Q22" s="209"/>
      <c r="R22" s="210"/>
      <c r="S22" s="210"/>
      <c r="T22" s="210"/>
      <c r="U22" s="210"/>
    </row>
    <row r="23" spans="1:21" s="211" customFormat="1" x14ac:dyDescent="0.2">
      <c r="A23" s="217" t="s">
        <v>101</v>
      </c>
      <c r="B23" s="225"/>
      <c r="C23" s="218"/>
      <c r="D23" s="216"/>
      <c r="E23" s="220"/>
      <c r="F23" s="220"/>
      <c r="G23" s="220"/>
      <c r="H23" s="220"/>
      <c r="I23" s="219">
        <v>26307</v>
      </c>
      <c r="J23" s="220"/>
      <c r="K23" s="220"/>
      <c r="L23" s="220"/>
      <c r="M23" s="219">
        <v>-4568767</v>
      </c>
      <c r="N23" s="220"/>
      <c r="O23" s="224">
        <f>SUM(C23:M23)</f>
        <v>-4542460</v>
      </c>
      <c r="P23" s="206"/>
      <c r="Q23" s="209"/>
      <c r="R23" s="210"/>
      <c r="S23" s="210"/>
      <c r="T23" s="210"/>
      <c r="U23" s="210"/>
    </row>
    <row r="24" spans="1:21" s="211" customFormat="1" ht="25.5" x14ac:dyDescent="0.2">
      <c r="A24" s="217" t="s">
        <v>102</v>
      </c>
      <c r="B24" s="225"/>
      <c r="C24" s="218"/>
      <c r="D24" s="216"/>
      <c r="E24" s="220"/>
      <c r="F24" s="220"/>
      <c r="G24" s="220"/>
      <c r="H24" s="220"/>
      <c r="I24" s="219"/>
      <c r="J24" s="220"/>
      <c r="K24" s="219">
        <v>-18474</v>
      </c>
      <c r="L24" s="220"/>
      <c r="M24" s="219">
        <v>18474</v>
      </c>
      <c r="N24" s="220"/>
      <c r="O24" s="95">
        <f>SUM(C24:M24)</f>
        <v>0</v>
      </c>
      <c r="P24" s="206"/>
      <c r="Q24" s="209"/>
      <c r="R24" s="210"/>
      <c r="S24" s="210"/>
      <c r="T24" s="210"/>
      <c r="U24" s="210"/>
    </row>
    <row r="25" spans="1:21" s="211" customFormat="1" x14ac:dyDescent="0.2">
      <c r="A25" s="217"/>
      <c r="B25" s="225"/>
      <c r="C25" s="218"/>
      <c r="D25" s="216"/>
      <c r="E25" s="220"/>
      <c r="F25" s="220"/>
      <c r="G25" s="220"/>
      <c r="H25" s="220"/>
      <c r="I25" s="219"/>
      <c r="J25" s="220"/>
      <c r="K25" s="220"/>
      <c r="L25" s="220"/>
      <c r="M25" s="219"/>
      <c r="N25" s="220"/>
      <c r="O25" s="95"/>
      <c r="P25" s="206"/>
      <c r="Q25" s="209"/>
      <c r="R25" s="210"/>
      <c r="S25" s="210"/>
      <c r="T25" s="210"/>
      <c r="U25" s="210"/>
    </row>
    <row r="26" spans="1:21" s="229" customFormat="1" ht="13.5" thickBot="1" x14ac:dyDescent="0.25">
      <c r="A26" s="191" t="s">
        <v>132</v>
      </c>
      <c r="B26" s="181"/>
      <c r="C26" s="212">
        <f>SUM(C21:C24)</f>
        <v>26130041</v>
      </c>
      <c r="D26" s="212"/>
      <c r="E26" s="212">
        <f>SUM(E21:E24)</f>
        <v>900</v>
      </c>
      <c r="F26" s="212"/>
      <c r="G26" s="212">
        <f>SUM(G21:G24)</f>
        <v>598597</v>
      </c>
      <c r="H26" s="212"/>
      <c r="I26" s="213">
        <f>SUM(I21:I24)</f>
        <v>-8132</v>
      </c>
      <c r="J26" s="212"/>
      <c r="K26" s="212">
        <f>SUM(K21:K24)</f>
        <v>254187</v>
      </c>
      <c r="L26" s="212"/>
      <c r="M26" s="213">
        <f>SUM(M21:M24)</f>
        <v>-10180008</v>
      </c>
      <c r="N26" s="212"/>
      <c r="O26" s="214">
        <f>SUM(O21:O24)</f>
        <v>16795585</v>
      </c>
      <c r="P26" s="226"/>
      <c r="Q26" s="227"/>
      <c r="R26" s="228"/>
      <c r="S26" s="228"/>
      <c r="T26" s="228"/>
      <c r="U26" s="228"/>
    </row>
    <row r="27" spans="1:21" s="211" customFormat="1" ht="13.5" thickTop="1" x14ac:dyDescent="0.2">
      <c r="A27" s="230"/>
      <c r="B27" s="231"/>
      <c r="C27" s="232"/>
      <c r="D27" s="232"/>
      <c r="E27" s="232"/>
      <c r="F27" s="232"/>
      <c r="G27" s="232"/>
      <c r="H27" s="233"/>
      <c r="I27" s="233"/>
      <c r="J27" s="233"/>
      <c r="K27" s="232"/>
      <c r="L27" s="232"/>
      <c r="M27" s="234"/>
      <c r="N27" s="234"/>
      <c r="O27" s="223"/>
      <c r="P27" s="206"/>
      <c r="Q27" s="209"/>
      <c r="R27" s="210"/>
      <c r="S27" s="210"/>
      <c r="T27" s="210"/>
      <c r="U27" s="210"/>
    </row>
    <row r="28" spans="1:21" s="211" customFormat="1" x14ac:dyDescent="0.2">
      <c r="A28" s="235"/>
      <c r="B28" s="236"/>
      <c r="C28" s="237"/>
      <c r="D28" s="237"/>
      <c r="E28" s="237"/>
      <c r="F28" s="237"/>
      <c r="G28" s="237"/>
      <c r="H28" s="238"/>
      <c r="I28" s="238"/>
      <c r="J28" s="238"/>
      <c r="K28" s="239"/>
      <c r="L28" s="239"/>
      <c r="M28" s="240"/>
      <c r="N28" s="240"/>
      <c r="O28" s="240"/>
      <c r="P28" s="206"/>
      <c r="Q28" s="209"/>
      <c r="R28" s="210"/>
      <c r="S28" s="210"/>
      <c r="T28" s="210"/>
      <c r="U28" s="210"/>
    </row>
    <row r="29" spans="1:21" s="243" customFormat="1" ht="21.75" customHeight="1" x14ac:dyDescent="0.2">
      <c r="A29" s="235"/>
      <c r="B29" s="236"/>
      <c r="C29" s="237"/>
      <c r="D29" s="237"/>
      <c r="E29" s="237"/>
      <c r="F29" s="237"/>
      <c r="G29" s="237"/>
      <c r="H29" s="238"/>
      <c r="I29" s="238"/>
      <c r="J29" s="238"/>
      <c r="K29" s="239"/>
      <c r="L29" s="239"/>
      <c r="M29" s="240"/>
      <c r="N29" s="240"/>
      <c r="O29" s="240"/>
      <c r="P29" s="223"/>
      <c r="Q29" s="241"/>
      <c r="R29" s="242"/>
      <c r="S29" s="242"/>
      <c r="T29" s="242"/>
      <c r="U29" s="242"/>
    </row>
    <row r="30" spans="1:21" x14ac:dyDescent="0.2">
      <c r="A30" s="244"/>
      <c r="B30" s="127"/>
      <c r="C30" s="245"/>
      <c r="D30" s="245"/>
      <c r="E30" s="246"/>
      <c r="F30" s="237"/>
      <c r="G30" s="237"/>
      <c r="H30" s="238"/>
      <c r="I30" s="238"/>
      <c r="J30" s="238"/>
      <c r="K30" s="239"/>
      <c r="L30" s="239"/>
      <c r="M30" s="240"/>
      <c r="N30" s="240"/>
      <c r="O30" s="240"/>
      <c r="P30" s="206"/>
      <c r="Q30" s="207"/>
    </row>
    <row r="31" spans="1:21" x14ac:dyDescent="0.2">
      <c r="A31" s="244"/>
      <c r="B31" s="127"/>
      <c r="C31" s="245"/>
      <c r="D31" s="245"/>
      <c r="E31" s="246"/>
      <c r="F31" s="125"/>
      <c r="G31" s="125"/>
      <c r="H31" s="247"/>
      <c r="I31" s="247"/>
      <c r="J31" s="247"/>
      <c r="K31" s="248"/>
      <c r="L31" s="248"/>
      <c r="M31" s="249"/>
      <c r="N31" s="250"/>
      <c r="O31" s="250"/>
      <c r="P31" s="206"/>
      <c r="Q31" s="207"/>
    </row>
    <row r="32" spans="1:21" x14ac:dyDescent="0.2">
      <c r="A32" s="67" t="s">
        <v>39</v>
      </c>
      <c r="B32" s="67"/>
      <c r="C32" s="131" t="s">
        <v>39</v>
      </c>
      <c r="D32" s="181"/>
      <c r="E32" s="131"/>
      <c r="F32" s="125"/>
      <c r="G32" s="125"/>
      <c r="H32" s="247"/>
      <c r="I32" s="247"/>
      <c r="J32" s="247"/>
      <c r="K32" s="248"/>
      <c r="L32" s="248"/>
      <c r="M32" s="251"/>
      <c r="N32" s="250"/>
      <c r="O32" s="250"/>
      <c r="P32" s="206"/>
      <c r="Q32" s="207"/>
    </row>
    <row r="33" spans="1:21" x14ac:dyDescent="0.2">
      <c r="A33" s="66" t="s">
        <v>40</v>
      </c>
      <c r="B33" s="67"/>
      <c r="C33" s="272" t="s">
        <v>103</v>
      </c>
      <c r="D33" s="272"/>
      <c r="E33" s="272"/>
      <c r="F33" s="272"/>
      <c r="G33" s="252"/>
      <c r="H33" s="15"/>
      <c r="I33" s="15"/>
      <c r="J33" s="15"/>
      <c r="K33" s="248"/>
      <c r="L33" s="248"/>
      <c r="M33" s="250"/>
      <c r="N33" s="250"/>
      <c r="O33" s="250"/>
      <c r="P33" s="206"/>
      <c r="Q33" s="207"/>
    </row>
    <row r="34" spans="1:21" s="256" customFormat="1" x14ac:dyDescent="0.2">
      <c r="A34" s="68" t="s">
        <v>42</v>
      </c>
      <c r="B34" s="132"/>
      <c r="C34" s="273" t="s">
        <v>43</v>
      </c>
      <c r="D34" s="273"/>
      <c r="E34" s="273"/>
      <c r="F34" s="273"/>
      <c r="G34" s="253"/>
      <c r="H34" s="253"/>
      <c r="I34" s="253"/>
      <c r="J34" s="253"/>
      <c r="K34" s="253"/>
      <c r="L34" s="253"/>
      <c r="M34" s="253"/>
      <c r="N34" s="253"/>
      <c r="O34" s="253"/>
      <c r="P34" s="254"/>
      <c r="Q34" s="255"/>
    </row>
    <row r="35" spans="1:21" s="256" customFormat="1" x14ac:dyDescent="0.2">
      <c r="A35" s="68"/>
      <c r="B35" s="257"/>
      <c r="C35" s="138"/>
      <c r="D35" s="258"/>
      <c r="E35" s="246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254"/>
      <c r="Q35" s="255"/>
    </row>
    <row r="36" spans="1:21" s="256" customFormat="1" x14ac:dyDescent="0.2">
      <c r="A36" s="244"/>
      <c r="B36" s="259"/>
      <c r="C36" s="138"/>
      <c r="D36" s="137"/>
      <c r="E36" s="246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254"/>
      <c r="Q36" s="255"/>
    </row>
    <row r="37" spans="1:21" s="256" customFormat="1" x14ac:dyDescent="0.2">
      <c r="A37" s="244"/>
      <c r="B37" s="259"/>
      <c r="C37" s="137"/>
      <c r="D37" s="137"/>
      <c r="E37" s="246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254"/>
      <c r="Q37" s="255"/>
    </row>
    <row r="38" spans="1:21" s="250" customFormat="1" x14ac:dyDescent="0.2">
      <c r="A38" s="194"/>
      <c r="B38" s="76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260"/>
      <c r="Q38" s="261"/>
    </row>
    <row r="39" spans="1:21" s="250" customFormat="1" x14ac:dyDescent="0.2">
      <c r="A39" s="194"/>
      <c r="B39" s="76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260"/>
      <c r="Q39" s="261"/>
    </row>
    <row r="40" spans="1:21" s="250" customFormat="1" x14ac:dyDescent="0.2">
      <c r="A40" s="194"/>
      <c r="B40" s="76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260"/>
      <c r="Q40" s="261"/>
    </row>
    <row r="41" spans="1:21" s="188" customFormat="1" x14ac:dyDescent="0.2">
      <c r="A41" s="194"/>
      <c r="B41" s="76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262"/>
      <c r="Q41" s="262"/>
      <c r="R41" s="189"/>
      <c r="S41" s="189"/>
      <c r="T41" s="189"/>
      <c r="U41" s="189"/>
    </row>
    <row r="42" spans="1:21" x14ac:dyDescent="0.2"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207"/>
      <c r="Q42" s="207"/>
    </row>
    <row r="43" spans="1:21" x14ac:dyDescent="0.2"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207"/>
      <c r="Q43" s="207"/>
    </row>
    <row r="44" spans="1:21" x14ac:dyDescent="0.2"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207"/>
      <c r="Q44" s="207"/>
    </row>
    <row r="45" spans="1:21" x14ac:dyDescent="0.2">
      <c r="P45" s="207"/>
      <c r="Q45" s="207"/>
    </row>
    <row r="46" spans="1:21" x14ac:dyDescent="0.2">
      <c r="P46" s="207"/>
      <c r="Q46" s="207"/>
    </row>
    <row r="47" spans="1:21" s="193" customFormat="1" x14ac:dyDescent="0.2">
      <c r="A47" s="194"/>
      <c r="B47" s="76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207"/>
      <c r="Q47" s="207"/>
      <c r="R47" s="194"/>
      <c r="S47" s="194"/>
      <c r="T47" s="194"/>
      <c r="U47" s="194"/>
    </row>
    <row r="48" spans="1:21" s="193" customFormat="1" x14ac:dyDescent="0.2">
      <c r="A48" s="194"/>
      <c r="B48" s="76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207"/>
      <c r="Q48" s="207"/>
      <c r="R48" s="194"/>
      <c r="S48" s="194"/>
      <c r="T48" s="194"/>
      <c r="U48" s="194"/>
    </row>
    <row r="49" spans="1:21" s="193" customFormat="1" x14ac:dyDescent="0.2">
      <c r="A49" s="194"/>
      <c r="B49" s="76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207"/>
      <c r="Q49" s="207"/>
      <c r="R49" s="194"/>
      <c r="S49" s="194"/>
      <c r="T49" s="194"/>
      <c r="U49" s="194"/>
    </row>
    <row r="50" spans="1:21" s="193" customFormat="1" x14ac:dyDescent="0.2">
      <c r="A50" s="194"/>
      <c r="B50" s="76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207"/>
      <c r="Q50" s="207"/>
      <c r="R50" s="194"/>
      <c r="S50" s="194"/>
      <c r="T50" s="194"/>
      <c r="U50" s="194"/>
    </row>
    <row r="51" spans="1:21" s="193" customFormat="1" x14ac:dyDescent="0.2">
      <c r="A51" s="194"/>
      <c r="B51" s="76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207"/>
      <c r="Q51" s="207"/>
      <c r="R51" s="194"/>
      <c r="S51" s="194"/>
      <c r="T51" s="194"/>
      <c r="U51" s="194"/>
    </row>
    <row r="52" spans="1:21" s="193" customFormat="1" x14ac:dyDescent="0.2">
      <c r="A52" s="194"/>
      <c r="B52" s="76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2"/>
      <c r="Q52" s="207"/>
      <c r="R52" s="194"/>
      <c r="S52" s="194"/>
      <c r="T52" s="194"/>
      <c r="U52" s="194"/>
    </row>
    <row r="53" spans="1:21" s="193" customFormat="1" x14ac:dyDescent="0.2">
      <c r="A53" s="194"/>
      <c r="B53" s="76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2"/>
      <c r="Q53" s="207"/>
      <c r="R53" s="194"/>
      <c r="S53" s="194"/>
      <c r="T53" s="194"/>
      <c r="U53" s="194"/>
    </row>
    <row r="54" spans="1:21" s="193" customFormat="1" x14ac:dyDescent="0.2">
      <c r="A54" s="194"/>
      <c r="B54" s="76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207"/>
      <c r="R54" s="194"/>
      <c r="S54" s="194"/>
      <c r="T54" s="194"/>
      <c r="U54" s="194"/>
    </row>
    <row r="55" spans="1:21" s="193" customFormat="1" x14ac:dyDescent="0.2">
      <c r="A55" s="194"/>
      <c r="B55" s="76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2"/>
      <c r="Q55" s="207"/>
      <c r="R55" s="194"/>
      <c r="S55" s="194"/>
      <c r="T55" s="194"/>
      <c r="U55" s="194"/>
    </row>
    <row r="56" spans="1:21" s="193" customFormat="1" x14ac:dyDescent="0.2">
      <c r="A56" s="194"/>
      <c r="B56" s="76"/>
      <c r="C56" s="194"/>
      <c r="D56" s="194"/>
      <c r="E56" s="194"/>
      <c r="F56" s="263"/>
      <c r="G56" s="194"/>
      <c r="H56" s="194"/>
      <c r="I56" s="194"/>
      <c r="J56" s="194"/>
      <c r="K56" s="194"/>
      <c r="L56" s="194"/>
      <c r="M56" s="194"/>
      <c r="N56" s="194"/>
      <c r="O56" s="194"/>
      <c r="P56" s="192"/>
      <c r="Q56" s="207"/>
      <c r="R56" s="194"/>
      <c r="S56" s="194"/>
      <c r="T56" s="194"/>
      <c r="U56" s="194"/>
    </row>
    <row r="57" spans="1:21" s="193" customFormat="1" x14ac:dyDescent="0.2">
      <c r="A57" s="194"/>
      <c r="B57" s="76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2"/>
      <c r="Q57" s="207"/>
      <c r="R57" s="194"/>
      <c r="S57" s="194"/>
      <c r="T57" s="194"/>
      <c r="U57" s="194"/>
    </row>
    <row r="58" spans="1:21" s="193" customFormat="1" x14ac:dyDescent="0.2">
      <c r="A58" s="194"/>
      <c r="B58" s="76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2"/>
      <c r="Q58" s="207"/>
      <c r="R58" s="194"/>
      <c r="S58" s="194"/>
      <c r="T58" s="194"/>
      <c r="U58" s="194"/>
    </row>
    <row r="59" spans="1:21" s="193" customFormat="1" x14ac:dyDescent="0.2">
      <c r="A59" s="194"/>
      <c r="B59" s="76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2"/>
      <c r="Q59" s="207"/>
      <c r="R59" s="194"/>
      <c r="S59" s="194"/>
      <c r="T59" s="194"/>
      <c r="U59" s="194"/>
    </row>
    <row r="60" spans="1:21" s="193" customFormat="1" x14ac:dyDescent="0.2">
      <c r="A60" s="194"/>
      <c r="B60" s="76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2"/>
      <c r="Q60" s="207"/>
      <c r="R60" s="194"/>
      <c r="S60" s="194"/>
      <c r="T60" s="194"/>
      <c r="U60" s="194"/>
    </row>
    <row r="61" spans="1:21" s="193" customFormat="1" x14ac:dyDescent="0.2">
      <c r="A61" s="194"/>
      <c r="B61" s="76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2"/>
      <c r="Q61" s="207"/>
      <c r="R61" s="194"/>
      <c r="S61" s="194"/>
      <c r="T61" s="194"/>
      <c r="U61" s="194"/>
    </row>
    <row r="62" spans="1:21" s="193" customFormat="1" x14ac:dyDescent="0.2">
      <c r="A62" s="194"/>
      <c r="B62" s="76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2"/>
      <c r="Q62" s="207"/>
      <c r="R62" s="194"/>
      <c r="S62" s="194"/>
      <c r="T62" s="194"/>
      <c r="U62" s="194"/>
    </row>
    <row r="63" spans="1:21" s="193" customFormat="1" x14ac:dyDescent="0.2">
      <c r="A63" s="194"/>
      <c r="B63" s="76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2"/>
      <c r="Q63" s="207"/>
      <c r="R63" s="194"/>
      <c r="S63" s="194"/>
      <c r="T63" s="194"/>
      <c r="U63" s="194"/>
    </row>
    <row r="64" spans="1:21" s="193" customFormat="1" x14ac:dyDescent="0.2">
      <c r="A64" s="194"/>
      <c r="B64" s="76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2"/>
      <c r="Q64" s="207"/>
      <c r="R64" s="194"/>
      <c r="S64" s="194"/>
      <c r="T64" s="194"/>
      <c r="U64" s="194"/>
    </row>
    <row r="65" spans="1:21" s="193" customFormat="1" x14ac:dyDescent="0.2">
      <c r="A65" s="194"/>
      <c r="B65" s="76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2"/>
      <c r="Q65" s="207"/>
      <c r="R65" s="194"/>
      <c r="S65" s="194"/>
      <c r="T65" s="194"/>
      <c r="U65" s="194"/>
    </row>
    <row r="66" spans="1:21" s="193" customFormat="1" x14ac:dyDescent="0.2">
      <c r="A66" s="194"/>
      <c r="B66" s="76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2"/>
      <c r="Q66" s="207"/>
      <c r="R66" s="194"/>
      <c r="S66" s="194"/>
      <c r="T66" s="194"/>
      <c r="U66" s="194"/>
    </row>
    <row r="67" spans="1:21" s="193" customFormat="1" x14ac:dyDescent="0.2">
      <c r="A67" s="194"/>
      <c r="B67" s="76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2"/>
      <c r="Q67" s="207"/>
      <c r="R67" s="194"/>
      <c r="S67" s="194"/>
      <c r="T67" s="194"/>
      <c r="U67" s="194"/>
    </row>
    <row r="68" spans="1:21" s="193" customFormat="1" x14ac:dyDescent="0.2">
      <c r="A68" s="194"/>
      <c r="B68" s="76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2"/>
      <c r="Q68" s="207"/>
      <c r="R68" s="194"/>
      <c r="S68" s="194"/>
      <c r="T68" s="194"/>
      <c r="U68" s="194"/>
    </row>
    <row r="69" spans="1:21" s="193" customFormat="1" x14ac:dyDescent="0.2">
      <c r="A69" s="194"/>
      <c r="B69" s="76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2"/>
      <c r="Q69" s="207"/>
      <c r="R69" s="194"/>
      <c r="S69" s="194"/>
      <c r="T69" s="194"/>
      <c r="U69" s="194"/>
    </row>
    <row r="70" spans="1:21" s="193" customFormat="1" x14ac:dyDescent="0.2">
      <c r="A70" s="194"/>
      <c r="B70" s="76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2"/>
      <c r="Q70" s="207"/>
      <c r="R70" s="194"/>
      <c r="S70" s="194"/>
      <c r="T70" s="194"/>
      <c r="U70" s="194"/>
    </row>
    <row r="71" spans="1:21" s="193" customFormat="1" x14ac:dyDescent="0.2">
      <c r="A71" s="194"/>
      <c r="B71" s="76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2"/>
      <c r="Q71" s="207"/>
      <c r="R71" s="194"/>
      <c r="S71" s="194"/>
      <c r="T71" s="194"/>
      <c r="U71" s="194"/>
    </row>
    <row r="72" spans="1:21" s="193" customFormat="1" x14ac:dyDescent="0.2">
      <c r="A72" s="194"/>
      <c r="B72" s="76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2"/>
      <c r="Q72" s="207"/>
      <c r="R72" s="194"/>
      <c r="S72" s="194"/>
      <c r="T72" s="194"/>
      <c r="U72" s="194"/>
    </row>
    <row r="73" spans="1:21" s="193" customFormat="1" x14ac:dyDescent="0.2">
      <c r="A73" s="194"/>
      <c r="B73" s="76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2"/>
      <c r="Q73" s="207"/>
      <c r="R73" s="194"/>
      <c r="S73" s="194"/>
      <c r="T73" s="194"/>
      <c r="U73" s="194"/>
    </row>
    <row r="74" spans="1:21" s="193" customFormat="1" x14ac:dyDescent="0.2">
      <c r="A74" s="194"/>
      <c r="B74" s="76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207"/>
      <c r="R74" s="194"/>
      <c r="S74" s="194"/>
      <c r="T74" s="194"/>
      <c r="U74" s="194"/>
    </row>
    <row r="75" spans="1:21" s="193" customFormat="1" x14ac:dyDescent="0.2">
      <c r="A75" s="194"/>
      <c r="B75" s="76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2"/>
      <c r="Q75" s="207"/>
      <c r="R75" s="194"/>
      <c r="S75" s="194"/>
      <c r="T75" s="194"/>
      <c r="U75" s="194"/>
    </row>
    <row r="76" spans="1:21" s="193" customFormat="1" x14ac:dyDescent="0.2">
      <c r="A76" s="194"/>
      <c r="B76" s="76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2"/>
      <c r="Q76" s="207"/>
      <c r="R76" s="194"/>
      <c r="S76" s="194"/>
      <c r="T76" s="194"/>
      <c r="U76" s="194"/>
    </row>
    <row r="77" spans="1:21" s="193" customFormat="1" x14ac:dyDescent="0.2">
      <c r="A77" s="194"/>
      <c r="B77" s="76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2"/>
      <c r="Q77" s="207"/>
      <c r="R77" s="194"/>
      <c r="S77" s="194"/>
      <c r="T77" s="194"/>
      <c r="U77" s="194"/>
    </row>
    <row r="78" spans="1:21" s="193" customFormat="1" x14ac:dyDescent="0.2">
      <c r="A78" s="194"/>
      <c r="B78" s="76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2"/>
      <c r="Q78" s="207"/>
      <c r="R78" s="194"/>
      <c r="S78" s="194"/>
      <c r="T78" s="194"/>
      <c r="U78" s="194"/>
    </row>
    <row r="79" spans="1:21" s="193" customFormat="1" x14ac:dyDescent="0.2">
      <c r="A79" s="194"/>
      <c r="B79" s="76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2"/>
      <c r="Q79" s="207"/>
      <c r="R79" s="194"/>
      <c r="S79" s="194"/>
      <c r="T79" s="194"/>
      <c r="U79" s="194"/>
    </row>
    <row r="80" spans="1:21" s="193" customFormat="1" x14ac:dyDescent="0.2">
      <c r="A80" s="194"/>
      <c r="B80" s="76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2"/>
      <c r="Q80" s="207"/>
      <c r="R80" s="194"/>
      <c r="S80" s="194"/>
      <c r="T80" s="194"/>
      <c r="U80" s="194"/>
    </row>
    <row r="81" spans="1:21" s="193" customFormat="1" x14ac:dyDescent="0.2">
      <c r="A81" s="194"/>
      <c r="B81" s="76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2"/>
      <c r="Q81" s="207"/>
      <c r="R81" s="194"/>
      <c r="S81" s="194"/>
      <c r="T81" s="194"/>
      <c r="U81" s="194"/>
    </row>
    <row r="82" spans="1:21" s="193" customFormat="1" x14ac:dyDescent="0.2">
      <c r="A82" s="194"/>
      <c r="B82" s="76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2"/>
      <c r="Q82" s="207"/>
      <c r="R82" s="194"/>
      <c r="S82" s="194"/>
      <c r="T82" s="194"/>
      <c r="U82" s="194"/>
    </row>
    <row r="83" spans="1:21" s="193" customFormat="1" x14ac:dyDescent="0.2">
      <c r="A83" s="194"/>
      <c r="B83" s="76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2"/>
      <c r="Q83" s="207"/>
      <c r="R83" s="194"/>
      <c r="S83" s="194"/>
      <c r="T83" s="194"/>
      <c r="U83" s="194"/>
    </row>
    <row r="84" spans="1:21" s="193" customFormat="1" x14ac:dyDescent="0.2">
      <c r="A84" s="194"/>
      <c r="B84" s="76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2"/>
      <c r="Q84" s="207"/>
      <c r="R84" s="194"/>
      <c r="S84" s="194"/>
      <c r="T84" s="194"/>
      <c r="U84" s="194"/>
    </row>
    <row r="85" spans="1:21" s="193" customFormat="1" x14ac:dyDescent="0.2">
      <c r="A85" s="194"/>
      <c r="B85" s="76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2"/>
      <c r="Q85" s="207"/>
      <c r="R85" s="194"/>
      <c r="S85" s="194"/>
      <c r="T85" s="194"/>
      <c r="U85" s="194"/>
    </row>
    <row r="86" spans="1:21" s="193" customFormat="1" x14ac:dyDescent="0.2">
      <c r="A86" s="194"/>
      <c r="B86" s="76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2"/>
      <c r="Q86" s="207"/>
      <c r="R86" s="194"/>
      <c r="S86" s="194"/>
      <c r="T86" s="194"/>
      <c r="U86" s="194"/>
    </row>
    <row r="87" spans="1:21" s="193" customFormat="1" x14ac:dyDescent="0.2">
      <c r="A87" s="194"/>
      <c r="B87" s="76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2"/>
      <c r="Q87" s="207"/>
      <c r="R87" s="194"/>
      <c r="S87" s="194"/>
      <c r="T87" s="194"/>
      <c r="U87" s="194"/>
    </row>
    <row r="88" spans="1:21" s="193" customFormat="1" x14ac:dyDescent="0.2">
      <c r="A88" s="194"/>
      <c r="B88" s="76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2"/>
      <c r="Q88" s="207"/>
      <c r="R88" s="194"/>
      <c r="S88" s="194"/>
      <c r="T88" s="194"/>
      <c r="U88" s="194"/>
    </row>
    <row r="89" spans="1:21" s="193" customFormat="1" x14ac:dyDescent="0.2">
      <c r="A89" s="194"/>
      <c r="B89" s="76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2"/>
      <c r="Q89" s="207"/>
      <c r="R89" s="194"/>
      <c r="S89" s="194"/>
      <c r="T89" s="194"/>
      <c r="U89" s="194"/>
    </row>
    <row r="90" spans="1:21" s="193" customFormat="1" x14ac:dyDescent="0.2">
      <c r="A90" s="194"/>
      <c r="B90" s="76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2"/>
      <c r="Q90" s="207"/>
      <c r="R90" s="194"/>
      <c r="S90" s="194"/>
      <c r="T90" s="194"/>
      <c r="U90" s="194"/>
    </row>
    <row r="91" spans="1:21" s="193" customFormat="1" x14ac:dyDescent="0.2">
      <c r="A91" s="194"/>
      <c r="B91" s="76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2"/>
      <c r="Q91" s="207"/>
      <c r="R91" s="194"/>
      <c r="S91" s="194"/>
      <c r="T91" s="194"/>
      <c r="U91" s="194"/>
    </row>
    <row r="92" spans="1:21" s="193" customFormat="1" x14ac:dyDescent="0.2">
      <c r="A92" s="194"/>
      <c r="B92" s="76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2"/>
      <c r="Q92" s="207"/>
      <c r="R92" s="194"/>
      <c r="S92" s="194"/>
      <c r="T92" s="194"/>
      <c r="U92" s="194"/>
    </row>
    <row r="93" spans="1:21" s="193" customFormat="1" x14ac:dyDescent="0.2">
      <c r="A93" s="194"/>
      <c r="B93" s="76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2"/>
      <c r="Q93" s="207"/>
      <c r="R93" s="194"/>
      <c r="S93" s="194"/>
      <c r="T93" s="194"/>
      <c r="U93" s="194"/>
    </row>
    <row r="94" spans="1:21" s="193" customFormat="1" x14ac:dyDescent="0.2">
      <c r="A94" s="194"/>
      <c r="B94" s="76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2"/>
      <c r="Q94" s="207"/>
      <c r="R94" s="194"/>
      <c r="S94" s="194"/>
      <c r="T94" s="194"/>
      <c r="U94" s="194"/>
    </row>
    <row r="95" spans="1:21" s="193" customFormat="1" x14ac:dyDescent="0.2">
      <c r="A95" s="194"/>
      <c r="B95" s="76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2"/>
      <c r="Q95" s="207"/>
      <c r="R95" s="194"/>
      <c r="S95" s="194"/>
      <c r="T95" s="194"/>
      <c r="U95" s="194"/>
    </row>
    <row r="96" spans="1:21" s="193" customFormat="1" x14ac:dyDescent="0.2">
      <c r="A96" s="194"/>
      <c r="B96" s="76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2"/>
      <c r="Q96" s="207"/>
      <c r="R96" s="194"/>
      <c r="S96" s="194"/>
      <c r="T96" s="194"/>
      <c r="U96" s="194"/>
    </row>
    <row r="97" spans="1:21" s="193" customFormat="1" x14ac:dyDescent="0.2">
      <c r="A97" s="194"/>
      <c r="B97" s="76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2"/>
      <c r="Q97" s="207"/>
      <c r="R97" s="194"/>
      <c r="S97" s="194"/>
      <c r="T97" s="194"/>
      <c r="U97" s="194"/>
    </row>
    <row r="98" spans="1:21" s="193" customFormat="1" x14ac:dyDescent="0.2">
      <c r="A98" s="194"/>
      <c r="B98" s="76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2"/>
      <c r="Q98" s="207"/>
      <c r="R98" s="194"/>
      <c r="S98" s="194"/>
      <c r="T98" s="194"/>
      <c r="U98" s="194"/>
    </row>
    <row r="99" spans="1:21" s="193" customFormat="1" x14ac:dyDescent="0.2">
      <c r="A99" s="194"/>
      <c r="B99" s="76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2"/>
      <c r="Q99" s="207"/>
      <c r="R99" s="194"/>
      <c r="S99" s="194"/>
      <c r="T99" s="194"/>
      <c r="U99" s="194"/>
    </row>
    <row r="100" spans="1:21" s="193" customFormat="1" x14ac:dyDescent="0.2">
      <c r="A100" s="194"/>
      <c r="B100" s="76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2"/>
      <c r="Q100" s="207"/>
      <c r="R100" s="194"/>
      <c r="S100" s="194"/>
      <c r="T100" s="194"/>
      <c r="U100" s="194"/>
    </row>
    <row r="101" spans="1:21" s="193" customFormat="1" x14ac:dyDescent="0.2">
      <c r="A101" s="194"/>
      <c r="B101" s="76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2"/>
      <c r="Q101" s="207"/>
      <c r="R101" s="194"/>
      <c r="S101" s="194"/>
      <c r="T101" s="194"/>
      <c r="U101" s="194"/>
    </row>
    <row r="102" spans="1:21" s="193" customFormat="1" x14ac:dyDescent="0.2">
      <c r="A102" s="194"/>
      <c r="B102" s="76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2"/>
      <c r="Q102" s="207"/>
      <c r="R102" s="194"/>
      <c r="S102" s="194"/>
      <c r="T102" s="194"/>
      <c r="U102" s="194"/>
    </row>
    <row r="103" spans="1:21" s="193" customFormat="1" x14ac:dyDescent="0.2">
      <c r="A103" s="194"/>
      <c r="B103" s="76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2"/>
      <c r="Q103" s="207"/>
      <c r="R103" s="194"/>
      <c r="S103" s="194"/>
      <c r="T103" s="194"/>
      <c r="U103" s="194"/>
    </row>
    <row r="104" spans="1:21" s="193" customFormat="1" x14ac:dyDescent="0.2">
      <c r="A104" s="194"/>
      <c r="B104" s="76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2"/>
      <c r="Q104" s="207"/>
      <c r="R104" s="194"/>
      <c r="S104" s="194"/>
      <c r="T104" s="194"/>
      <c r="U104" s="194"/>
    </row>
    <row r="105" spans="1:21" s="193" customFormat="1" x14ac:dyDescent="0.2">
      <c r="A105" s="194"/>
      <c r="B105" s="76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2"/>
      <c r="Q105" s="207"/>
      <c r="R105" s="194"/>
      <c r="S105" s="194"/>
      <c r="T105" s="194"/>
      <c r="U105" s="194"/>
    </row>
    <row r="106" spans="1:21" s="193" customFormat="1" x14ac:dyDescent="0.2">
      <c r="A106" s="194"/>
      <c r="B106" s="76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2"/>
      <c r="Q106" s="207"/>
      <c r="R106" s="194"/>
      <c r="S106" s="194"/>
      <c r="T106" s="194"/>
      <c r="U106" s="194"/>
    </row>
    <row r="107" spans="1:21" s="193" customFormat="1" x14ac:dyDescent="0.2">
      <c r="A107" s="194"/>
      <c r="B107" s="76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2"/>
      <c r="Q107" s="207"/>
      <c r="R107" s="194"/>
      <c r="S107" s="194"/>
      <c r="T107" s="194"/>
      <c r="U107" s="194"/>
    </row>
    <row r="108" spans="1:21" s="193" customFormat="1" x14ac:dyDescent="0.2">
      <c r="A108" s="194"/>
      <c r="B108" s="76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2"/>
      <c r="Q108" s="207"/>
      <c r="R108" s="194"/>
      <c r="S108" s="194"/>
      <c r="T108" s="194"/>
      <c r="U108" s="194"/>
    </row>
    <row r="109" spans="1:21" s="193" customFormat="1" x14ac:dyDescent="0.2">
      <c r="A109" s="194"/>
      <c r="B109" s="76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2"/>
      <c r="Q109" s="207"/>
      <c r="R109" s="194"/>
      <c r="S109" s="194"/>
      <c r="T109" s="194"/>
      <c r="U109" s="194"/>
    </row>
    <row r="110" spans="1:21" s="193" customFormat="1" x14ac:dyDescent="0.2">
      <c r="A110" s="194"/>
      <c r="B110" s="76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2"/>
      <c r="Q110" s="207"/>
      <c r="R110" s="194"/>
      <c r="S110" s="194"/>
      <c r="T110" s="194"/>
      <c r="U110" s="194"/>
    </row>
    <row r="111" spans="1:21" s="193" customFormat="1" x14ac:dyDescent="0.2">
      <c r="A111" s="194"/>
      <c r="B111" s="76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2"/>
      <c r="Q111" s="207"/>
      <c r="R111" s="194"/>
      <c r="S111" s="194"/>
      <c r="T111" s="194"/>
      <c r="U111" s="194"/>
    </row>
    <row r="112" spans="1:21" s="193" customFormat="1" x14ac:dyDescent="0.2">
      <c r="A112" s="194"/>
      <c r="B112" s="76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2"/>
      <c r="Q112" s="207"/>
      <c r="R112" s="194"/>
      <c r="S112" s="194"/>
      <c r="T112" s="194"/>
      <c r="U112" s="194"/>
    </row>
    <row r="113" spans="1:21" s="193" customFormat="1" x14ac:dyDescent="0.2">
      <c r="A113" s="194"/>
      <c r="B113" s="76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2"/>
      <c r="Q113" s="207"/>
      <c r="R113" s="194"/>
      <c r="S113" s="194"/>
      <c r="T113" s="194"/>
      <c r="U113" s="194"/>
    </row>
    <row r="114" spans="1:21" s="193" customFormat="1" x14ac:dyDescent="0.2">
      <c r="A114" s="194"/>
      <c r="B114" s="76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2"/>
      <c r="Q114" s="207"/>
      <c r="R114" s="194"/>
      <c r="S114" s="194"/>
      <c r="T114" s="194"/>
      <c r="U114" s="194"/>
    </row>
    <row r="115" spans="1:21" s="193" customFormat="1" x14ac:dyDescent="0.2">
      <c r="A115" s="194"/>
      <c r="B115" s="76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2"/>
      <c r="Q115" s="207"/>
      <c r="R115" s="194"/>
      <c r="S115" s="194"/>
      <c r="T115" s="194"/>
      <c r="U115" s="194"/>
    </row>
    <row r="116" spans="1:21" s="193" customFormat="1" x14ac:dyDescent="0.2">
      <c r="A116" s="194"/>
      <c r="B116" s="76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2"/>
      <c r="Q116" s="207"/>
      <c r="R116" s="194"/>
      <c r="S116" s="194"/>
      <c r="T116" s="194"/>
      <c r="U116" s="194"/>
    </row>
    <row r="117" spans="1:21" s="193" customFormat="1" x14ac:dyDescent="0.2">
      <c r="A117" s="194"/>
      <c r="B117" s="76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2"/>
      <c r="Q117" s="207"/>
      <c r="R117" s="194"/>
      <c r="S117" s="194"/>
      <c r="T117" s="194"/>
      <c r="U117" s="194"/>
    </row>
    <row r="118" spans="1:21" s="193" customFormat="1" x14ac:dyDescent="0.2">
      <c r="A118" s="194"/>
      <c r="B118" s="76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2"/>
      <c r="Q118" s="207"/>
      <c r="R118" s="194"/>
      <c r="S118" s="194"/>
      <c r="T118" s="194"/>
      <c r="U118" s="194"/>
    </row>
    <row r="119" spans="1:21" s="193" customFormat="1" x14ac:dyDescent="0.2">
      <c r="A119" s="194"/>
      <c r="B119" s="76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2"/>
      <c r="Q119" s="207"/>
      <c r="R119" s="194"/>
      <c r="S119" s="194"/>
      <c r="T119" s="194"/>
      <c r="U119" s="194"/>
    </row>
    <row r="120" spans="1:21" s="193" customFormat="1" x14ac:dyDescent="0.2">
      <c r="A120" s="194"/>
      <c r="B120" s="76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2"/>
      <c r="Q120" s="207"/>
      <c r="R120" s="194"/>
      <c r="S120" s="194"/>
      <c r="T120" s="194"/>
      <c r="U120" s="194"/>
    </row>
    <row r="121" spans="1:21" s="193" customFormat="1" x14ac:dyDescent="0.2">
      <c r="A121" s="194"/>
      <c r="B121" s="76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2"/>
      <c r="Q121" s="207"/>
      <c r="R121" s="194"/>
      <c r="S121" s="194"/>
      <c r="T121" s="194"/>
      <c r="U121" s="194"/>
    </row>
    <row r="122" spans="1:21" s="193" customFormat="1" x14ac:dyDescent="0.2">
      <c r="A122" s="194"/>
      <c r="B122" s="76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2"/>
      <c r="Q122" s="207"/>
      <c r="R122" s="194"/>
      <c r="S122" s="194"/>
      <c r="T122" s="194"/>
      <c r="U122" s="194"/>
    </row>
    <row r="123" spans="1:21" s="193" customFormat="1" x14ac:dyDescent="0.2">
      <c r="A123" s="194"/>
      <c r="B123" s="76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2"/>
      <c r="Q123" s="207"/>
      <c r="R123" s="194"/>
      <c r="S123" s="194"/>
      <c r="T123" s="194"/>
      <c r="U123" s="194"/>
    </row>
    <row r="124" spans="1:21" s="193" customFormat="1" x14ac:dyDescent="0.2">
      <c r="A124" s="194"/>
      <c r="B124" s="76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2"/>
      <c r="Q124" s="207"/>
      <c r="R124" s="194"/>
      <c r="S124" s="194"/>
      <c r="T124" s="194"/>
      <c r="U124" s="194"/>
    </row>
    <row r="125" spans="1:21" s="193" customFormat="1" x14ac:dyDescent="0.2">
      <c r="A125" s="194"/>
      <c r="B125" s="76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2"/>
      <c r="Q125" s="207"/>
      <c r="R125" s="194"/>
      <c r="S125" s="194"/>
      <c r="T125" s="194"/>
      <c r="U125" s="194"/>
    </row>
    <row r="126" spans="1:21" s="193" customFormat="1" x14ac:dyDescent="0.2">
      <c r="A126" s="194"/>
      <c r="B126" s="76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2"/>
      <c r="Q126" s="207"/>
      <c r="R126" s="194"/>
      <c r="S126" s="194"/>
      <c r="T126" s="194"/>
      <c r="U126" s="194"/>
    </row>
    <row r="127" spans="1:21" s="193" customFormat="1" x14ac:dyDescent="0.2">
      <c r="A127" s="194"/>
      <c r="B127" s="76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2"/>
      <c r="Q127" s="207"/>
      <c r="R127" s="194"/>
      <c r="S127" s="194"/>
      <c r="T127" s="194"/>
      <c r="U127" s="194"/>
    </row>
    <row r="128" spans="1:21" s="193" customFormat="1" x14ac:dyDescent="0.2">
      <c r="A128" s="194"/>
      <c r="B128" s="76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2"/>
      <c r="Q128" s="207"/>
      <c r="R128" s="194"/>
      <c r="S128" s="194"/>
      <c r="T128" s="194"/>
      <c r="U128" s="194"/>
    </row>
    <row r="129" spans="1:21" s="193" customFormat="1" x14ac:dyDescent="0.2">
      <c r="A129" s="194"/>
      <c r="B129" s="76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2"/>
      <c r="Q129" s="207"/>
      <c r="R129" s="194"/>
      <c r="S129" s="194"/>
      <c r="T129" s="194"/>
      <c r="U129" s="194"/>
    </row>
    <row r="130" spans="1:21" s="193" customFormat="1" x14ac:dyDescent="0.2">
      <c r="A130" s="194"/>
      <c r="B130" s="76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2"/>
      <c r="Q130" s="207"/>
      <c r="R130" s="194"/>
      <c r="S130" s="194"/>
      <c r="T130" s="194"/>
      <c r="U130" s="194"/>
    </row>
    <row r="131" spans="1:21" s="193" customFormat="1" x14ac:dyDescent="0.2">
      <c r="A131" s="194"/>
      <c r="B131" s="76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2"/>
      <c r="Q131" s="207"/>
      <c r="R131" s="194"/>
      <c r="S131" s="194"/>
      <c r="T131" s="194"/>
      <c r="U131" s="194"/>
    </row>
    <row r="132" spans="1:21" s="193" customFormat="1" x14ac:dyDescent="0.2">
      <c r="A132" s="194"/>
      <c r="B132" s="76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2"/>
      <c r="Q132" s="207"/>
      <c r="R132" s="194"/>
      <c r="S132" s="194"/>
      <c r="T132" s="194"/>
      <c r="U132" s="194"/>
    </row>
    <row r="133" spans="1:21" s="193" customFormat="1" x14ac:dyDescent="0.2">
      <c r="A133" s="194"/>
      <c r="B133" s="76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2"/>
      <c r="Q133" s="207"/>
      <c r="R133" s="194"/>
      <c r="S133" s="194"/>
      <c r="T133" s="194"/>
      <c r="U133" s="194"/>
    </row>
    <row r="134" spans="1:21" s="193" customFormat="1" x14ac:dyDescent="0.2">
      <c r="A134" s="194"/>
      <c r="B134" s="76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2"/>
      <c r="Q134" s="207"/>
      <c r="R134" s="194"/>
      <c r="S134" s="194"/>
      <c r="T134" s="194"/>
      <c r="U134" s="194"/>
    </row>
    <row r="135" spans="1:21" s="193" customFormat="1" x14ac:dyDescent="0.2">
      <c r="A135" s="194"/>
      <c r="B135" s="76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2"/>
      <c r="Q135" s="207"/>
      <c r="R135" s="194"/>
      <c r="S135" s="194"/>
      <c r="T135" s="194"/>
      <c r="U135" s="194"/>
    </row>
    <row r="136" spans="1:21" s="193" customFormat="1" x14ac:dyDescent="0.2">
      <c r="A136" s="194"/>
      <c r="B136" s="76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2"/>
      <c r="Q136" s="207"/>
      <c r="R136" s="194"/>
      <c r="S136" s="194"/>
      <c r="T136" s="194"/>
      <c r="U136" s="194"/>
    </row>
    <row r="137" spans="1:21" s="193" customFormat="1" x14ac:dyDescent="0.2">
      <c r="A137" s="194"/>
      <c r="B137" s="76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2"/>
      <c r="Q137" s="207"/>
      <c r="R137" s="194"/>
      <c r="S137" s="194"/>
      <c r="T137" s="194"/>
      <c r="U137" s="194"/>
    </row>
    <row r="138" spans="1:21" s="193" customFormat="1" x14ac:dyDescent="0.2">
      <c r="A138" s="194"/>
      <c r="B138" s="76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2"/>
      <c r="Q138" s="207"/>
      <c r="R138" s="194"/>
      <c r="S138" s="194"/>
      <c r="T138" s="194"/>
      <c r="U138" s="194"/>
    </row>
    <row r="139" spans="1:21" s="193" customFormat="1" x14ac:dyDescent="0.2">
      <c r="A139" s="194"/>
      <c r="B139" s="76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2"/>
      <c r="Q139" s="207"/>
      <c r="R139" s="194"/>
      <c r="S139" s="194"/>
      <c r="T139" s="194"/>
      <c r="U139" s="194"/>
    </row>
    <row r="140" spans="1:21" s="193" customFormat="1" x14ac:dyDescent="0.2">
      <c r="A140" s="194"/>
      <c r="B140" s="76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2"/>
      <c r="Q140" s="207"/>
      <c r="R140" s="194"/>
      <c r="S140" s="194"/>
      <c r="T140" s="194"/>
      <c r="U140" s="194"/>
    </row>
    <row r="141" spans="1:21" s="193" customFormat="1" x14ac:dyDescent="0.2">
      <c r="A141" s="194"/>
      <c r="B141" s="76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2"/>
      <c r="Q141" s="207"/>
      <c r="R141" s="194"/>
      <c r="S141" s="194"/>
      <c r="T141" s="194"/>
      <c r="U141" s="194"/>
    </row>
    <row r="142" spans="1:21" s="193" customFormat="1" x14ac:dyDescent="0.2">
      <c r="A142" s="194"/>
      <c r="B142" s="76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2"/>
      <c r="Q142" s="207"/>
      <c r="R142" s="194"/>
      <c r="S142" s="194"/>
      <c r="T142" s="194"/>
      <c r="U142" s="194"/>
    </row>
    <row r="143" spans="1:21" s="193" customFormat="1" x14ac:dyDescent="0.2">
      <c r="A143" s="194"/>
      <c r="B143" s="76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2"/>
      <c r="Q143" s="207"/>
      <c r="R143" s="194"/>
      <c r="S143" s="194"/>
      <c r="T143" s="194"/>
      <c r="U143" s="194"/>
    </row>
    <row r="144" spans="1:21" s="193" customFormat="1" x14ac:dyDescent="0.2">
      <c r="A144" s="194"/>
      <c r="B144" s="76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2"/>
      <c r="Q144" s="207"/>
      <c r="R144" s="194"/>
      <c r="S144" s="194"/>
      <c r="T144" s="194"/>
      <c r="U144" s="194"/>
    </row>
    <row r="145" spans="1:21" s="193" customFormat="1" x14ac:dyDescent="0.2">
      <c r="A145" s="194"/>
      <c r="B145" s="76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2"/>
      <c r="Q145" s="207"/>
      <c r="R145" s="194"/>
      <c r="S145" s="194"/>
      <c r="T145" s="194"/>
      <c r="U145" s="194"/>
    </row>
    <row r="146" spans="1:21" s="193" customFormat="1" x14ac:dyDescent="0.2">
      <c r="A146" s="194"/>
      <c r="B146" s="76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2"/>
      <c r="Q146" s="207"/>
      <c r="R146" s="194"/>
      <c r="S146" s="194"/>
      <c r="T146" s="194"/>
      <c r="U146" s="194"/>
    </row>
    <row r="147" spans="1:21" s="193" customFormat="1" x14ac:dyDescent="0.2">
      <c r="A147" s="194"/>
      <c r="B147" s="76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2"/>
      <c r="Q147" s="207"/>
      <c r="R147" s="194"/>
      <c r="S147" s="194"/>
      <c r="T147" s="194"/>
      <c r="U147" s="194"/>
    </row>
    <row r="148" spans="1:21" s="193" customFormat="1" x14ac:dyDescent="0.2">
      <c r="A148" s="194"/>
      <c r="B148" s="76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2"/>
      <c r="Q148" s="207"/>
      <c r="R148" s="194"/>
      <c r="S148" s="194"/>
      <c r="T148" s="194"/>
      <c r="U148" s="194"/>
    </row>
    <row r="149" spans="1:21" s="193" customFormat="1" x14ac:dyDescent="0.2">
      <c r="A149" s="194"/>
      <c r="B149" s="76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2"/>
      <c r="Q149" s="207"/>
      <c r="R149" s="194"/>
      <c r="S149" s="194"/>
      <c r="T149" s="194"/>
      <c r="U149" s="194"/>
    </row>
    <row r="150" spans="1:21" s="193" customFormat="1" x14ac:dyDescent="0.2">
      <c r="A150" s="194"/>
      <c r="B150" s="76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2"/>
      <c r="Q150" s="207"/>
      <c r="R150" s="194"/>
      <c r="S150" s="194"/>
      <c r="T150" s="194"/>
      <c r="U150" s="194"/>
    </row>
    <row r="151" spans="1:21" s="193" customFormat="1" x14ac:dyDescent="0.2">
      <c r="A151" s="194"/>
      <c r="B151" s="76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2"/>
      <c r="Q151" s="207"/>
      <c r="R151" s="194"/>
      <c r="S151" s="194"/>
      <c r="T151" s="194"/>
      <c r="U151" s="194"/>
    </row>
    <row r="152" spans="1:21" s="193" customFormat="1" x14ac:dyDescent="0.2">
      <c r="A152" s="194"/>
      <c r="B152" s="76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2"/>
      <c r="Q152" s="207"/>
      <c r="R152" s="194"/>
      <c r="S152" s="194"/>
      <c r="T152" s="194"/>
      <c r="U152" s="194"/>
    </row>
    <row r="153" spans="1:21" s="193" customFormat="1" x14ac:dyDescent="0.2">
      <c r="A153" s="194"/>
      <c r="B153" s="76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2"/>
      <c r="Q153" s="207"/>
      <c r="R153" s="194"/>
      <c r="S153" s="194"/>
      <c r="T153" s="194"/>
      <c r="U153" s="194"/>
    </row>
    <row r="154" spans="1:21" s="193" customFormat="1" x14ac:dyDescent="0.2">
      <c r="A154" s="194"/>
      <c r="B154" s="76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2"/>
      <c r="Q154" s="207"/>
      <c r="R154" s="194"/>
      <c r="S154" s="194"/>
      <c r="T154" s="194"/>
      <c r="U154" s="194"/>
    </row>
    <row r="155" spans="1:21" s="193" customFormat="1" x14ac:dyDescent="0.2">
      <c r="A155" s="194"/>
      <c r="B155" s="76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2"/>
      <c r="Q155" s="207"/>
      <c r="R155" s="194"/>
      <c r="S155" s="194"/>
      <c r="T155" s="194"/>
      <c r="U155" s="194"/>
    </row>
    <row r="156" spans="1:21" s="193" customFormat="1" x14ac:dyDescent="0.2">
      <c r="A156" s="194"/>
      <c r="B156" s="76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2"/>
      <c r="Q156" s="207"/>
      <c r="R156" s="194"/>
      <c r="S156" s="194"/>
      <c r="T156" s="194"/>
      <c r="U156" s="194"/>
    </row>
    <row r="157" spans="1:21" s="193" customFormat="1" x14ac:dyDescent="0.2">
      <c r="A157" s="194"/>
      <c r="B157" s="76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2"/>
      <c r="Q157" s="207"/>
      <c r="R157" s="194"/>
      <c r="S157" s="194"/>
      <c r="T157" s="194"/>
      <c r="U157" s="194"/>
    </row>
    <row r="158" spans="1:21" s="193" customFormat="1" x14ac:dyDescent="0.2">
      <c r="A158" s="194"/>
      <c r="B158" s="76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2"/>
      <c r="Q158" s="207"/>
      <c r="R158" s="194"/>
      <c r="S158" s="194"/>
      <c r="T158" s="194"/>
      <c r="U158" s="194"/>
    </row>
    <row r="159" spans="1:21" s="193" customFormat="1" x14ac:dyDescent="0.2">
      <c r="A159" s="194"/>
      <c r="B159" s="76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2"/>
      <c r="Q159" s="207"/>
      <c r="R159" s="194"/>
      <c r="S159" s="194"/>
      <c r="T159" s="194"/>
      <c r="U159" s="194"/>
    </row>
    <row r="160" spans="1:21" s="193" customFormat="1" x14ac:dyDescent="0.2">
      <c r="A160" s="194"/>
      <c r="B160" s="76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2"/>
      <c r="Q160" s="207"/>
      <c r="R160" s="194"/>
      <c r="S160" s="194"/>
      <c r="T160" s="194"/>
      <c r="U160" s="194"/>
    </row>
    <row r="161" spans="1:21" s="193" customFormat="1" x14ac:dyDescent="0.2">
      <c r="A161" s="194"/>
      <c r="B161" s="76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2"/>
      <c r="Q161" s="207"/>
      <c r="R161" s="194"/>
      <c r="S161" s="194"/>
      <c r="T161" s="194"/>
      <c r="U161" s="194"/>
    </row>
    <row r="162" spans="1:21" s="193" customFormat="1" x14ac:dyDescent="0.2">
      <c r="A162" s="194"/>
      <c r="B162" s="76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2"/>
      <c r="Q162" s="207"/>
      <c r="R162" s="194"/>
      <c r="S162" s="194"/>
      <c r="T162" s="194"/>
      <c r="U162" s="194"/>
    </row>
    <row r="163" spans="1:21" s="193" customFormat="1" x14ac:dyDescent="0.2">
      <c r="A163" s="194"/>
      <c r="B163" s="76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2"/>
      <c r="Q163" s="207"/>
      <c r="R163" s="194"/>
      <c r="S163" s="194"/>
      <c r="T163" s="194"/>
      <c r="U163" s="194"/>
    </row>
    <row r="164" spans="1:21" s="193" customFormat="1" x14ac:dyDescent="0.2">
      <c r="A164" s="194"/>
      <c r="B164" s="76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2"/>
      <c r="Q164" s="207"/>
      <c r="R164" s="194"/>
      <c r="S164" s="194"/>
      <c r="T164" s="194"/>
      <c r="U164" s="194"/>
    </row>
    <row r="165" spans="1:21" s="193" customFormat="1" x14ac:dyDescent="0.2">
      <c r="A165" s="194"/>
      <c r="B165" s="76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2"/>
      <c r="Q165" s="207"/>
      <c r="R165" s="194"/>
      <c r="S165" s="194"/>
      <c r="T165" s="194"/>
      <c r="U165" s="194"/>
    </row>
    <row r="166" spans="1:21" s="193" customFormat="1" x14ac:dyDescent="0.2">
      <c r="A166" s="194"/>
      <c r="B166" s="76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2"/>
      <c r="Q166" s="207"/>
      <c r="R166" s="194"/>
      <c r="S166" s="194"/>
      <c r="T166" s="194"/>
      <c r="U166" s="194"/>
    </row>
    <row r="167" spans="1:21" s="193" customFormat="1" x14ac:dyDescent="0.2">
      <c r="A167" s="194"/>
      <c r="B167" s="76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2"/>
      <c r="Q167" s="207"/>
      <c r="R167" s="194"/>
      <c r="S167" s="194"/>
      <c r="T167" s="194"/>
      <c r="U167" s="194"/>
    </row>
    <row r="168" spans="1:21" s="193" customFormat="1" x14ac:dyDescent="0.2">
      <c r="A168" s="194"/>
      <c r="B168" s="76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2"/>
      <c r="Q168" s="207"/>
      <c r="R168" s="194"/>
      <c r="S168" s="194"/>
      <c r="T168" s="194"/>
      <c r="U168" s="194"/>
    </row>
    <row r="169" spans="1:21" s="193" customFormat="1" x14ac:dyDescent="0.2">
      <c r="A169" s="194"/>
      <c r="B169" s="76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2"/>
      <c r="Q169" s="207"/>
      <c r="R169" s="194"/>
      <c r="S169" s="194"/>
      <c r="T169" s="194"/>
      <c r="U169" s="194"/>
    </row>
    <row r="170" spans="1:21" s="193" customFormat="1" x14ac:dyDescent="0.2">
      <c r="A170" s="194"/>
      <c r="B170" s="76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2"/>
      <c r="Q170" s="207"/>
      <c r="R170" s="194"/>
      <c r="S170" s="194"/>
      <c r="T170" s="194"/>
      <c r="U170" s="194"/>
    </row>
    <row r="171" spans="1:21" s="193" customFormat="1" x14ac:dyDescent="0.2">
      <c r="A171" s="194"/>
      <c r="B171" s="76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2"/>
      <c r="Q171" s="207"/>
      <c r="R171" s="194"/>
      <c r="S171" s="194"/>
      <c r="T171" s="194"/>
      <c r="U171" s="194"/>
    </row>
    <row r="172" spans="1:21" s="193" customFormat="1" x14ac:dyDescent="0.2">
      <c r="A172" s="194"/>
      <c r="B172" s="76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2"/>
      <c r="Q172" s="207"/>
      <c r="R172" s="194"/>
      <c r="S172" s="194"/>
      <c r="T172" s="194"/>
      <c r="U172" s="194"/>
    </row>
    <row r="173" spans="1:21" s="193" customFormat="1" x14ac:dyDescent="0.2">
      <c r="A173" s="194"/>
      <c r="B173" s="76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2"/>
      <c r="Q173" s="207"/>
      <c r="R173" s="194"/>
      <c r="S173" s="194"/>
      <c r="T173" s="194"/>
      <c r="U173" s="194"/>
    </row>
    <row r="174" spans="1:21" s="193" customFormat="1" x14ac:dyDescent="0.2">
      <c r="A174" s="194"/>
      <c r="B174" s="76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2"/>
      <c r="Q174" s="207"/>
      <c r="R174" s="194"/>
      <c r="S174" s="194"/>
      <c r="T174" s="194"/>
      <c r="U174" s="194"/>
    </row>
    <row r="175" spans="1:21" s="193" customFormat="1" x14ac:dyDescent="0.2">
      <c r="A175" s="194"/>
      <c r="B175" s="76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2"/>
      <c r="Q175" s="207"/>
      <c r="R175" s="194"/>
      <c r="S175" s="194"/>
      <c r="T175" s="194"/>
      <c r="U175" s="194"/>
    </row>
    <row r="176" spans="1:21" s="193" customFormat="1" x14ac:dyDescent="0.2">
      <c r="A176" s="194"/>
      <c r="B176" s="76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2"/>
      <c r="Q176" s="207"/>
      <c r="R176" s="194"/>
      <c r="S176" s="194"/>
      <c r="T176" s="194"/>
      <c r="U176" s="194"/>
    </row>
    <row r="177" spans="1:21" s="193" customFormat="1" x14ac:dyDescent="0.2">
      <c r="A177" s="194"/>
      <c r="B177" s="76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2"/>
      <c r="Q177" s="207"/>
      <c r="R177" s="194"/>
      <c r="S177" s="194"/>
      <c r="T177" s="194"/>
      <c r="U177" s="194"/>
    </row>
    <row r="178" spans="1:21" s="193" customFormat="1" x14ac:dyDescent="0.2">
      <c r="A178" s="194"/>
      <c r="B178" s="76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2"/>
      <c r="Q178" s="207"/>
      <c r="R178" s="194"/>
      <c r="S178" s="194"/>
      <c r="T178" s="194"/>
      <c r="U178" s="194"/>
    </row>
    <row r="179" spans="1:21" s="193" customFormat="1" x14ac:dyDescent="0.2">
      <c r="A179" s="194"/>
      <c r="B179" s="76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2"/>
      <c r="Q179" s="207"/>
      <c r="R179" s="194"/>
      <c r="S179" s="194"/>
      <c r="T179" s="194"/>
      <c r="U179" s="194"/>
    </row>
    <row r="180" spans="1:21" s="193" customFormat="1" x14ac:dyDescent="0.2">
      <c r="A180" s="194"/>
      <c r="B180" s="76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2"/>
      <c r="Q180" s="207"/>
      <c r="R180" s="194"/>
      <c r="S180" s="194"/>
      <c r="T180" s="194"/>
      <c r="U180" s="194"/>
    </row>
    <row r="181" spans="1:21" s="193" customFormat="1" x14ac:dyDescent="0.2">
      <c r="A181" s="194"/>
      <c r="B181" s="76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2"/>
      <c r="Q181" s="207"/>
      <c r="R181" s="194"/>
      <c r="S181" s="194"/>
      <c r="T181" s="194"/>
      <c r="U181" s="194"/>
    </row>
    <row r="182" spans="1:21" s="193" customFormat="1" x14ac:dyDescent="0.2">
      <c r="A182" s="194"/>
      <c r="B182" s="76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2"/>
      <c r="Q182" s="207"/>
      <c r="R182" s="194"/>
      <c r="S182" s="194"/>
      <c r="T182" s="194"/>
      <c r="U182" s="194"/>
    </row>
    <row r="183" spans="1:21" s="193" customFormat="1" x14ac:dyDescent="0.2">
      <c r="A183" s="194"/>
      <c r="B183" s="76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2"/>
      <c r="Q183" s="207"/>
      <c r="R183" s="194"/>
      <c r="S183" s="194"/>
      <c r="T183" s="194"/>
      <c r="U183" s="194"/>
    </row>
    <row r="184" spans="1:21" s="193" customFormat="1" x14ac:dyDescent="0.2">
      <c r="A184" s="194"/>
      <c r="B184" s="76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2"/>
      <c r="Q184" s="207"/>
      <c r="R184" s="194"/>
      <c r="S184" s="194"/>
      <c r="T184" s="194"/>
      <c r="U184" s="194"/>
    </row>
    <row r="185" spans="1:21" s="193" customFormat="1" x14ac:dyDescent="0.2">
      <c r="A185" s="194"/>
      <c r="B185" s="76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2"/>
      <c r="Q185" s="207"/>
      <c r="R185" s="194"/>
      <c r="S185" s="194"/>
      <c r="T185" s="194"/>
      <c r="U185" s="194"/>
    </row>
    <row r="186" spans="1:21" s="193" customFormat="1" x14ac:dyDescent="0.2">
      <c r="A186" s="194"/>
      <c r="B186" s="76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2"/>
      <c r="Q186" s="207"/>
      <c r="R186" s="194"/>
      <c r="S186" s="194"/>
      <c r="T186" s="194"/>
      <c r="U186" s="194"/>
    </row>
    <row r="187" spans="1:21" s="193" customFormat="1" x14ac:dyDescent="0.2">
      <c r="A187" s="194"/>
      <c r="B187" s="76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2"/>
      <c r="Q187" s="207"/>
      <c r="R187" s="194"/>
      <c r="S187" s="194"/>
      <c r="T187" s="194"/>
      <c r="U187" s="194"/>
    </row>
    <row r="188" spans="1:21" s="193" customFormat="1" x14ac:dyDescent="0.2">
      <c r="A188" s="194"/>
      <c r="B188" s="76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2"/>
      <c r="Q188" s="207"/>
      <c r="R188" s="194"/>
      <c r="S188" s="194"/>
      <c r="T188" s="194"/>
      <c r="U188" s="194"/>
    </row>
    <row r="189" spans="1:21" s="193" customFormat="1" x14ac:dyDescent="0.2">
      <c r="A189" s="194"/>
      <c r="B189" s="76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2"/>
      <c r="Q189" s="207"/>
      <c r="R189" s="194"/>
      <c r="S189" s="194"/>
      <c r="T189" s="194"/>
      <c r="U189" s="194"/>
    </row>
    <row r="190" spans="1:21" s="193" customFormat="1" x14ac:dyDescent="0.2">
      <c r="A190" s="194"/>
      <c r="B190" s="76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2"/>
      <c r="Q190" s="207"/>
      <c r="R190" s="194"/>
      <c r="S190" s="194"/>
      <c r="T190" s="194"/>
      <c r="U190" s="194"/>
    </row>
    <row r="191" spans="1:21" s="193" customFormat="1" x14ac:dyDescent="0.2">
      <c r="A191" s="194"/>
      <c r="B191" s="76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2"/>
      <c r="Q191" s="207"/>
      <c r="R191" s="194"/>
      <c r="S191" s="194"/>
      <c r="T191" s="194"/>
      <c r="U191" s="194"/>
    </row>
    <row r="192" spans="1:21" s="193" customFormat="1" x14ac:dyDescent="0.2">
      <c r="A192" s="194"/>
      <c r="B192" s="76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2"/>
      <c r="Q192" s="207"/>
      <c r="R192" s="194"/>
      <c r="S192" s="194"/>
      <c r="T192" s="194"/>
      <c r="U192" s="194"/>
    </row>
    <row r="193" spans="1:21" s="193" customFormat="1" x14ac:dyDescent="0.2">
      <c r="A193" s="194"/>
      <c r="B193" s="76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2"/>
      <c r="Q193" s="207"/>
      <c r="R193" s="194"/>
      <c r="S193" s="194"/>
      <c r="T193" s="194"/>
      <c r="U193" s="194"/>
    </row>
    <row r="194" spans="1:21" s="193" customFormat="1" x14ac:dyDescent="0.2">
      <c r="A194" s="194"/>
      <c r="B194" s="76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2"/>
      <c r="Q194" s="207"/>
      <c r="R194" s="194"/>
      <c r="S194" s="194"/>
      <c r="T194" s="194"/>
      <c r="U194" s="194"/>
    </row>
    <row r="195" spans="1:21" s="193" customFormat="1" x14ac:dyDescent="0.2">
      <c r="A195" s="194"/>
      <c r="B195" s="76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2"/>
      <c r="Q195" s="207"/>
      <c r="R195" s="194"/>
      <c r="S195" s="194"/>
      <c r="T195" s="194"/>
      <c r="U195" s="194"/>
    </row>
    <row r="196" spans="1:21" s="193" customFormat="1" x14ac:dyDescent="0.2">
      <c r="A196" s="194"/>
      <c r="B196" s="76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2"/>
      <c r="Q196" s="207"/>
      <c r="R196" s="194"/>
      <c r="S196" s="194"/>
      <c r="T196" s="194"/>
      <c r="U196" s="194"/>
    </row>
    <row r="197" spans="1:21" s="193" customFormat="1" x14ac:dyDescent="0.2">
      <c r="A197" s="194"/>
      <c r="B197" s="76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2"/>
      <c r="Q197" s="207"/>
      <c r="R197" s="194"/>
      <c r="S197" s="194"/>
      <c r="T197" s="194"/>
      <c r="U197" s="194"/>
    </row>
    <row r="198" spans="1:21" s="193" customFormat="1" x14ac:dyDescent="0.2">
      <c r="A198" s="194"/>
      <c r="B198" s="76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2"/>
      <c r="Q198" s="207"/>
      <c r="R198" s="194"/>
      <c r="S198" s="194"/>
      <c r="T198" s="194"/>
      <c r="U198" s="194"/>
    </row>
    <row r="199" spans="1:21" s="193" customFormat="1" x14ac:dyDescent="0.2">
      <c r="A199" s="194"/>
      <c r="B199" s="76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2"/>
      <c r="Q199" s="207"/>
      <c r="R199" s="194"/>
      <c r="S199" s="194"/>
      <c r="T199" s="194"/>
      <c r="U199" s="194"/>
    </row>
    <row r="200" spans="1:21" s="193" customFormat="1" x14ac:dyDescent="0.2">
      <c r="A200" s="194"/>
      <c r="B200" s="76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2"/>
      <c r="Q200" s="207"/>
      <c r="R200" s="194"/>
      <c r="S200" s="194"/>
      <c r="T200" s="194"/>
      <c r="U200" s="194"/>
    </row>
    <row r="201" spans="1:21" s="193" customFormat="1" x14ac:dyDescent="0.2">
      <c r="A201" s="194"/>
      <c r="B201" s="76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2"/>
      <c r="Q201" s="207"/>
      <c r="R201" s="194"/>
      <c r="S201" s="194"/>
      <c r="T201" s="194"/>
      <c r="U201" s="194"/>
    </row>
    <row r="202" spans="1:21" s="193" customFormat="1" x14ac:dyDescent="0.2">
      <c r="A202" s="194"/>
      <c r="B202" s="76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2"/>
      <c r="Q202" s="207"/>
      <c r="R202" s="194"/>
      <c r="S202" s="194"/>
      <c r="T202" s="194"/>
      <c r="U202" s="194"/>
    </row>
    <row r="203" spans="1:21" s="193" customFormat="1" x14ac:dyDescent="0.2">
      <c r="A203" s="194"/>
      <c r="B203" s="76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2"/>
      <c r="Q203" s="207"/>
      <c r="R203" s="194"/>
      <c r="S203" s="194"/>
      <c r="T203" s="194"/>
      <c r="U203" s="194"/>
    </row>
    <row r="204" spans="1:21" s="193" customFormat="1" x14ac:dyDescent="0.2">
      <c r="A204" s="194"/>
      <c r="B204" s="76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2"/>
      <c r="Q204" s="207"/>
      <c r="R204" s="194"/>
      <c r="S204" s="194"/>
      <c r="T204" s="194"/>
      <c r="U204" s="194"/>
    </row>
    <row r="205" spans="1:21" s="193" customFormat="1" x14ac:dyDescent="0.2">
      <c r="A205" s="194"/>
      <c r="B205" s="76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2"/>
      <c r="Q205" s="207"/>
      <c r="R205" s="194"/>
      <c r="S205" s="194"/>
      <c r="T205" s="194"/>
      <c r="U205" s="194"/>
    </row>
    <row r="206" spans="1:21" s="193" customFormat="1" x14ac:dyDescent="0.2">
      <c r="A206" s="194"/>
      <c r="B206" s="76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2"/>
      <c r="Q206" s="207"/>
      <c r="R206" s="194"/>
      <c r="S206" s="194"/>
      <c r="T206" s="194"/>
      <c r="U206" s="194"/>
    </row>
    <row r="207" spans="1:21" s="193" customFormat="1" x14ac:dyDescent="0.2">
      <c r="A207" s="194"/>
      <c r="B207" s="76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2"/>
      <c r="Q207" s="207"/>
      <c r="R207" s="194"/>
      <c r="S207" s="194"/>
      <c r="T207" s="194"/>
      <c r="U207" s="194"/>
    </row>
    <row r="208" spans="1:21" s="193" customFormat="1" x14ac:dyDescent="0.2">
      <c r="A208" s="194"/>
      <c r="B208" s="76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2"/>
      <c r="Q208" s="207"/>
      <c r="R208" s="194"/>
      <c r="S208" s="194"/>
      <c r="T208" s="194"/>
      <c r="U208" s="194"/>
    </row>
    <row r="209" spans="1:21" s="193" customFormat="1" x14ac:dyDescent="0.2">
      <c r="A209" s="194"/>
      <c r="B209" s="76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2"/>
      <c r="Q209" s="207"/>
      <c r="R209" s="194"/>
      <c r="S209" s="194"/>
      <c r="T209" s="194"/>
      <c r="U209" s="194"/>
    </row>
    <row r="210" spans="1:21" s="193" customFormat="1" x14ac:dyDescent="0.2">
      <c r="A210" s="194"/>
      <c r="B210" s="76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2"/>
      <c r="Q210" s="207"/>
      <c r="R210" s="194"/>
      <c r="S210" s="194"/>
      <c r="T210" s="194"/>
      <c r="U210" s="194"/>
    </row>
    <row r="211" spans="1:21" s="193" customFormat="1" x14ac:dyDescent="0.2">
      <c r="A211" s="194"/>
      <c r="B211" s="76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2"/>
      <c r="Q211" s="207"/>
      <c r="R211" s="194"/>
      <c r="S211" s="194"/>
      <c r="T211" s="194"/>
      <c r="U211" s="194"/>
    </row>
    <row r="212" spans="1:21" s="193" customFormat="1" x14ac:dyDescent="0.2">
      <c r="A212" s="194"/>
      <c r="B212" s="76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2"/>
      <c r="Q212" s="207"/>
      <c r="R212" s="194"/>
      <c r="S212" s="194"/>
      <c r="T212" s="194"/>
      <c r="U212" s="194"/>
    </row>
    <row r="213" spans="1:21" s="193" customFormat="1" x14ac:dyDescent="0.2">
      <c r="A213" s="194"/>
      <c r="B213" s="76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2"/>
      <c r="Q213" s="207"/>
      <c r="R213" s="194"/>
      <c r="S213" s="194"/>
      <c r="T213" s="194"/>
      <c r="U213" s="194"/>
    </row>
    <row r="214" spans="1:21" s="193" customFormat="1" x14ac:dyDescent="0.2">
      <c r="A214" s="194"/>
      <c r="B214" s="76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2"/>
      <c r="Q214" s="207"/>
      <c r="R214" s="194"/>
      <c r="S214" s="194"/>
      <c r="T214" s="194"/>
      <c r="U214" s="194"/>
    </row>
    <row r="215" spans="1:21" s="193" customFormat="1" x14ac:dyDescent="0.2">
      <c r="A215" s="194"/>
      <c r="B215" s="76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2"/>
      <c r="Q215" s="207"/>
      <c r="R215" s="194"/>
      <c r="S215" s="194"/>
      <c r="T215" s="194"/>
      <c r="U215" s="194"/>
    </row>
    <row r="216" spans="1:21" s="193" customFormat="1" x14ac:dyDescent="0.2">
      <c r="A216" s="194"/>
      <c r="B216" s="76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2"/>
      <c r="Q216" s="207"/>
      <c r="R216" s="194"/>
      <c r="S216" s="194"/>
      <c r="T216" s="194"/>
      <c r="U216" s="194"/>
    </row>
    <row r="217" spans="1:21" s="193" customFormat="1" x14ac:dyDescent="0.2">
      <c r="A217" s="194"/>
      <c r="B217" s="76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2"/>
      <c r="Q217" s="207"/>
      <c r="R217" s="194"/>
      <c r="S217" s="194"/>
      <c r="T217" s="194"/>
      <c r="U217" s="194"/>
    </row>
    <row r="218" spans="1:21" s="193" customFormat="1" x14ac:dyDescent="0.2">
      <c r="A218" s="194"/>
      <c r="B218" s="76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2"/>
      <c r="Q218" s="207"/>
      <c r="R218" s="194"/>
      <c r="S218" s="194"/>
      <c r="T218" s="194"/>
      <c r="U218" s="194"/>
    </row>
    <row r="219" spans="1:21" s="193" customFormat="1" x14ac:dyDescent="0.2">
      <c r="A219" s="194"/>
      <c r="B219" s="76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2"/>
      <c r="Q219" s="207"/>
      <c r="R219" s="194"/>
      <c r="S219" s="194"/>
      <c r="T219" s="194"/>
      <c r="U219" s="194"/>
    </row>
    <row r="220" spans="1:21" s="193" customFormat="1" x14ac:dyDescent="0.2">
      <c r="A220" s="194"/>
      <c r="B220" s="76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2"/>
      <c r="Q220" s="207"/>
      <c r="R220" s="194"/>
      <c r="S220" s="194"/>
      <c r="T220" s="194"/>
      <c r="U220" s="194"/>
    </row>
    <row r="221" spans="1:21" s="193" customFormat="1" x14ac:dyDescent="0.2">
      <c r="A221" s="194"/>
      <c r="B221" s="76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2"/>
      <c r="Q221" s="207"/>
      <c r="R221" s="194"/>
      <c r="S221" s="194"/>
      <c r="T221" s="194"/>
      <c r="U221" s="194"/>
    </row>
    <row r="222" spans="1:21" s="193" customFormat="1" x14ac:dyDescent="0.2">
      <c r="A222" s="194"/>
      <c r="B222" s="76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2"/>
      <c r="Q222" s="207"/>
      <c r="R222" s="194"/>
      <c r="S222" s="194"/>
      <c r="T222" s="194"/>
      <c r="U222" s="194"/>
    </row>
    <row r="223" spans="1:21" s="193" customFormat="1" x14ac:dyDescent="0.2">
      <c r="A223" s="194"/>
      <c r="B223" s="76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2"/>
      <c r="Q223" s="207"/>
      <c r="R223" s="194"/>
      <c r="S223" s="194"/>
      <c r="T223" s="194"/>
      <c r="U223" s="194"/>
    </row>
    <row r="224" spans="1:21" s="193" customFormat="1" x14ac:dyDescent="0.2">
      <c r="A224" s="194"/>
      <c r="B224" s="76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2"/>
      <c r="Q224" s="207"/>
      <c r="R224" s="194"/>
      <c r="S224" s="194"/>
      <c r="T224" s="194"/>
      <c r="U224" s="194"/>
    </row>
    <row r="225" spans="1:21" s="193" customFormat="1" x14ac:dyDescent="0.2">
      <c r="A225" s="194"/>
      <c r="B225" s="76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2"/>
      <c r="Q225" s="207"/>
      <c r="R225" s="194"/>
      <c r="S225" s="194"/>
      <c r="T225" s="194"/>
      <c r="U225" s="194"/>
    </row>
    <row r="226" spans="1:21" s="193" customFormat="1" x14ac:dyDescent="0.2">
      <c r="A226" s="194"/>
      <c r="B226" s="76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2"/>
      <c r="Q226" s="207"/>
      <c r="R226" s="194"/>
      <c r="S226" s="194"/>
      <c r="T226" s="194"/>
      <c r="U226" s="194"/>
    </row>
    <row r="227" spans="1:21" s="193" customFormat="1" x14ac:dyDescent="0.2">
      <c r="A227" s="194"/>
      <c r="B227" s="76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2"/>
      <c r="Q227" s="207"/>
      <c r="R227" s="194"/>
      <c r="S227" s="194"/>
      <c r="T227" s="194"/>
      <c r="U227" s="194"/>
    </row>
    <row r="228" spans="1:21" s="193" customFormat="1" x14ac:dyDescent="0.2">
      <c r="A228" s="194"/>
      <c r="B228" s="76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2"/>
      <c r="Q228" s="207"/>
      <c r="R228" s="194"/>
      <c r="S228" s="194"/>
      <c r="T228" s="194"/>
      <c r="U228" s="194"/>
    </row>
    <row r="229" spans="1:21" s="193" customFormat="1" x14ac:dyDescent="0.2">
      <c r="A229" s="194"/>
      <c r="B229" s="76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2"/>
      <c r="Q229" s="207"/>
      <c r="R229" s="194"/>
      <c r="S229" s="194"/>
      <c r="T229" s="194"/>
      <c r="U229" s="194"/>
    </row>
    <row r="230" spans="1:21" s="193" customFormat="1" x14ac:dyDescent="0.2">
      <c r="A230" s="194"/>
      <c r="B230" s="76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2"/>
      <c r="Q230" s="207"/>
      <c r="R230" s="194"/>
      <c r="S230" s="194"/>
      <c r="T230" s="194"/>
      <c r="U230" s="194"/>
    </row>
    <row r="231" spans="1:21" s="193" customFormat="1" x14ac:dyDescent="0.2">
      <c r="A231" s="194"/>
      <c r="B231" s="76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2"/>
      <c r="Q231" s="207"/>
      <c r="R231" s="194"/>
      <c r="S231" s="194"/>
      <c r="T231" s="194"/>
      <c r="U231" s="194"/>
    </row>
    <row r="232" spans="1:21" s="193" customFormat="1" x14ac:dyDescent="0.2">
      <c r="A232" s="194"/>
      <c r="B232" s="76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2"/>
      <c r="Q232" s="207"/>
      <c r="R232" s="194"/>
      <c r="S232" s="194"/>
      <c r="T232" s="194"/>
      <c r="U232" s="194"/>
    </row>
    <row r="233" spans="1:21" s="193" customFormat="1" x14ac:dyDescent="0.2">
      <c r="A233" s="194"/>
      <c r="B233" s="76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2"/>
      <c r="Q233" s="207"/>
      <c r="R233" s="194"/>
      <c r="S233" s="194"/>
      <c r="T233" s="194"/>
      <c r="U233" s="194"/>
    </row>
    <row r="234" spans="1:21" s="193" customFormat="1" x14ac:dyDescent="0.2">
      <c r="A234" s="194"/>
      <c r="B234" s="76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2"/>
      <c r="Q234" s="207"/>
      <c r="R234" s="194"/>
      <c r="S234" s="194"/>
      <c r="T234" s="194"/>
      <c r="U234" s="194"/>
    </row>
    <row r="235" spans="1:21" s="193" customFormat="1" x14ac:dyDescent="0.2">
      <c r="A235" s="194"/>
      <c r="B235" s="76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2"/>
      <c r="Q235" s="207"/>
      <c r="R235" s="194"/>
      <c r="S235" s="194"/>
      <c r="T235" s="194"/>
      <c r="U235" s="194"/>
    </row>
    <row r="236" spans="1:21" s="193" customFormat="1" x14ac:dyDescent="0.2">
      <c r="A236" s="194"/>
      <c r="B236" s="76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2"/>
      <c r="Q236" s="207"/>
      <c r="R236" s="194"/>
      <c r="S236" s="194"/>
      <c r="T236" s="194"/>
      <c r="U236" s="194"/>
    </row>
    <row r="237" spans="1:21" s="193" customFormat="1" x14ac:dyDescent="0.2">
      <c r="A237" s="194"/>
      <c r="B237" s="76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2"/>
      <c r="Q237" s="207"/>
      <c r="R237" s="194"/>
      <c r="S237" s="194"/>
      <c r="T237" s="194"/>
      <c r="U237" s="194"/>
    </row>
    <row r="238" spans="1:21" s="193" customFormat="1" x14ac:dyDescent="0.2">
      <c r="A238" s="194"/>
      <c r="B238" s="76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2"/>
      <c r="Q238" s="207"/>
      <c r="R238" s="194"/>
      <c r="S238" s="194"/>
      <c r="T238" s="194"/>
      <c r="U238" s="194"/>
    </row>
    <row r="239" spans="1:21" s="193" customFormat="1" x14ac:dyDescent="0.2">
      <c r="A239" s="194"/>
      <c r="B239" s="76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2"/>
      <c r="Q239" s="207"/>
      <c r="R239" s="194"/>
      <c r="S239" s="194"/>
      <c r="T239" s="194"/>
      <c r="U239" s="194"/>
    </row>
    <row r="240" spans="1:21" s="193" customFormat="1" x14ac:dyDescent="0.2">
      <c r="A240" s="194"/>
      <c r="B240" s="76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2"/>
      <c r="Q240" s="207"/>
      <c r="R240" s="194"/>
      <c r="S240" s="194"/>
      <c r="T240" s="194"/>
      <c r="U240" s="194"/>
    </row>
    <row r="241" spans="1:21" s="193" customFormat="1" x14ac:dyDescent="0.2">
      <c r="A241" s="194"/>
      <c r="B241" s="76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2"/>
      <c r="Q241" s="207"/>
      <c r="R241" s="194"/>
      <c r="S241" s="194"/>
      <c r="T241" s="194"/>
      <c r="U241" s="194"/>
    </row>
    <row r="242" spans="1:21" s="193" customFormat="1" x14ac:dyDescent="0.2">
      <c r="A242" s="194"/>
      <c r="B242" s="76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2"/>
      <c r="Q242" s="207"/>
      <c r="R242" s="194"/>
      <c r="S242" s="194"/>
      <c r="T242" s="194"/>
      <c r="U242" s="194"/>
    </row>
    <row r="243" spans="1:21" s="193" customFormat="1" x14ac:dyDescent="0.2">
      <c r="A243" s="194"/>
      <c r="B243" s="76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2"/>
      <c r="Q243" s="207"/>
      <c r="R243" s="194"/>
      <c r="S243" s="194"/>
      <c r="T243" s="194"/>
      <c r="U243" s="194"/>
    </row>
    <row r="244" spans="1:21" s="193" customFormat="1" x14ac:dyDescent="0.2">
      <c r="A244" s="194"/>
      <c r="B244" s="76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2"/>
      <c r="Q244" s="207"/>
      <c r="R244" s="194"/>
      <c r="S244" s="194"/>
      <c r="T244" s="194"/>
      <c r="U244" s="194"/>
    </row>
    <row r="245" spans="1:21" s="193" customFormat="1" x14ac:dyDescent="0.2">
      <c r="A245" s="194"/>
      <c r="B245" s="76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2"/>
      <c r="Q245" s="207"/>
      <c r="R245" s="194"/>
      <c r="S245" s="194"/>
      <c r="T245" s="194"/>
      <c r="U245" s="194"/>
    </row>
    <row r="246" spans="1:21" s="193" customFormat="1" x14ac:dyDescent="0.2">
      <c r="A246" s="194"/>
      <c r="B246" s="76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2"/>
      <c r="Q246" s="207"/>
      <c r="R246" s="194"/>
      <c r="S246" s="194"/>
      <c r="T246" s="194"/>
      <c r="U246" s="194"/>
    </row>
    <row r="247" spans="1:21" s="193" customFormat="1" x14ac:dyDescent="0.2">
      <c r="A247" s="194"/>
      <c r="B247" s="76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2"/>
      <c r="Q247" s="207"/>
      <c r="R247" s="194"/>
      <c r="S247" s="194"/>
      <c r="T247" s="194"/>
      <c r="U247" s="194"/>
    </row>
    <row r="248" spans="1:21" s="193" customFormat="1" x14ac:dyDescent="0.2">
      <c r="A248" s="194"/>
      <c r="B248" s="76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2"/>
      <c r="Q248" s="207"/>
      <c r="R248" s="194"/>
      <c r="S248" s="194"/>
      <c r="T248" s="194"/>
      <c r="U248" s="194"/>
    </row>
    <row r="249" spans="1:21" s="193" customFormat="1" x14ac:dyDescent="0.2">
      <c r="A249" s="194"/>
      <c r="B249" s="76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2"/>
      <c r="Q249" s="207"/>
      <c r="R249" s="194"/>
      <c r="S249" s="194"/>
      <c r="T249" s="194"/>
      <c r="U249" s="194"/>
    </row>
    <row r="250" spans="1:21" s="193" customFormat="1" x14ac:dyDescent="0.2">
      <c r="A250" s="194"/>
      <c r="B250" s="76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2"/>
      <c r="Q250" s="207"/>
      <c r="R250" s="194"/>
      <c r="S250" s="194"/>
      <c r="T250" s="194"/>
      <c r="U250" s="194"/>
    </row>
    <row r="251" spans="1:21" s="193" customFormat="1" x14ac:dyDescent="0.2">
      <c r="A251" s="194"/>
      <c r="B251" s="76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2"/>
      <c r="Q251" s="207"/>
      <c r="R251" s="194"/>
      <c r="S251" s="194"/>
      <c r="T251" s="194"/>
      <c r="U251" s="194"/>
    </row>
    <row r="252" spans="1:21" s="193" customFormat="1" x14ac:dyDescent="0.2">
      <c r="A252" s="194"/>
      <c r="B252" s="76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2"/>
      <c r="Q252" s="207"/>
      <c r="R252" s="194"/>
      <c r="S252" s="194"/>
      <c r="T252" s="194"/>
      <c r="U252" s="194"/>
    </row>
    <row r="253" spans="1:21" s="193" customFormat="1" x14ac:dyDescent="0.2">
      <c r="A253" s="194"/>
      <c r="B253" s="76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2"/>
      <c r="Q253" s="207"/>
      <c r="R253" s="194"/>
      <c r="S253" s="194"/>
      <c r="T253" s="194"/>
      <c r="U253" s="194"/>
    </row>
    <row r="254" spans="1:21" s="193" customFormat="1" x14ac:dyDescent="0.2">
      <c r="A254" s="194"/>
      <c r="B254" s="76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2"/>
      <c r="Q254" s="207"/>
      <c r="R254" s="194"/>
      <c r="S254" s="194"/>
      <c r="T254" s="194"/>
      <c r="U254" s="194"/>
    </row>
    <row r="255" spans="1:21" s="193" customFormat="1" x14ac:dyDescent="0.2">
      <c r="A255" s="194"/>
      <c r="B255" s="76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2"/>
      <c r="Q255" s="207"/>
      <c r="R255" s="194"/>
      <c r="S255" s="194"/>
      <c r="T255" s="194"/>
      <c r="U255" s="194"/>
    </row>
    <row r="256" spans="1:21" s="193" customFormat="1" x14ac:dyDescent="0.2">
      <c r="A256" s="194"/>
      <c r="B256" s="76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2"/>
      <c r="Q256" s="207"/>
      <c r="R256" s="194"/>
      <c r="S256" s="194"/>
      <c r="T256" s="194"/>
      <c r="U256" s="194"/>
    </row>
    <row r="257" spans="1:21" s="193" customFormat="1" x14ac:dyDescent="0.2">
      <c r="A257" s="194"/>
      <c r="B257" s="76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2"/>
      <c r="Q257" s="207"/>
      <c r="R257" s="194"/>
      <c r="S257" s="194"/>
      <c r="T257" s="194"/>
      <c r="U257" s="194"/>
    </row>
    <row r="258" spans="1:21" s="193" customFormat="1" x14ac:dyDescent="0.2">
      <c r="A258" s="194"/>
      <c r="B258" s="76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2"/>
      <c r="Q258" s="207"/>
      <c r="R258" s="194"/>
      <c r="S258" s="194"/>
      <c r="T258" s="194"/>
      <c r="U258" s="194"/>
    </row>
    <row r="259" spans="1:21" s="193" customFormat="1" x14ac:dyDescent="0.2">
      <c r="A259" s="194"/>
      <c r="B259" s="76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2"/>
      <c r="Q259" s="207"/>
      <c r="R259" s="194"/>
      <c r="S259" s="194"/>
      <c r="T259" s="194"/>
      <c r="U259" s="194"/>
    </row>
    <row r="260" spans="1:21" s="193" customFormat="1" x14ac:dyDescent="0.2">
      <c r="A260" s="194"/>
      <c r="B260" s="76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2"/>
      <c r="Q260" s="207"/>
      <c r="R260" s="194"/>
      <c r="S260" s="194"/>
      <c r="T260" s="194"/>
      <c r="U260" s="194"/>
    </row>
    <row r="261" spans="1:21" s="193" customFormat="1" x14ac:dyDescent="0.2">
      <c r="A261" s="194"/>
      <c r="B261" s="76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2"/>
      <c r="Q261" s="207"/>
      <c r="R261" s="194"/>
      <c r="S261" s="194"/>
      <c r="T261" s="194"/>
      <c r="U261" s="194"/>
    </row>
    <row r="262" spans="1:21" s="193" customFormat="1" x14ac:dyDescent="0.2">
      <c r="A262" s="194"/>
      <c r="B262" s="76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2"/>
      <c r="Q262" s="207"/>
      <c r="R262" s="194"/>
      <c r="S262" s="194"/>
      <c r="T262" s="194"/>
      <c r="U262" s="194"/>
    </row>
    <row r="263" spans="1:21" s="193" customFormat="1" x14ac:dyDescent="0.2">
      <c r="A263" s="194"/>
      <c r="B263" s="76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2"/>
      <c r="Q263" s="207"/>
      <c r="R263" s="194"/>
      <c r="S263" s="194"/>
      <c r="T263" s="194"/>
      <c r="U263" s="194"/>
    </row>
    <row r="264" spans="1:21" s="193" customFormat="1" x14ac:dyDescent="0.2">
      <c r="A264" s="194"/>
      <c r="B264" s="76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2"/>
      <c r="Q264" s="207"/>
      <c r="R264" s="194"/>
      <c r="S264" s="194"/>
      <c r="T264" s="194"/>
      <c r="U264" s="194"/>
    </row>
    <row r="265" spans="1:21" s="193" customFormat="1" x14ac:dyDescent="0.2">
      <c r="A265" s="194"/>
      <c r="B265" s="76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2"/>
      <c r="Q265" s="207"/>
      <c r="R265" s="194"/>
      <c r="S265" s="194"/>
      <c r="T265" s="194"/>
      <c r="U265" s="194"/>
    </row>
    <row r="266" spans="1:21" s="193" customFormat="1" x14ac:dyDescent="0.2">
      <c r="A266" s="194"/>
      <c r="B266" s="76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2"/>
      <c r="Q266" s="207"/>
      <c r="R266" s="194"/>
      <c r="S266" s="194"/>
      <c r="T266" s="194"/>
      <c r="U266" s="194"/>
    </row>
    <row r="267" spans="1:21" s="193" customFormat="1" x14ac:dyDescent="0.2">
      <c r="A267" s="194"/>
      <c r="B267" s="76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2"/>
      <c r="Q267" s="207"/>
      <c r="R267" s="194"/>
      <c r="S267" s="194"/>
      <c r="T267" s="194"/>
      <c r="U267" s="194"/>
    </row>
    <row r="268" spans="1:21" s="193" customFormat="1" x14ac:dyDescent="0.2">
      <c r="A268" s="194"/>
      <c r="B268" s="76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2"/>
      <c r="Q268" s="207"/>
      <c r="R268" s="194"/>
      <c r="S268" s="194"/>
      <c r="T268" s="194"/>
      <c r="U268" s="194"/>
    </row>
    <row r="269" spans="1:21" s="193" customFormat="1" x14ac:dyDescent="0.2">
      <c r="A269" s="194"/>
      <c r="B269" s="76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2"/>
      <c r="Q269" s="207"/>
      <c r="R269" s="194"/>
      <c r="S269" s="194"/>
      <c r="T269" s="194"/>
      <c r="U269" s="194"/>
    </row>
    <row r="270" spans="1:21" s="193" customFormat="1" x14ac:dyDescent="0.2">
      <c r="A270" s="194"/>
      <c r="B270" s="76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2"/>
      <c r="Q270" s="207"/>
      <c r="R270" s="194"/>
      <c r="S270" s="194"/>
      <c r="T270" s="194"/>
      <c r="U270" s="194"/>
    </row>
    <row r="271" spans="1:21" s="193" customFormat="1" x14ac:dyDescent="0.2">
      <c r="A271" s="194"/>
      <c r="B271" s="76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2"/>
      <c r="Q271" s="207"/>
      <c r="R271" s="194"/>
      <c r="S271" s="194"/>
      <c r="T271" s="194"/>
      <c r="U271" s="194"/>
    </row>
    <row r="272" spans="1:21" s="193" customFormat="1" x14ac:dyDescent="0.2">
      <c r="A272" s="194"/>
      <c r="B272" s="76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2"/>
      <c r="Q272" s="207"/>
      <c r="R272" s="194"/>
      <c r="S272" s="194"/>
      <c r="T272" s="194"/>
      <c r="U272" s="194"/>
    </row>
    <row r="273" spans="1:21" s="193" customFormat="1" x14ac:dyDescent="0.2">
      <c r="A273" s="194"/>
      <c r="B273" s="76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2"/>
      <c r="Q273" s="207"/>
      <c r="R273" s="194"/>
      <c r="S273" s="194"/>
      <c r="T273" s="194"/>
      <c r="U273" s="194"/>
    </row>
    <row r="274" spans="1:21" s="193" customFormat="1" x14ac:dyDescent="0.2">
      <c r="A274" s="194"/>
      <c r="B274" s="76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2"/>
      <c r="Q274" s="207"/>
      <c r="R274" s="194"/>
      <c r="S274" s="194"/>
      <c r="T274" s="194"/>
      <c r="U274" s="194"/>
    </row>
    <row r="275" spans="1:21" s="193" customFormat="1" x14ac:dyDescent="0.2">
      <c r="A275" s="194"/>
      <c r="B275" s="76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2"/>
      <c r="Q275" s="207"/>
      <c r="R275" s="194"/>
      <c r="S275" s="194"/>
      <c r="T275" s="194"/>
      <c r="U275" s="194"/>
    </row>
    <row r="276" spans="1:21" s="193" customFormat="1" x14ac:dyDescent="0.2">
      <c r="A276" s="194"/>
      <c r="B276" s="76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2"/>
      <c r="Q276" s="207"/>
      <c r="R276" s="194"/>
      <c r="S276" s="194"/>
      <c r="T276" s="194"/>
      <c r="U276" s="194"/>
    </row>
    <row r="277" spans="1:21" s="193" customFormat="1" x14ac:dyDescent="0.2">
      <c r="A277" s="194"/>
      <c r="B277" s="76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2"/>
      <c r="Q277" s="207"/>
      <c r="R277" s="194"/>
      <c r="S277" s="194"/>
      <c r="T277" s="194"/>
      <c r="U277" s="194"/>
    </row>
    <row r="278" spans="1:21" s="193" customFormat="1" x14ac:dyDescent="0.2">
      <c r="A278" s="194"/>
      <c r="B278" s="76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2"/>
      <c r="Q278" s="207"/>
      <c r="R278" s="194"/>
      <c r="S278" s="194"/>
      <c r="T278" s="194"/>
      <c r="U278" s="194"/>
    </row>
    <row r="279" spans="1:21" s="193" customFormat="1" x14ac:dyDescent="0.2">
      <c r="A279" s="194"/>
      <c r="B279" s="76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2"/>
      <c r="Q279" s="207"/>
      <c r="R279" s="194"/>
      <c r="S279" s="194"/>
      <c r="T279" s="194"/>
      <c r="U279" s="194"/>
    </row>
    <row r="280" spans="1:21" s="193" customFormat="1" x14ac:dyDescent="0.2">
      <c r="A280" s="194"/>
      <c r="B280" s="76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2"/>
      <c r="Q280" s="207"/>
      <c r="R280" s="194"/>
      <c r="S280" s="194"/>
      <c r="T280" s="194"/>
      <c r="U280" s="194"/>
    </row>
    <row r="281" spans="1:21" s="193" customFormat="1" x14ac:dyDescent="0.2">
      <c r="A281" s="194"/>
      <c r="B281" s="76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2"/>
      <c r="Q281" s="207"/>
      <c r="R281" s="194"/>
      <c r="S281" s="194"/>
      <c r="T281" s="194"/>
      <c r="U281" s="194"/>
    </row>
    <row r="282" spans="1:21" s="193" customFormat="1" x14ac:dyDescent="0.2">
      <c r="A282" s="194"/>
      <c r="B282" s="76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2"/>
      <c r="Q282" s="207"/>
      <c r="R282" s="194"/>
      <c r="S282" s="194"/>
      <c r="T282" s="194"/>
      <c r="U282" s="194"/>
    </row>
    <row r="283" spans="1:21" s="193" customFormat="1" x14ac:dyDescent="0.2">
      <c r="A283" s="194"/>
      <c r="B283" s="76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2"/>
      <c r="Q283" s="207"/>
      <c r="R283" s="194"/>
      <c r="S283" s="194"/>
      <c r="T283" s="194"/>
      <c r="U283" s="194"/>
    </row>
    <row r="284" spans="1:21" s="193" customFormat="1" x14ac:dyDescent="0.2">
      <c r="A284" s="194"/>
      <c r="B284" s="76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2"/>
      <c r="Q284" s="207"/>
      <c r="R284" s="194"/>
      <c r="S284" s="194"/>
      <c r="T284" s="194"/>
      <c r="U284" s="194"/>
    </row>
    <row r="285" spans="1:21" s="193" customFormat="1" x14ac:dyDescent="0.2">
      <c r="A285" s="194"/>
      <c r="B285" s="76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2"/>
      <c r="Q285" s="207"/>
      <c r="R285" s="194"/>
      <c r="S285" s="194"/>
      <c r="T285" s="194"/>
      <c r="U285" s="194"/>
    </row>
    <row r="286" spans="1:21" s="193" customFormat="1" x14ac:dyDescent="0.2">
      <c r="A286" s="194"/>
      <c r="B286" s="76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2"/>
      <c r="Q286" s="207"/>
      <c r="R286" s="194"/>
      <c r="S286" s="194"/>
      <c r="T286" s="194"/>
      <c r="U286" s="194"/>
    </row>
    <row r="287" spans="1:21" s="193" customFormat="1" x14ac:dyDescent="0.2">
      <c r="A287" s="194"/>
      <c r="B287" s="76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2"/>
      <c r="Q287" s="207"/>
      <c r="R287" s="194"/>
      <c r="S287" s="194"/>
      <c r="T287" s="194"/>
      <c r="U287" s="194"/>
    </row>
    <row r="288" spans="1:21" s="193" customFormat="1" x14ac:dyDescent="0.2">
      <c r="A288" s="194"/>
      <c r="B288" s="76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2"/>
      <c r="Q288" s="207"/>
      <c r="R288" s="194"/>
      <c r="S288" s="194"/>
      <c r="T288" s="194"/>
      <c r="U288" s="194"/>
    </row>
    <row r="289" spans="1:21" s="193" customFormat="1" x14ac:dyDescent="0.2">
      <c r="A289" s="194"/>
      <c r="B289" s="76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2"/>
      <c r="Q289" s="207"/>
      <c r="R289" s="194"/>
      <c r="S289" s="194"/>
      <c r="T289" s="194"/>
      <c r="U289" s="194"/>
    </row>
    <row r="290" spans="1:21" s="193" customFormat="1" x14ac:dyDescent="0.2">
      <c r="A290" s="194"/>
      <c r="B290" s="76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2"/>
      <c r="Q290" s="207"/>
      <c r="R290" s="194"/>
      <c r="S290" s="194"/>
      <c r="T290" s="194"/>
      <c r="U290" s="194"/>
    </row>
    <row r="291" spans="1:21" s="193" customFormat="1" x14ac:dyDescent="0.2">
      <c r="A291" s="194"/>
      <c r="B291" s="76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2"/>
      <c r="Q291" s="207"/>
      <c r="R291" s="194"/>
      <c r="S291" s="194"/>
      <c r="T291" s="194"/>
      <c r="U291" s="194"/>
    </row>
    <row r="292" spans="1:21" s="193" customFormat="1" x14ac:dyDescent="0.2">
      <c r="A292" s="194"/>
      <c r="B292" s="76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2"/>
      <c r="Q292" s="207"/>
      <c r="R292" s="194"/>
      <c r="S292" s="194"/>
      <c r="T292" s="194"/>
      <c r="U292" s="194"/>
    </row>
    <row r="293" spans="1:21" s="193" customFormat="1" x14ac:dyDescent="0.2">
      <c r="A293" s="194"/>
      <c r="B293" s="76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2"/>
      <c r="Q293" s="207"/>
      <c r="R293" s="194"/>
      <c r="S293" s="194"/>
      <c r="T293" s="194"/>
      <c r="U293" s="194"/>
    </row>
    <row r="294" spans="1:21" s="193" customFormat="1" x14ac:dyDescent="0.2">
      <c r="A294" s="194"/>
      <c r="B294" s="76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2"/>
      <c r="Q294" s="207"/>
      <c r="R294" s="194"/>
      <c r="S294" s="194"/>
      <c r="T294" s="194"/>
      <c r="U294" s="194"/>
    </row>
    <row r="295" spans="1:21" s="193" customFormat="1" x14ac:dyDescent="0.2">
      <c r="A295" s="194"/>
      <c r="B295" s="76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2"/>
      <c r="Q295" s="207"/>
      <c r="R295" s="194"/>
      <c r="S295" s="194"/>
      <c r="T295" s="194"/>
      <c r="U295" s="194"/>
    </row>
    <row r="296" spans="1:21" s="193" customFormat="1" x14ac:dyDescent="0.2">
      <c r="A296" s="194"/>
      <c r="B296" s="76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2"/>
      <c r="Q296" s="207"/>
      <c r="R296" s="194"/>
      <c r="S296" s="194"/>
      <c r="T296" s="194"/>
      <c r="U296" s="194"/>
    </row>
    <row r="297" spans="1:21" s="193" customFormat="1" x14ac:dyDescent="0.2">
      <c r="A297" s="194"/>
      <c r="B297" s="76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2"/>
      <c r="Q297" s="207"/>
      <c r="R297" s="194"/>
      <c r="S297" s="194"/>
      <c r="T297" s="194"/>
      <c r="U297" s="194"/>
    </row>
    <row r="298" spans="1:21" s="193" customFormat="1" x14ac:dyDescent="0.2">
      <c r="A298" s="194"/>
      <c r="B298" s="76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2"/>
      <c r="Q298" s="207"/>
      <c r="R298" s="194"/>
      <c r="S298" s="194"/>
      <c r="T298" s="194"/>
      <c r="U298" s="194"/>
    </row>
    <row r="299" spans="1:21" s="193" customFormat="1" x14ac:dyDescent="0.2">
      <c r="A299" s="194"/>
      <c r="B299" s="76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2"/>
      <c r="Q299" s="207"/>
      <c r="R299" s="194"/>
      <c r="S299" s="194"/>
      <c r="T299" s="194"/>
      <c r="U299" s="194"/>
    </row>
    <row r="300" spans="1:21" s="193" customFormat="1" x14ac:dyDescent="0.2">
      <c r="A300" s="194"/>
      <c r="B300" s="76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2"/>
      <c r="Q300" s="207"/>
      <c r="R300" s="194"/>
      <c r="S300" s="194"/>
      <c r="T300" s="194"/>
      <c r="U300" s="194"/>
    </row>
    <row r="301" spans="1:21" s="193" customFormat="1" x14ac:dyDescent="0.2">
      <c r="A301" s="194"/>
      <c r="B301" s="76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2"/>
      <c r="Q301" s="207"/>
      <c r="R301" s="194"/>
      <c r="S301" s="194"/>
      <c r="T301" s="194"/>
      <c r="U301" s="194"/>
    </row>
    <row r="302" spans="1:21" s="193" customFormat="1" x14ac:dyDescent="0.2">
      <c r="A302" s="194"/>
      <c r="B302" s="76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2"/>
      <c r="Q302" s="207"/>
      <c r="R302" s="194"/>
      <c r="S302" s="194"/>
      <c r="T302" s="194"/>
      <c r="U302" s="194"/>
    </row>
    <row r="303" spans="1:21" s="193" customFormat="1" x14ac:dyDescent="0.2">
      <c r="A303" s="194"/>
      <c r="B303" s="76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2"/>
      <c r="Q303" s="207"/>
      <c r="R303" s="194"/>
      <c r="S303" s="194"/>
      <c r="T303" s="194"/>
      <c r="U303" s="194"/>
    </row>
    <row r="304" spans="1:21" s="193" customFormat="1" x14ac:dyDescent="0.2">
      <c r="A304" s="194"/>
      <c r="B304" s="76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2"/>
      <c r="Q304" s="207"/>
      <c r="R304" s="194"/>
      <c r="S304" s="194"/>
      <c r="T304" s="194"/>
      <c r="U304" s="194"/>
    </row>
    <row r="305" spans="1:21" s="193" customFormat="1" x14ac:dyDescent="0.2">
      <c r="A305" s="194"/>
      <c r="B305" s="76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2"/>
      <c r="Q305" s="207"/>
      <c r="R305" s="194"/>
      <c r="S305" s="194"/>
      <c r="T305" s="194"/>
      <c r="U305" s="194"/>
    </row>
    <row r="306" spans="1:21" s="193" customFormat="1" x14ac:dyDescent="0.2">
      <c r="A306" s="194"/>
      <c r="B306" s="76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2"/>
      <c r="Q306" s="207"/>
      <c r="R306" s="194"/>
      <c r="S306" s="194"/>
      <c r="T306" s="194"/>
      <c r="U306" s="194"/>
    </row>
    <row r="307" spans="1:21" s="193" customFormat="1" x14ac:dyDescent="0.2">
      <c r="A307" s="194"/>
      <c r="B307" s="76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2"/>
      <c r="Q307" s="207"/>
      <c r="R307" s="194"/>
      <c r="S307" s="194"/>
      <c r="T307" s="194"/>
      <c r="U307" s="194"/>
    </row>
    <row r="308" spans="1:21" s="193" customFormat="1" x14ac:dyDescent="0.2">
      <c r="A308" s="194"/>
      <c r="B308" s="76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2"/>
      <c r="Q308" s="207"/>
      <c r="R308" s="194"/>
      <c r="S308" s="194"/>
      <c r="T308" s="194"/>
      <c r="U308" s="194"/>
    </row>
    <row r="309" spans="1:21" s="193" customFormat="1" x14ac:dyDescent="0.2">
      <c r="A309" s="194"/>
      <c r="B309" s="76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2"/>
      <c r="Q309" s="207"/>
      <c r="R309" s="194"/>
      <c r="S309" s="194"/>
      <c r="T309" s="194"/>
      <c r="U309" s="194"/>
    </row>
    <row r="310" spans="1:21" s="193" customFormat="1" x14ac:dyDescent="0.2">
      <c r="A310" s="194"/>
      <c r="B310" s="76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2"/>
      <c r="Q310" s="207"/>
      <c r="R310" s="194"/>
      <c r="S310" s="194"/>
      <c r="T310" s="194"/>
      <c r="U310" s="194"/>
    </row>
    <row r="311" spans="1:21" s="193" customFormat="1" x14ac:dyDescent="0.2">
      <c r="A311" s="194"/>
      <c r="B311" s="76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2"/>
      <c r="Q311" s="207"/>
      <c r="R311" s="194"/>
      <c r="S311" s="194"/>
      <c r="T311" s="194"/>
      <c r="U311" s="194"/>
    </row>
    <row r="312" spans="1:21" s="193" customFormat="1" x14ac:dyDescent="0.2">
      <c r="A312" s="194"/>
      <c r="B312" s="76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2"/>
      <c r="Q312" s="207"/>
      <c r="R312" s="194"/>
      <c r="S312" s="194"/>
      <c r="T312" s="194"/>
      <c r="U312" s="194"/>
    </row>
    <row r="313" spans="1:21" s="193" customFormat="1" x14ac:dyDescent="0.2">
      <c r="A313" s="194"/>
      <c r="B313" s="76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2"/>
      <c r="Q313" s="207"/>
      <c r="R313" s="194"/>
      <c r="S313" s="194"/>
      <c r="T313" s="194"/>
      <c r="U313" s="194"/>
    </row>
    <row r="314" spans="1:21" s="193" customFormat="1" x14ac:dyDescent="0.2">
      <c r="A314" s="194"/>
      <c r="B314" s="76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2"/>
      <c r="Q314" s="207"/>
      <c r="R314" s="194"/>
      <c r="S314" s="194"/>
      <c r="T314" s="194"/>
      <c r="U314" s="194"/>
    </row>
    <row r="315" spans="1:21" s="193" customFormat="1" x14ac:dyDescent="0.2">
      <c r="A315" s="194"/>
      <c r="B315" s="76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2"/>
      <c r="Q315" s="207"/>
      <c r="R315" s="194"/>
      <c r="S315" s="194"/>
      <c r="T315" s="194"/>
      <c r="U315" s="194"/>
    </row>
    <row r="316" spans="1:21" s="193" customFormat="1" x14ac:dyDescent="0.2">
      <c r="A316" s="194"/>
      <c r="B316" s="76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2"/>
      <c r="Q316" s="207"/>
      <c r="R316" s="194"/>
      <c r="S316" s="194"/>
      <c r="T316" s="194"/>
      <c r="U316" s="194"/>
    </row>
    <row r="317" spans="1:21" s="193" customFormat="1" x14ac:dyDescent="0.2">
      <c r="A317" s="194"/>
      <c r="B317" s="76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2"/>
      <c r="Q317" s="207"/>
      <c r="R317" s="194"/>
      <c r="S317" s="194"/>
      <c r="T317" s="194"/>
      <c r="U317" s="194"/>
    </row>
    <row r="318" spans="1:21" s="193" customFormat="1" x14ac:dyDescent="0.2">
      <c r="A318" s="194"/>
      <c r="B318" s="76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2"/>
      <c r="Q318" s="207"/>
      <c r="R318" s="194"/>
      <c r="S318" s="194"/>
      <c r="T318" s="194"/>
      <c r="U318" s="194"/>
    </row>
    <row r="319" spans="1:21" s="193" customFormat="1" x14ac:dyDescent="0.2">
      <c r="A319" s="194"/>
      <c r="B319" s="76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2"/>
      <c r="Q319" s="207"/>
      <c r="R319" s="194"/>
      <c r="S319" s="194"/>
      <c r="T319" s="194"/>
      <c r="U319" s="194"/>
    </row>
    <row r="320" spans="1:21" s="193" customFormat="1" x14ac:dyDescent="0.2">
      <c r="A320" s="194"/>
      <c r="B320" s="76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2"/>
      <c r="Q320" s="207"/>
      <c r="R320" s="194"/>
      <c r="S320" s="194"/>
      <c r="T320" s="194"/>
      <c r="U320" s="194"/>
    </row>
    <row r="321" spans="1:21" s="193" customFormat="1" x14ac:dyDescent="0.2">
      <c r="A321" s="194"/>
      <c r="B321" s="76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2"/>
      <c r="Q321" s="207"/>
      <c r="R321" s="194"/>
      <c r="S321" s="194"/>
      <c r="T321" s="194"/>
      <c r="U321" s="194"/>
    </row>
    <row r="322" spans="1:21" s="193" customFormat="1" x14ac:dyDescent="0.2">
      <c r="A322" s="194"/>
      <c r="B322" s="76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2"/>
      <c r="Q322" s="207"/>
      <c r="R322" s="194"/>
      <c r="S322" s="194"/>
      <c r="T322" s="194"/>
      <c r="U322" s="194"/>
    </row>
    <row r="323" spans="1:21" s="193" customFormat="1" x14ac:dyDescent="0.2">
      <c r="A323" s="194"/>
      <c r="B323" s="76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2"/>
      <c r="Q323" s="207"/>
      <c r="R323" s="194"/>
      <c r="S323" s="194"/>
      <c r="T323" s="194"/>
      <c r="U323" s="194"/>
    </row>
    <row r="324" spans="1:21" s="193" customFormat="1" x14ac:dyDescent="0.2">
      <c r="A324" s="194"/>
      <c r="B324" s="76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2"/>
      <c r="Q324" s="207"/>
      <c r="R324" s="194"/>
      <c r="S324" s="194"/>
      <c r="T324" s="194"/>
      <c r="U324" s="194"/>
    </row>
    <row r="325" spans="1:21" s="193" customFormat="1" x14ac:dyDescent="0.2">
      <c r="A325" s="194"/>
      <c r="B325" s="76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2"/>
      <c r="Q325" s="207"/>
      <c r="R325" s="194"/>
      <c r="S325" s="194"/>
      <c r="T325" s="194"/>
      <c r="U325" s="194"/>
    </row>
    <row r="326" spans="1:21" s="193" customFormat="1" x14ac:dyDescent="0.2">
      <c r="A326" s="194"/>
      <c r="B326" s="76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2"/>
      <c r="Q326" s="207"/>
      <c r="R326" s="194"/>
      <c r="S326" s="194"/>
      <c r="T326" s="194"/>
      <c r="U326" s="194"/>
    </row>
    <row r="327" spans="1:21" s="193" customFormat="1" x14ac:dyDescent="0.2">
      <c r="A327" s="194"/>
      <c r="B327" s="76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2"/>
      <c r="Q327" s="207"/>
      <c r="R327" s="194"/>
      <c r="S327" s="194"/>
      <c r="T327" s="194"/>
      <c r="U327" s="194"/>
    </row>
    <row r="328" spans="1:21" s="193" customFormat="1" x14ac:dyDescent="0.2">
      <c r="A328" s="194"/>
      <c r="B328" s="76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2"/>
      <c r="Q328" s="207"/>
      <c r="R328" s="194"/>
      <c r="S328" s="194"/>
      <c r="T328" s="194"/>
      <c r="U328" s="194"/>
    </row>
    <row r="329" spans="1:21" s="193" customFormat="1" x14ac:dyDescent="0.2">
      <c r="A329" s="194"/>
      <c r="B329" s="76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2"/>
      <c r="Q329" s="207"/>
      <c r="R329" s="194"/>
      <c r="S329" s="194"/>
      <c r="T329" s="194"/>
      <c r="U329" s="194"/>
    </row>
    <row r="330" spans="1:21" s="193" customFormat="1" x14ac:dyDescent="0.2">
      <c r="A330" s="194"/>
      <c r="B330" s="76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2"/>
      <c r="Q330" s="207"/>
      <c r="R330" s="194"/>
      <c r="S330" s="194"/>
      <c r="T330" s="194"/>
      <c r="U330" s="194"/>
    </row>
    <row r="331" spans="1:21" s="193" customFormat="1" x14ac:dyDescent="0.2">
      <c r="A331" s="194"/>
      <c r="B331" s="76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2"/>
      <c r="Q331" s="207"/>
      <c r="R331" s="194"/>
      <c r="S331" s="194"/>
      <c r="T331" s="194"/>
      <c r="U331" s="194"/>
    </row>
    <row r="332" spans="1:21" s="193" customFormat="1" x14ac:dyDescent="0.2">
      <c r="A332" s="194"/>
      <c r="B332" s="76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2"/>
      <c r="Q332" s="207"/>
      <c r="R332" s="194"/>
      <c r="S332" s="194"/>
      <c r="T332" s="194"/>
      <c r="U332" s="194"/>
    </row>
    <row r="333" spans="1:21" s="193" customFormat="1" x14ac:dyDescent="0.2">
      <c r="A333" s="194"/>
      <c r="B333" s="76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2"/>
      <c r="Q333" s="207"/>
      <c r="R333" s="194"/>
      <c r="S333" s="194"/>
      <c r="T333" s="194"/>
      <c r="U333" s="194"/>
    </row>
    <row r="334" spans="1:21" s="193" customFormat="1" x14ac:dyDescent="0.2">
      <c r="A334" s="194"/>
      <c r="B334" s="76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2"/>
      <c r="Q334" s="207"/>
      <c r="R334" s="194"/>
      <c r="S334" s="194"/>
      <c r="T334" s="194"/>
      <c r="U334" s="194"/>
    </row>
    <row r="335" spans="1:21" s="193" customFormat="1" x14ac:dyDescent="0.2">
      <c r="A335" s="194"/>
      <c r="B335" s="76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2"/>
      <c r="Q335" s="207"/>
      <c r="R335" s="194"/>
      <c r="S335" s="194"/>
      <c r="T335" s="194"/>
      <c r="U335" s="194"/>
    </row>
    <row r="336" spans="1:21" s="193" customFormat="1" x14ac:dyDescent="0.2">
      <c r="A336" s="194"/>
      <c r="B336" s="76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2"/>
      <c r="Q336" s="207"/>
      <c r="R336" s="194"/>
      <c r="S336" s="194"/>
      <c r="T336" s="194"/>
      <c r="U336" s="194"/>
    </row>
    <row r="337" spans="1:21" s="193" customFormat="1" x14ac:dyDescent="0.2">
      <c r="A337" s="194"/>
      <c r="B337" s="76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2"/>
      <c r="Q337" s="207"/>
      <c r="R337" s="194"/>
      <c r="S337" s="194"/>
      <c r="T337" s="194"/>
      <c r="U337" s="194"/>
    </row>
    <row r="338" spans="1:21" s="193" customFormat="1" x14ac:dyDescent="0.2">
      <c r="A338" s="194"/>
      <c r="B338" s="76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2"/>
      <c r="Q338" s="207"/>
      <c r="R338" s="194"/>
      <c r="S338" s="194"/>
      <c r="T338" s="194"/>
      <c r="U338" s="194"/>
    </row>
    <row r="339" spans="1:21" s="193" customFormat="1" x14ac:dyDescent="0.2">
      <c r="A339" s="194"/>
      <c r="B339" s="76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2"/>
      <c r="Q339" s="207"/>
      <c r="R339" s="194"/>
      <c r="S339" s="194"/>
      <c r="T339" s="194"/>
      <c r="U339" s="194"/>
    </row>
    <row r="340" spans="1:21" s="193" customFormat="1" x14ac:dyDescent="0.2">
      <c r="A340" s="194"/>
      <c r="B340" s="76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2"/>
      <c r="Q340" s="207"/>
      <c r="R340" s="194"/>
      <c r="S340" s="194"/>
      <c r="T340" s="194"/>
      <c r="U340" s="194"/>
    </row>
    <row r="341" spans="1:21" s="193" customFormat="1" x14ac:dyDescent="0.2">
      <c r="A341" s="194"/>
      <c r="B341" s="76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2"/>
      <c r="Q341" s="207"/>
      <c r="R341" s="194"/>
      <c r="S341" s="194"/>
      <c r="T341" s="194"/>
      <c r="U341" s="194"/>
    </row>
    <row r="342" spans="1:21" s="193" customFormat="1" x14ac:dyDescent="0.2">
      <c r="A342" s="194"/>
      <c r="B342" s="76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2"/>
      <c r="Q342" s="207"/>
      <c r="R342" s="194"/>
      <c r="S342" s="194"/>
      <c r="T342" s="194"/>
      <c r="U342" s="194"/>
    </row>
    <row r="343" spans="1:21" s="193" customFormat="1" x14ac:dyDescent="0.2">
      <c r="A343" s="194"/>
      <c r="B343" s="76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2"/>
      <c r="Q343" s="207"/>
      <c r="R343" s="194"/>
      <c r="S343" s="194"/>
      <c r="T343" s="194"/>
      <c r="U343" s="194"/>
    </row>
    <row r="344" spans="1:21" s="193" customFormat="1" x14ac:dyDescent="0.2">
      <c r="A344" s="194"/>
      <c r="B344" s="76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2"/>
      <c r="Q344" s="207"/>
      <c r="R344" s="194"/>
      <c r="S344" s="194"/>
      <c r="T344" s="194"/>
      <c r="U344" s="194"/>
    </row>
    <row r="345" spans="1:21" s="193" customFormat="1" x14ac:dyDescent="0.2">
      <c r="A345" s="194"/>
      <c r="B345" s="76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2"/>
      <c r="Q345" s="207"/>
      <c r="R345" s="194"/>
      <c r="S345" s="194"/>
      <c r="T345" s="194"/>
      <c r="U345" s="194"/>
    </row>
    <row r="346" spans="1:21" s="193" customFormat="1" x14ac:dyDescent="0.2">
      <c r="A346" s="194"/>
      <c r="B346" s="76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2"/>
      <c r="Q346" s="207"/>
      <c r="R346" s="194"/>
      <c r="S346" s="194"/>
      <c r="T346" s="194"/>
      <c r="U346" s="194"/>
    </row>
    <row r="347" spans="1:21" s="193" customFormat="1" x14ac:dyDescent="0.2">
      <c r="A347" s="194"/>
      <c r="B347" s="76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2"/>
      <c r="Q347" s="207"/>
      <c r="R347" s="194"/>
      <c r="S347" s="194"/>
      <c r="T347" s="194"/>
      <c r="U347" s="194"/>
    </row>
    <row r="348" spans="1:21" s="193" customFormat="1" x14ac:dyDescent="0.2">
      <c r="A348" s="194"/>
      <c r="B348" s="76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2"/>
      <c r="Q348" s="207"/>
      <c r="R348" s="194"/>
      <c r="S348" s="194"/>
      <c r="T348" s="194"/>
      <c r="U348" s="194"/>
    </row>
    <row r="349" spans="1:21" s="193" customFormat="1" x14ac:dyDescent="0.2">
      <c r="A349" s="194"/>
      <c r="B349" s="76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2"/>
      <c r="Q349" s="207"/>
      <c r="R349" s="194"/>
      <c r="S349" s="194"/>
      <c r="T349" s="194"/>
      <c r="U349" s="194"/>
    </row>
    <row r="350" spans="1:21" s="193" customFormat="1" x14ac:dyDescent="0.2">
      <c r="A350" s="194"/>
      <c r="B350" s="76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2"/>
      <c r="Q350" s="207"/>
      <c r="R350" s="194"/>
      <c r="S350" s="194"/>
      <c r="T350" s="194"/>
      <c r="U350" s="194"/>
    </row>
    <row r="351" spans="1:21" s="193" customFormat="1" x14ac:dyDescent="0.2">
      <c r="A351" s="194"/>
      <c r="B351" s="76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2"/>
      <c r="Q351" s="207"/>
      <c r="R351" s="194"/>
      <c r="S351" s="194"/>
      <c r="T351" s="194"/>
      <c r="U351" s="194"/>
    </row>
    <row r="352" spans="1:21" s="193" customFormat="1" x14ac:dyDescent="0.2">
      <c r="A352" s="194"/>
      <c r="B352" s="76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2"/>
      <c r="Q352" s="207"/>
      <c r="R352" s="194"/>
      <c r="S352" s="194"/>
      <c r="T352" s="194"/>
      <c r="U352" s="194"/>
    </row>
    <row r="353" spans="1:21" s="193" customFormat="1" x14ac:dyDescent="0.2">
      <c r="A353" s="194"/>
      <c r="B353" s="76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2"/>
      <c r="Q353" s="207"/>
      <c r="R353" s="194"/>
      <c r="S353" s="194"/>
      <c r="T353" s="194"/>
      <c r="U353" s="194"/>
    </row>
    <row r="354" spans="1:21" s="193" customFormat="1" x14ac:dyDescent="0.2">
      <c r="A354" s="194"/>
      <c r="B354" s="76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2"/>
      <c r="Q354" s="207"/>
      <c r="R354" s="194"/>
      <c r="S354" s="194"/>
      <c r="T354" s="194"/>
      <c r="U354" s="194"/>
    </row>
    <row r="355" spans="1:21" s="193" customFormat="1" x14ac:dyDescent="0.2">
      <c r="A355" s="194"/>
      <c r="B355" s="76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2"/>
      <c r="Q355" s="207"/>
      <c r="R355" s="194"/>
      <c r="S355" s="194"/>
      <c r="T355" s="194"/>
      <c r="U355" s="194"/>
    </row>
    <row r="356" spans="1:21" s="193" customFormat="1" x14ac:dyDescent="0.2">
      <c r="A356" s="194"/>
      <c r="B356" s="76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2"/>
      <c r="Q356" s="207"/>
      <c r="R356" s="194"/>
      <c r="S356" s="194"/>
      <c r="T356" s="194"/>
      <c r="U356" s="194"/>
    </row>
    <row r="357" spans="1:21" s="193" customFormat="1" x14ac:dyDescent="0.2">
      <c r="A357" s="194"/>
      <c r="B357" s="76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2"/>
      <c r="Q357" s="207"/>
      <c r="R357" s="194"/>
      <c r="S357" s="194"/>
      <c r="T357" s="194"/>
      <c r="U357" s="194"/>
    </row>
    <row r="358" spans="1:21" s="193" customFormat="1" x14ac:dyDescent="0.2">
      <c r="A358" s="194"/>
      <c r="B358" s="76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2"/>
      <c r="Q358" s="207"/>
      <c r="R358" s="194"/>
      <c r="S358" s="194"/>
      <c r="T358" s="194"/>
      <c r="U358" s="194"/>
    </row>
    <row r="359" spans="1:21" s="193" customFormat="1" x14ac:dyDescent="0.2">
      <c r="A359" s="194"/>
      <c r="B359" s="76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2"/>
      <c r="Q359" s="207"/>
      <c r="R359" s="194"/>
      <c r="S359" s="194"/>
      <c r="T359" s="194"/>
      <c r="U359" s="194"/>
    </row>
    <row r="360" spans="1:21" s="193" customFormat="1" x14ac:dyDescent="0.2">
      <c r="A360" s="194"/>
      <c r="B360" s="76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2"/>
      <c r="Q360" s="207"/>
      <c r="R360" s="194"/>
      <c r="S360" s="194"/>
      <c r="T360" s="194"/>
      <c r="U360" s="194"/>
    </row>
    <row r="361" spans="1:21" s="193" customFormat="1" x14ac:dyDescent="0.2">
      <c r="A361" s="194"/>
      <c r="B361" s="76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2"/>
      <c r="Q361" s="207"/>
      <c r="R361" s="194"/>
      <c r="S361" s="194"/>
      <c r="T361" s="194"/>
      <c r="U361" s="194"/>
    </row>
    <row r="362" spans="1:21" s="193" customFormat="1" x14ac:dyDescent="0.2">
      <c r="A362" s="194"/>
      <c r="B362" s="76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2"/>
      <c r="Q362" s="207"/>
      <c r="R362" s="194"/>
      <c r="S362" s="194"/>
      <c r="T362" s="194"/>
      <c r="U362" s="194"/>
    </row>
    <row r="363" spans="1:21" s="193" customFormat="1" x14ac:dyDescent="0.2">
      <c r="A363" s="194"/>
      <c r="B363" s="76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2"/>
      <c r="Q363" s="207"/>
      <c r="R363" s="194"/>
      <c r="S363" s="194"/>
      <c r="T363" s="194"/>
      <c r="U363" s="194"/>
    </row>
    <row r="364" spans="1:21" s="193" customFormat="1" x14ac:dyDescent="0.2">
      <c r="A364" s="194"/>
      <c r="B364" s="76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2"/>
      <c r="Q364" s="207"/>
      <c r="R364" s="194"/>
      <c r="S364" s="194"/>
      <c r="T364" s="194"/>
      <c r="U364" s="194"/>
    </row>
    <row r="365" spans="1:21" s="193" customFormat="1" x14ac:dyDescent="0.2">
      <c r="A365" s="194"/>
      <c r="B365" s="76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2"/>
      <c r="Q365" s="207"/>
      <c r="R365" s="194"/>
      <c r="S365" s="194"/>
      <c r="T365" s="194"/>
      <c r="U365" s="194"/>
    </row>
    <row r="366" spans="1:21" s="193" customFormat="1" x14ac:dyDescent="0.2">
      <c r="A366" s="194"/>
      <c r="B366" s="76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2"/>
      <c r="Q366" s="207"/>
      <c r="R366" s="194"/>
      <c r="S366" s="194"/>
      <c r="T366" s="194"/>
      <c r="U366" s="194"/>
    </row>
    <row r="367" spans="1:21" s="193" customFormat="1" x14ac:dyDescent="0.2">
      <c r="A367" s="194"/>
      <c r="B367" s="76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2"/>
      <c r="Q367" s="207"/>
      <c r="R367" s="194"/>
      <c r="S367" s="194"/>
      <c r="T367" s="194"/>
      <c r="U367" s="194"/>
    </row>
    <row r="368" spans="1:21" s="193" customFormat="1" x14ac:dyDescent="0.2">
      <c r="A368" s="194"/>
      <c r="B368" s="76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2"/>
      <c r="Q368" s="207"/>
      <c r="R368" s="194"/>
      <c r="S368" s="194"/>
      <c r="T368" s="194"/>
      <c r="U368" s="194"/>
    </row>
    <row r="369" spans="1:21" s="193" customFormat="1" x14ac:dyDescent="0.2">
      <c r="A369" s="194"/>
      <c r="B369" s="76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2"/>
      <c r="Q369" s="207"/>
      <c r="R369" s="194"/>
      <c r="S369" s="194"/>
      <c r="T369" s="194"/>
      <c r="U369" s="194"/>
    </row>
    <row r="370" spans="1:21" s="193" customFormat="1" x14ac:dyDescent="0.2">
      <c r="A370" s="194"/>
      <c r="B370" s="76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2"/>
      <c r="Q370" s="207"/>
      <c r="R370" s="194"/>
      <c r="S370" s="194"/>
      <c r="T370" s="194"/>
      <c r="U370" s="194"/>
    </row>
    <row r="371" spans="1:21" s="193" customFormat="1" x14ac:dyDescent="0.2">
      <c r="A371" s="194"/>
      <c r="B371" s="76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2"/>
      <c r="Q371" s="207"/>
      <c r="R371" s="194"/>
      <c r="S371" s="194"/>
      <c r="T371" s="194"/>
      <c r="U371" s="194"/>
    </row>
    <row r="372" spans="1:21" s="193" customFormat="1" x14ac:dyDescent="0.2">
      <c r="A372" s="194"/>
      <c r="B372" s="76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2"/>
      <c r="Q372" s="207"/>
      <c r="R372" s="194"/>
      <c r="S372" s="194"/>
      <c r="T372" s="194"/>
      <c r="U372" s="194"/>
    </row>
    <row r="373" spans="1:21" s="193" customFormat="1" x14ac:dyDescent="0.2">
      <c r="A373" s="194"/>
      <c r="B373" s="76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2"/>
      <c r="Q373" s="207"/>
      <c r="R373" s="194"/>
      <c r="S373" s="194"/>
      <c r="T373" s="194"/>
      <c r="U373" s="194"/>
    </row>
    <row r="374" spans="1:21" s="193" customFormat="1" x14ac:dyDescent="0.2">
      <c r="A374" s="194"/>
      <c r="B374" s="76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2"/>
      <c r="Q374" s="207"/>
      <c r="R374" s="194"/>
      <c r="S374" s="194"/>
      <c r="T374" s="194"/>
      <c r="U374" s="194"/>
    </row>
    <row r="375" spans="1:21" s="193" customFormat="1" x14ac:dyDescent="0.2">
      <c r="A375" s="194"/>
      <c r="B375" s="76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2"/>
      <c r="Q375" s="207"/>
      <c r="R375" s="194"/>
      <c r="S375" s="194"/>
      <c r="T375" s="194"/>
      <c r="U375" s="194"/>
    </row>
    <row r="376" spans="1:21" s="193" customFormat="1" x14ac:dyDescent="0.2">
      <c r="A376" s="194"/>
      <c r="B376" s="76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2"/>
      <c r="Q376" s="207"/>
      <c r="R376" s="194"/>
      <c r="S376" s="194"/>
      <c r="T376" s="194"/>
      <c r="U376" s="194"/>
    </row>
    <row r="377" spans="1:21" s="193" customFormat="1" x14ac:dyDescent="0.2">
      <c r="A377" s="194"/>
      <c r="B377" s="76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2"/>
      <c r="Q377" s="207"/>
      <c r="R377" s="194"/>
      <c r="S377" s="194"/>
      <c r="T377" s="194"/>
      <c r="U377" s="194"/>
    </row>
    <row r="378" spans="1:21" s="193" customFormat="1" x14ac:dyDescent="0.2">
      <c r="A378" s="194"/>
      <c r="B378" s="76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2"/>
      <c r="Q378" s="207"/>
      <c r="R378" s="194"/>
      <c r="S378" s="194"/>
      <c r="T378" s="194"/>
      <c r="U378" s="194"/>
    </row>
    <row r="379" spans="1:21" s="193" customFormat="1" x14ac:dyDescent="0.2">
      <c r="A379" s="194"/>
      <c r="B379" s="76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2"/>
      <c r="Q379" s="207"/>
      <c r="R379" s="194"/>
      <c r="S379" s="194"/>
      <c r="T379" s="194"/>
      <c r="U379" s="194"/>
    </row>
    <row r="380" spans="1:21" s="193" customFormat="1" x14ac:dyDescent="0.2">
      <c r="A380" s="194"/>
      <c r="B380" s="76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2"/>
      <c r="Q380" s="207"/>
      <c r="R380" s="194"/>
      <c r="S380" s="194"/>
      <c r="T380" s="194"/>
      <c r="U380" s="194"/>
    </row>
    <row r="381" spans="1:21" s="193" customFormat="1" x14ac:dyDescent="0.2">
      <c r="A381" s="194"/>
      <c r="B381" s="76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2"/>
      <c r="Q381" s="207"/>
      <c r="R381" s="194"/>
      <c r="S381" s="194"/>
      <c r="T381" s="194"/>
      <c r="U381" s="194"/>
    </row>
    <row r="382" spans="1:21" s="193" customFormat="1" x14ac:dyDescent="0.2">
      <c r="A382" s="194"/>
      <c r="B382" s="76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2"/>
      <c r="Q382" s="207"/>
      <c r="R382" s="194"/>
      <c r="S382" s="194"/>
      <c r="T382" s="194"/>
      <c r="U382" s="194"/>
    </row>
    <row r="383" spans="1:21" s="193" customFormat="1" x14ac:dyDescent="0.2">
      <c r="A383" s="194"/>
      <c r="B383" s="76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2"/>
      <c r="Q383" s="207"/>
      <c r="R383" s="194"/>
      <c r="S383" s="194"/>
      <c r="T383" s="194"/>
      <c r="U383" s="194"/>
    </row>
    <row r="384" spans="1:21" s="193" customFormat="1" x14ac:dyDescent="0.2">
      <c r="A384" s="194"/>
      <c r="B384" s="76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2"/>
      <c r="Q384" s="207"/>
      <c r="R384" s="194"/>
      <c r="S384" s="194"/>
      <c r="T384" s="194"/>
      <c r="U384" s="194"/>
    </row>
    <row r="385" spans="1:21" s="193" customFormat="1" x14ac:dyDescent="0.2">
      <c r="A385" s="194"/>
      <c r="B385" s="76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2"/>
      <c r="Q385" s="207"/>
      <c r="R385" s="194"/>
      <c r="S385" s="194"/>
      <c r="T385" s="194"/>
      <c r="U385" s="194"/>
    </row>
    <row r="386" spans="1:21" s="193" customFormat="1" x14ac:dyDescent="0.2">
      <c r="A386" s="194"/>
      <c r="B386" s="76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2"/>
      <c r="Q386" s="207"/>
      <c r="R386" s="194"/>
      <c r="S386" s="194"/>
      <c r="T386" s="194"/>
      <c r="U386" s="194"/>
    </row>
    <row r="387" spans="1:21" s="193" customFormat="1" x14ac:dyDescent="0.2">
      <c r="A387" s="194"/>
      <c r="B387" s="76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2"/>
      <c r="Q387" s="207"/>
      <c r="R387" s="194"/>
      <c r="S387" s="194"/>
      <c r="T387" s="194"/>
      <c r="U387" s="194"/>
    </row>
    <row r="388" spans="1:21" s="193" customFormat="1" x14ac:dyDescent="0.2">
      <c r="A388" s="194"/>
      <c r="B388" s="76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2"/>
      <c r="Q388" s="207"/>
      <c r="R388" s="194"/>
      <c r="S388" s="194"/>
      <c r="T388" s="194"/>
      <c r="U388" s="194"/>
    </row>
    <row r="389" spans="1:21" s="193" customFormat="1" x14ac:dyDescent="0.2">
      <c r="A389" s="194"/>
      <c r="B389" s="76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2"/>
      <c r="Q389" s="207"/>
      <c r="R389" s="194"/>
      <c r="S389" s="194"/>
      <c r="T389" s="194"/>
      <c r="U389" s="194"/>
    </row>
    <row r="390" spans="1:21" s="193" customFormat="1" x14ac:dyDescent="0.2">
      <c r="A390" s="194"/>
      <c r="B390" s="76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2"/>
      <c r="Q390" s="207"/>
      <c r="R390" s="194"/>
      <c r="S390" s="194"/>
      <c r="T390" s="194"/>
      <c r="U390" s="194"/>
    </row>
    <row r="391" spans="1:21" s="193" customFormat="1" x14ac:dyDescent="0.2">
      <c r="A391" s="194"/>
      <c r="B391" s="76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2"/>
      <c r="Q391" s="207"/>
      <c r="R391" s="194"/>
      <c r="S391" s="194"/>
      <c r="T391" s="194"/>
      <c r="U391" s="194"/>
    </row>
    <row r="392" spans="1:21" s="193" customFormat="1" x14ac:dyDescent="0.2">
      <c r="A392" s="194"/>
      <c r="B392" s="76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2"/>
      <c r="Q392" s="207"/>
      <c r="R392" s="194"/>
      <c r="S392" s="194"/>
      <c r="T392" s="194"/>
      <c r="U392" s="194"/>
    </row>
    <row r="393" spans="1:21" s="193" customFormat="1" x14ac:dyDescent="0.2">
      <c r="A393" s="194"/>
      <c r="B393" s="76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2"/>
      <c r="Q393" s="207"/>
      <c r="R393" s="194"/>
      <c r="S393" s="194"/>
      <c r="T393" s="194"/>
      <c r="U393" s="194"/>
    </row>
    <row r="394" spans="1:21" s="193" customFormat="1" x14ac:dyDescent="0.2">
      <c r="A394" s="194"/>
      <c r="B394" s="76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2"/>
      <c r="Q394" s="207"/>
      <c r="R394" s="194"/>
      <c r="S394" s="194"/>
      <c r="T394" s="194"/>
      <c r="U394" s="194"/>
    </row>
    <row r="395" spans="1:21" s="193" customFormat="1" x14ac:dyDescent="0.2">
      <c r="A395" s="194"/>
      <c r="B395" s="76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2"/>
      <c r="Q395" s="207"/>
      <c r="R395" s="194"/>
      <c r="S395" s="194"/>
      <c r="T395" s="194"/>
      <c r="U395" s="194"/>
    </row>
    <row r="396" spans="1:21" s="193" customFormat="1" x14ac:dyDescent="0.2">
      <c r="A396" s="194"/>
      <c r="B396" s="76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2"/>
      <c r="Q396" s="207"/>
      <c r="R396" s="194"/>
      <c r="S396" s="194"/>
      <c r="T396" s="194"/>
      <c r="U396" s="194"/>
    </row>
    <row r="397" spans="1:21" s="193" customFormat="1" x14ac:dyDescent="0.2">
      <c r="A397" s="194"/>
      <c r="B397" s="76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2"/>
      <c r="Q397" s="207"/>
      <c r="R397" s="194"/>
      <c r="S397" s="194"/>
      <c r="T397" s="194"/>
      <c r="U397" s="194"/>
    </row>
    <row r="398" spans="1:21" s="193" customFormat="1" x14ac:dyDescent="0.2">
      <c r="A398" s="194"/>
      <c r="B398" s="76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2"/>
      <c r="Q398" s="207"/>
      <c r="R398" s="194"/>
      <c r="S398" s="194"/>
      <c r="T398" s="194"/>
      <c r="U398" s="194"/>
    </row>
    <row r="399" spans="1:21" s="193" customFormat="1" x14ac:dyDescent="0.2">
      <c r="A399" s="194"/>
      <c r="B399" s="76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2"/>
      <c r="Q399" s="207"/>
      <c r="R399" s="194"/>
      <c r="S399" s="194"/>
      <c r="T399" s="194"/>
      <c r="U399" s="194"/>
    </row>
    <row r="400" spans="1:21" s="193" customFormat="1" x14ac:dyDescent="0.2">
      <c r="A400" s="194"/>
      <c r="B400" s="76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2"/>
      <c r="Q400" s="207"/>
      <c r="R400" s="194"/>
      <c r="S400" s="194"/>
      <c r="T400" s="194"/>
      <c r="U400" s="194"/>
    </row>
    <row r="401" spans="1:21" s="193" customFormat="1" x14ac:dyDescent="0.2">
      <c r="A401" s="194"/>
      <c r="B401" s="76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2"/>
      <c r="Q401" s="207"/>
      <c r="R401" s="194"/>
      <c r="S401" s="194"/>
      <c r="T401" s="194"/>
      <c r="U401" s="194"/>
    </row>
    <row r="402" spans="1:21" s="193" customFormat="1" x14ac:dyDescent="0.2">
      <c r="A402" s="194"/>
      <c r="B402" s="76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2"/>
      <c r="Q402" s="207"/>
      <c r="R402" s="194"/>
      <c r="S402" s="194"/>
      <c r="T402" s="194"/>
      <c r="U402" s="194"/>
    </row>
    <row r="403" spans="1:21" s="193" customFormat="1" x14ac:dyDescent="0.2">
      <c r="A403" s="194"/>
      <c r="B403" s="76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2"/>
      <c r="Q403" s="207"/>
      <c r="R403" s="194"/>
      <c r="S403" s="194"/>
      <c r="T403" s="194"/>
      <c r="U403" s="194"/>
    </row>
    <row r="404" spans="1:21" s="193" customFormat="1" x14ac:dyDescent="0.2">
      <c r="A404" s="194"/>
      <c r="B404" s="76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2"/>
      <c r="Q404" s="207"/>
      <c r="R404" s="194"/>
      <c r="S404" s="194"/>
      <c r="T404" s="194"/>
      <c r="U404" s="194"/>
    </row>
    <row r="405" spans="1:21" s="193" customFormat="1" x14ac:dyDescent="0.2">
      <c r="A405" s="194"/>
      <c r="B405" s="76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2"/>
      <c r="Q405" s="207"/>
      <c r="R405" s="194"/>
      <c r="S405" s="194"/>
      <c r="T405" s="194"/>
      <c r="U405" s="194"/>
    </row>
    <row r="406" spans="1:21" s="193" customFormat="1" x14ac:dyDescent="0.2">
      <c r="A406" s="194"/>
      <c r="B406" s="76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2"/>
      <c r="Q406" s="207"/>
      <c r="R406" s="194"/>
      <c r="S406" s="194"/>
      <c r="T406" s="194"/>
      <c r="U406" s="194"/>
    </row>
    <row r="407" spans="1:21" s="193" customFormat="1" x14ac:dyDescent="0.2">
      <c r="A407" s="194"/>
      <c r="B407" s="76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2"/>
      <c r="Q407" s="207"/>
      <c r="R407" s="194"/>
      <c r="S407" s="194"/>
      <c r="T407" s="194"/>
      <c r="U407" s="194"/>
    </row>
    <row r="408" spans="1:21" s="193" customFormat="1" x14ac:dyDescent="0.2">
      <c r="A408" s="194"/>
      <c r="B408" s="76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2"/>
      <c r="Q408" s="207"/>
      <c r="R408" s="194"/>
      <c r="S408" s="194"/>
      <c r="T408" s="194"/>
      <c r="U408" s="194"/>
    </row>
    <row r="409" spans="1:21" s="193" customFormat="1" x14ac:dyDescent="0.2">
      <c r="A409" s="194"/>
      <c r="B409" s="76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2"/>
      <c r="Q409" s="207"/>
      <c r="R409" s="194"/>
      <c r="S409" s="194"/>
      <c r="T409" s="194"/>
      <c r="U409" s="194"/>
    </row>
    <row r="410" spans="1:21" s="193" customFormat="1" x14ac:dyDescent="0.2">
      <c r="A410" s="194"/>
      <c r="B410" s="76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2"/>
      <c r="Q410" s="207"/>
      <c r="R410" s="194"/>
      <c r="S410" s="194"/>
      <c r="T410" s="194"/>
      <c r="U410" s="194"/>
    </row>
    <row r="411" spans="1:21" s="193" customFormat="1" x14ac:dyDescent="0.2">
      <c r="A411" s="194"/>
      <c r="B411" s="76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2"/>
      <c r="Q411" s="207"/>
      <c r="R411" s="194"/>
      <c r="S411" s="194"/>
      <c r="T411" s="194"/>
      <c r="U411" s="194"/>
    </row>
    <row r="412" spans="1:21" s="193" customFormat="1" x14ac:dyDescent="0.2">
      <c r="A412" s="194"/>
      <c r="B412" s="76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2"/>
      <c r="Q412" s="207"/>
      <c r="R412" s="194"/>
      <c r="S412" s="194"/>
      <c r="T412" s="194"/>
      <c r="U412" s="194"/>
    </row>
    <row r="413" spans="1:21" s="193" customFormat="1" x14ac:dyDescent="0.2">
      <c r="A413" s="194"/>
      <c r="B413" s="76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2"/>
      <c r="Q413" s="207"/>
      <c r="R413" s="194"/>
      <c r="S413" s="194"/>
      <c r="T413" s="194"/>
      <c r="U413" s="194"/>
    </row>
    <row r="414" spans="1:21" s="193" customFormat="1" x14ac:dyDescent="0.2">
      <c r="A414" s="194"/>
      <c r="B414" s="76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2"/>
      <c r="Q414" s="207"/>
      <c r="R414" s="194"/>
      <c r="S414" s="194"/>
      <c r="T414" s="194"/>
      <c r="U414" s="194"/>
    </row>
    <row r="415" spans="1:21" s="193" customFormat="1" x14ac:dyDescent="0.2">
      <c r="A415" s="194"/>
      <c r="B415" s="76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2"/>
      <c r="Q415" s="207"/>
      <c r="R415" s="194"/>
      <c r="S415" s="194"/>
      <c r="T415" s="194"/>
      <c r="U415" s="194"/>
    </row>
    <row r="416" spans="1:21" s="193" customFormat="1" x14ac:dyDescent="0.2">
      <c r="A416" s="194"/>
      <c r="B416" s="76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2"/>
      <c r="Q416" s="207"/>
      <c r="R416" s="194"/>
      <c r="S416" s="194"/>
      <c r="T416" s="194"/>
      <c r="U416" s="194"/>
    </row>
    <row r="417" spans="1:21" s="193" customFormat="1" x14ac:dyDescent="0.2">
      <c r="A417" s="194"/>
      <c r="B417" s="76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2"/>
      <c r="Q417" s="207"/>
      <c r="R417" s="194"/>
      <c r="S417" s="194"/>
      <c r="T417" s="194"/>
      <c r="U417" s="194"/>
    </row>
    <row r="418" spans="1:21" s="193" customFormat="1" x14ac:dyDescent="0.2">
      <c r="A418" s="194"/>
      <c r="B418" s="76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2"/>
      <c r="Q418" s="207"/>
      <c r="R418" s="194"/>
      <c r="S418" s="194"/>
      <c r="T418" s="194"/>
      <c r="U418" s="194"/>
    </row>
    <row r="419" spans="1:21" s="193" customFormat="1" x14ac:dyDescent="0.2">
      <c r="A419" s="194"/>
      <c r="B419" s="76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2"/>
      <c r="Q419" s="207"/>
      <c r="R419" s="194"/>
      <c r="S419" s="194"/>
      <c r="T419" s="194"/>
      <c r="U419" s="194"/>
    </row>
    <row r="420" spans="1:21" s="193" customFormat="1" x14ac:dyDescent="0.2">
      <c r="A420" s="194"/>
      <c r="B420" s="76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2"/>
      <c r="Q420" s="207"/>
      <c r="R420" s="194"/>
      <c r="S420" s="194"/>
      <c r="T420" s="194"/>
      <c r="U420" s="194"/>
    </row>
    <row r="421" spans="1:21" s="193" customFormat="1" x14ac:dyDescent="0.2">
      <c r="A421" s="194"/>
      <c r="B421" s="76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2"/>
      <c r="Q421" s="207"/>
      <c r="R421" s="194"/>
      <c r="S421" s="194"/>
      <c r="T421" s="194"/>
      <c r="U421" s="194"/>
    </row>
    <row r="422" spans="1:21" s="193" customFormat="1" x14ac:dyDescent="0.2">
      <c r="A422" s="194"/>
      <c r="B422" s="76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2"/>
      <c r="Q422" s="207"/>
      <c r="R422" s="194"/>
      <c r="S422" s="194"/>
      <c r="T422" s="194"/>
      <c r="U422" s="194"/>
    </row>
    <row r="423" spans="1:21" s="193" customFormat="1" x14ac:dyDescent="0.2">
      <c r="A423" s="194"/>
      <c r="B423" s="76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2"/>
      <c r="Q423" s="207"/>
      <c r="R423" s="194"/>
      <c r="S423" s="194"/>
      <c r="T423" s="194"/>
      <c r="U423" s="194"/>
    </row>
    <row r="424" spans="1:21" s="193" customFormat="1" x14ac:dyDescent="0.2">
      <c r="A424" s="194"/>
      <c r="B424" s="76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2"/>
      <c r="Q424" s="207"/>
      <c r="R424" s="194"/>
      <c r="S424" s="194"/>
      <c r="T424" s="194"/>
      <c r="U424" s="194"/>
    </row>
    <row r="425" spans="1:21" s="193" customFormat="1" x14ac:dyDescent="0.2">
      <c r="A425" s="194"/>
      <c r="B425" s="76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2"/>
      <c r="Q425" s="207"/>
      <c r="R425" s="194"/>
      <c r="S425" s="194"/>
      <c r="T425" s="194"/>
      <c r="U425" s="194"/>
    </row>
    <row r="426" spans="1:21" s="193" customFormat="1" x14ac:dyDescent="0.2">
      <c r="A426" s="194"/>
      <c r="B426" s="76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2"/>
      <c r="Q426" s="207"/>
      <c r="R426" s="194"/>
      <c r="S426" s="194"/>
      <c r="T426" s="194"/>
      <c r="U426" s="194"/>
    </row>
    <row r="427" spans="1:21" s="193" customFormat="1" x14ac:dyDescent="0.2">
      <c r="A427" s="194"/>
      <c r="B427" s="76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2"/>
      <c r="Q427" s="207"/>
      <c r="R427" s="194"/>
      <c r="S427" s="194"/>
      <c r="T427" s="194"/>
      <c r="U427" s="194"/>
    </row>
    <row r="428" spans="1:21" s="193" customFormat="1" x14ac:dyDescent="0.2">
      <c r="A428" s="194"/>
      <c r="B428" s="76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2"/>
      <c r="Q428" s="207"/>
      <c r="R428" s="194"/>
      <c r="S428" s="194"/>
      <c r="T428" s="194"/>
      <c r="U428" s="194"/>
    </row>
    <row r="429" spans="1:21" s="193" customFormat="1" x14ac:dyDescent="0.2">
      <c r="A429" s="194"/>
      <c r="B429" s="76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2"/>
      <c r="Q429" s="207"/>
      <c r="R429" s="194"/>
      <c r="S429" s="194"/>
      <c r="T429" s="194"/>
      <c r="U429" s="194"/>
    </row>
    <row r="430" spans="1:21" s="193" customFormat="1" x14ac:dyDescent="0.2">
      <c r="A430" s="194"/>
      <c r="B430" s="76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2"/>
      <c r="Q430" s="207"/>
      <c r="R430" s="194"/>
      <c r="S430" s="194"/>
      <c r="T430" s="194"/>
      <c r="U430" s="194"/>
    </row>
    <row r="431" spans="1:21" s="193" customFormat="1" x14ac:dyDescent="0.2">
      <c r="A431" s="194"/>
      <c r="B431" s="76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2"/>
      <c r="Q431" s="207"/>
      <c r="R431" s="194"/>
      <c r="S431" s="194"/>
      <c r="T431" s="194"/>
      <c r="U431" s="194"/>
    </row>
    <row r="432" spans="1:21" s="193" customFormat="1" x14ac:dyDescent="0.2">
      <c r="A432" s="194"/>
      <c r="B432" s="76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2"/>
      <c r="Q432" s="207"/>
      <c r="R432" s="194"/>
      <c r="S432" s="194"/>
      <c r="T432" s="194"/>
      <c r="U432" s="194"/>
    </row>
    <row r="433" spans="1:21" s="193" customFormat="1" x14ac:dyDescent="0.2">
      <c r="A433" s="194"/>
      <c r="B433" s="76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2"/>
      <c r="Q433" s="207"/>
      <c r="R433" s="194"/>
      <c r="S433" s="194"/>
      <c r="T433" s="194"/>
      <c r="U433" s="194"/>
    </row>
    <row r="434" spans="1:21" s="193" customFormat="1" x14ac:dyDescent="0.2">
      <c r="A434" s="194"/>
      <c r="B434" s="76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2"/>
      <c r="Q434" s="207"/>
      <c r="R434" s="194"/>
      <c r="S434" s="194"/>
      <c r="T434" s="194"/>
      <c r="U434" s="194"/>
    </row>
    <row r="435" spans="1:21" s="193" customFormat="1" x14ac:dyDescent="0.2">
      <c r="A435" s="194"/>
      <c r="B435" s="76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2"/>
      <c r="Q435" s="207"/>
      <c r="R435" s="194"/>
      <c r="S435" s="194"/>
      <c r="T435" s="194"/>
      <c r="U435" s="194"/>
    </row>
    <row r="436" spans="1:21" s="193" customFormat="1" x14ac:dyDescent="0.2">
      <c r="A436" s="194"/>
      <c r="B436" s="76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2"/>
      <c r="Q436" s="207"/>
      <c r="R436" s="194"/>
      <c r="S436" s="194"/>
      <c r="T436" s="194"/>
      <c r="U436" s="194"/>
    </row>
    <row r="437" spans="1:21" s="193" customFormat="1" x14ac:dyDescent="0.2">
      <c r="A437" s="194"/>
      <c r="B437" s="76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2"/>
      <c r="Q437" s="207"/>
      <c r="R437" s="194"/>
      <c r="S437" s="194"/>
      <c r="T437" s="194"/>
      <c r="U437" s="194"/>
    </row>
    <row r="438" spans="1:21" s="193" customFormat="1" x14ac:dyDescent="0.2">
      <c r="A438" s="194"/>
      <c r="B438" s="76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2"/>
      <c r="Q438" s="207"/>
      <c r="R438" s="194"/>
      <c r="S438" s="194"/>
      <c r="T438" s="194"/>
      <c r="U438" s="194"/>
    </row>
    <row r="439" spans="1:21" s="193" customFormat="1" x14ac:dyDescent="0.2">
      <c r="A439" s="194"/>
      <c r="B439" s="76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2"/>
      <c r="Q439" s="207"/>
      <c r="R439" s="194"/>
      <c r="S439" s="194"/>
      <c r="T439" s="194"/>
      <c r="U439" s="194"/>
    </row>
    <row r="440" spans="1:21" s="193" customFormat="1" x14ac:dyDescent="0.2">
      <c r="A440" s="194"/>
      <c r="B440" s="76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2"/>
      <c r="Q440" s="207"/>
      <c r="R440" s="194"/>
      <c r="S440" s="194"/>
      <c r="T440" s="194"/>
      <c r="U440" s="194"/>
    </row>
    <row r="441" spans="1:21" s="193" customFormat="1" x14ac:dyDescent="0.2">
      <c r="A441" s="194"/>
      <c r="B441" s="76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2"/>
      <c r="Q441" s="207"/>
      <c r="R441" s="194"/>
      <c r="S441" s="194"/>
      <c r="T441" s="194"/>
      <c r="U441" s="194"/>
    </row>
    <row r="442" spans="1:21" s="193" customFormat="1" x14ac:dyDescent="0.2">
      <c r="A442" s="194"/>
      <c r="B442" s="76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2"/>
      <c r="Q442" s="207"/>
      <c r="R442" s="194"/>
      <c r="S442" s="194"/>
      <c r="T442" s="194"/>
      <c r="U442" s="194"/>
    </row>
    <row r="443" spans="1:21" s="193" customFormat="1" x14ac:dyDescent="0.2">
      <c r="A443" s="194"/>
      <c r="B443" s="76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2"/>
      <c r="Q443" s="207"/>
      <c r="R443" s="194"/>
      <c r="S443" s="194"/>
      <c r="T443" s="194"/>
      <c r="U443" s="194"/>
    </row>
    <row r="444" spans="1:21" s="193" customFormat="1" x14ac:dyDescent="0.2">
      <c r="A444" s="194"/>
      <c r="B444" s="76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2"/>
      <c r="Q444" s="207"/>
      <c r="R444" s="194"/>
      <c r="S444" s="194"/>
      <c r="T444" s="194"/>
      <c r="U444" s="194"/>
    </row>
    <row r="445" spans="1:21" s="193" customFormat="1" x14ac:dyDescent="0.2">
      <c r="A445" s="194"/>
      <c r="B445" s="76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2"/>
      <c r="Q445" s="207"/>
      <c r="R445" s="194"/>
      <c r="S445" s="194"/>
      <c r="T445" s="194"/>
      <c r="U445" s="194"/>
    </row>
    <row r="446" spans="1:21" s="193" customFormat="1" x14ac:dyDescent="0.2">
      <c r="A446" s="194"/>
      <c r="B446" s="76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2"/>
      <c r="Q446" s="207"/>
      <c r="R446" s="194"/>
      <c r="S446" s="194"/>
      <c r="T446" s="194"/>
      <c r="U446" s="194"/>
    </row>
    <row r="447" spans="1:21" s="193" customFormat="1" x14ac:dyDescent="0.2">
      <c r="A447" s="194"/>
      <c r="B447" s="76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2"/>
      <c r="Q447" s="207"/>
      <c r="R447" s="194"/>
      <c r="S447" s="194"/>
      <c r="T447" s="194"/>
      <c r="U447" s="194"/>
    </row>
    <row r="448" spans="1:21" s="193" customFormat="1" x14ac:dyDescent="0.2">
      <c r="A448" s="194"/>
      <c r="B448" s="76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2"/>
      <c r="Q448" s="207"/>
      <c r="R448" s="194"/>
      <c r="S448" s="194"/>
      <c r="T448" s="194"/>
      <c r="U448" s="194"/>
    </row>
    <row r="449" spans="1:21" s="193" customFormat="1" x14ac:dyDescent="0.2">
      <c r="A449" s="194"/>
      <c r="B449" s="76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2"/>
      <c r="Q449" s="207"/>
      <c r="R449" s="194"/>
      <c r="S449" s="194"/>
      <c r="T449" s="194"/>
      <c r="U449" s="194"/>
    </row>
    <row r="450" spans="1:21" s="193" customFormat="1" x14ac:dyDescent="0.2">
      <c r="A450" s="194"/>
      <c r="B450" s="76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2"/>
      <c r="Q450" s="207"/>
      <c r="R450" s="194"/>
      <c r="S450" s="194"/>
      <c r="T450" s="194"/>
      <c r="U450" s="194"/>
    </row>
    <row r="451" spans="1:21" s="193" customFormat="1" x14ac:dyDescent="0.2">
      <c r="A451" s="194"/>
      <c r="B451" s="76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2"/>
      <c r="Q451" s="207"/>
      <c r="R451" s="194"/>
      <c r="S451" s="194"/>
      <c r="T451" s="194"/>
      <c r="U451" s="194"/>
    </row>
    <row r="452" spans="1:21" s="193" customFormat="1" x14ac:dyDescent="0.2">
      <c r="A452" s="194"/>
      <c r="B452" s="76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2"/>
      <c r="Q452" s="207"/>
      <c r="R452" s="194"/>
      <c r="S452" s="194"/>
      <c r="T452" s="194"/>
      <c r="U452" s="194"/>
    </row>
    <row r="453" spans="1:21" s="193" customFormat="1" x14ac:dyDescent="0.2">
      <c r="A453" s="194"/>
      <c r="B453" s="76"/>
      <c r="C453" s="194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2"/>
      <c r="Q453" s="207"/>
      <c r="R453" s="194"/>
      <c r="S453" s="194"/>
      <c r="T453" s="194"/>
      <c r="U453" s="194"/>
    </row>
    <row r="454" spans="1:21" s="193" customFormat="1" x14ac:dyDescent="0.2">
      <c r="A454" s="194"/>
      <c r="B454" s="76"/>
      <c r="C454" s="194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2"/>
      <c r="Q454" s="207"/>
      <c r="R454" s="194"/>
      <c r="S454" s="194"/>
      <c r="T454" s="194"/>
      <c r="U454" s="194"/>
    </row>
    <row r="455" spans="1:21" s="193" customFormat="1" x14ac:dyDescent="0.2">
      <c r="A455" s="194"/>
      <c r="B455" s="76"/>
      <c r="C455" s="194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2"/>
      <c r="Q455" s="207"/>
      <c r="R455" s="194"/>
      <c r="S455" s="194"/>
      <c r="T455" s="194"/>
      <c r="U455" s="194"/>
    </row>
    <row r="456" spans="1:21" s="193" customFormat="1" x14ac:dyDescent="0.2">
      <c r="A456" s="194"/>
      <c r="B456" s="76"/>
      <c r="C456" s="194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2"/>
      <c r="Q456" s="207"/>
      <c r="R456" s="194"/>
      <c r="S456" s="194"/>
      <c r="T456" s="194"/>
      <c r="U456" s="194"/>
    </row>
    <row r="457" spans="1:21" s="193" customFormat="1" x14ac:dyDescent="0.2">
      <c r="A457" s="194"/>
      <c r="B457" s="76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2"/>
      <c r="Q457" s="207"/>
      <c r="R457" s="194"/>
      <c r="S457" s="194"/>
      <c r="T457" s="194"/>
      <c r="U457" s="194"/>
    </row>
    <row r="458" spans="1:21" s="193" customFormat="1" x14ac:dyDescent="0.2">
      <c r="A458" s="194"/>
      <c r="B458" s="76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2"/>
      <c r="Q458" s="207"/>
      <c r="R458" s="194"/>
      <c r="S458" s="194"/>
      <c r="T458" s="194"/>
      <c r="U458" s="194"/>
    </row>
    <row r="459" spans="1:21" s="193" customFormat="1" x14ac:dyDescent="0.2">
      <c r="A459" s="194"/>
      <c r="B459" s="76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2"/>
      <c r="Q459" s="207"/>
      <c r="R459" s="194"/>
      <c r="S459" s="194"/>
      <c r="T459" s="194"/>
      <c r="U459" s="194"/>
    </row>
    <row r="460" spans="1:21" s="193" customFormat="1" x14ac:dyDescent="0.2">
      <c r="A460" s="194"/>
      <c r="B460" s="76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2"/>
      <c r="Q460" s="207"/>
      <c r="R460" s="194"/>
      <c r="S460" s="194"/>
      <c r="T460" s="194"/>
      <c r="U460" s="194"/>
    </row>
    <row r="461" spans="1:21" s="193" customFormat="1" x14ac:dyDescent="0.2">
      <c r="A461" s="194"/>
      <c r="B461" s="76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2"/>
      <c r="Q461" s="207"/>
      <c r="R461" s="194"/>
      <c r="S461" s="194"/>
      <c r="T461" s="194"/>
      <c r="U461" s="194"/>
    </row>
    <row r="462" spans="1:21" s="193" customFormat="1" x14ac:dyDescent="0.2">
      <c r="A462" s="194"/>
      <c r="B462" s="76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2"/>
      <c r="Q462" s="207"/>
      <c r="R462" s="194"/>
      <c r="S462" s="194"/>
      <c r="T462" s="194"/>
      <c r="U462" s="194"/>
    </row>
    <row r="463" spans="1:21" s="193" customFormat="1" x14ac:dyDescent="0.2">
      <c r="A463" s="194"/>
      <c r="B463" s="76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2"/>
      <c r="Q463" s="207"/>
      <c r="R463" s="194"/>
      <c r="S463" s="194"/>
      <c r="T463" s="194"/>
      <c r="U463" s="194"/>
    </row>
    <row r="464" spans="1:21" s="193" customFormat="1" x14ac:dyDescent="0.2">
      <c r="A464" s="194"/>
      <c r="B464" s="76"/>
      <c r="C464" s="194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2"/>
      <c r="Q464" s="207"/>
      <c r="R464" s="194"/>
      <c r="S464" s="194"/>
      <c r="T464" s="194"/>
      <c r="U464" s="194"/>
    </row>
    <row r="465" spans="1:21" s="193" customFormat="1" x14ac:dyDescent="0.2">
      <c r="A465" s="194"/>
      <c r="B465" s="76"/>
      <c r="C465" s="194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2"/>
      <c r="Q465" s="207"/>
      <c r="R465" s="194"/>
      <c r="S465" s="194"/>
      <c r="T465" s="194"/>
      <c r="U465" s="194"/>
    </row>
    <row r="466" spans="1:21" s="193" customFormat="1" x14ac:dyDescent="0.2">
      <c r="A466" s="194"/>
      <c r="B466" s="76"/>
      <c r="C466" s="194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2"/>
      <c r="Q466" s="207"/>
      <c r="R466" s="194"/>
      <c r="S466" s="194"/>
      <c r="T466" s="194"/>
      <c r="U466" s="194"/>
    </row>
    <row r="467" spans="1:21" s="193" customFormat="1" x14ac:dyDescent="0.2">
      <c r="A467" s="194"/>
      <c r="B467" s="76"/>
      <c r="C467" s="194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2"/>
      <c r="Q467" s="207"/>
      <c r="R467" s="194"/>
      <c r="S467" s="194"/>
      <c r="T467" s="194"/>
      <c r="U467" s="194"/>
    </row>
    <row r="468" spans="1:21" s="193" customFormat="1" x14ac:dyDescent="0.2">
      <c r="A468" s="194"/>
      <c r="B468" s="76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2"/>
      <c r="Q468" s="207"/>
      <c r="R468" s="194"/>
      <c r="S468" s="194"/>
      <c r="T468" s="194"/>
      <c r="U468" s="194"/>
    </row>
    <row r="469" spans="1:21" s="193" customFormat="1" x14ac:dyDescent="0.2">
      <c r="A469" s="194"/>
      <c r="B469" s="76"/>
      <c r="C469" s="194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2"/>
      <c r="Q469" s="207"/>
      <c r="R469" s="194"/>
      <c r="S469" s="194"/>
      <c r="T469" s="194"/>
      <c r="U469" s="194"/>
    </row>
    <row r="470" spans="1:21" s="193" customFormat="1" x14ac:dyDescent="0.2">
      <c r="A470" s="194"/>
      <c r="B470" s="76"/>
      <c r="C470" s="194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2"/>
      <c r="Q470" s="207"/>
      <c r="R470" s="194"/>
      <c r="S470" s="194"/>
      <c r="T470" s="194"/>
      <c r="U470" s="194"/>
    </row>
    <row r="471" spans="1:21" s="193" customFormat="1" x14ac:dyDescent="0.2">
      <c r="A471" s="194"/>
      <c r="B471" s="76"/>
      <c r="C471" s="194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2"/>
      <c r="Q471" s="207"/>
      <c r="R471" s="194"/>
      <c r="S471" s="194"/>
      <c r="T471" s="194"/>
      <c r="U471" s="194"/>
    </row>
    <row r="472" spans="1:21" s="193" customFormat="1" x14ac:dyDescent="0.2">
      <c r="A472" s="194"/>
      <c r="B472" s="76"/>
      <c r="C472" s="194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2"/>
      <c r="Q472" s="207"/>
      <c r="R472" s="194"/>
      <c r="S472" s="194"/>
      <c r="T472" s="194"/>
      <c r="U472" s="194"/>
    </row>
    <row r="473" spans="1:21" s="193" customFormat="1" x14ac:dyDescent="0.2">
      <c r="A473" s="194"/>
      <c r="B473" s="76"/>
      <c r="C473" s="194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2"/>
      <c r="Q473" s="207"/>
      <c r="R473" s="194"/>
      <c r="S473" s="194"/>
      <c r="T473" s="194"/>
      <c r="U473" s="194"/>
    </row>
    <row r="474" spans="1:21" s="193" customFormat="1" x14ac:dyDescent="0.2">
      <c r="A474" s="194"/>
      <c r="B474" s="76"/>
      <c r="C474" s="194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2"/>
      <c r="Q474" s="207"/>
      <c r="R474" s="194"/>
      <c r="S474" s="194"/>
      <c r="T474" s="194"/>
      <c r="U474" s="194"/>
    </row>
    <row r="475" spans="1:21" s="193" customFormat="1" x14ac:dyDescent="0.2">
      <c r="A475" s="194"/>
      <c r="B475" s="76"/>
      <c r="C475" s="194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2"/>
      <c r="Q475" s="207"/>
      <c r="R475" s="194"/>
      <c r="S475" s="194"/>
      <c r="T475" s="194"/>
      <c r="U475" s="194"/>
    </row>
    <row r="476" spans="1:21" s="193" customFormat="1" x14ac:dyDescent="0.2">
      <c r="A476" s="194"/>
      <c r="B476" s="76"/>
      <c r="C476" s="194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2"/>
      <c r="Q476" s="207"/>
      <c r="R476" s="194"/>
      <c r="S476" s="194"/>
      <c r="T476" s="194"/>
      <c r="U476" s="194"/>
    </row>
    <row r="477" spans="1:21" s="193" customFormat="1" x14ac:dyDescent="0.2">
      <c r="A477" s="194"/>
      <c r="B477" s="76"/>
      <c r="C477" s="194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2"/>
      <c r="Q477" s="207"/>
      <c r="R477" s="194"/>
      <c r="S477" s="194"/>
      <c r="T477" s="194"/>
      <c r="U477" s="194"/>
    </row>
    <row r="478" spans="1:21" s="193" customFormat="1" x14ac:dyDescent="0.2">
      <c r="A478" s="194"/>
      <c r="B478" s="76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2"/>
      <c r="Q478" s="207"/>
      <c r="R478" s="194"/>
      <c r="S478" s="194"/>
      <c r="T478" s="194"/>
      <c r="U478" s="194"/>
    </row>
    <row r="479" spans="1:21" s="193" customFormat="1" x14ac:dyDescent="0.2">
      <c r="A479" s="194"/>
      <c r="B479" s="76"/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2"/>
      <c r="Q479" s="207"/>
      <c r="R479" s="194"/>
      <c r="S479" s="194"/>
      <c r="T479" s="194"/>
      <c r="U479" s="194"/>
    </row>
    <row r="480" spans="1:21" s="193" customFormat="1" x14ac:dyDescent="0.2">
      <c r="A480" s="194"/>
      <c r="B480" s="76"/>
      <c r="C480" s="194"/>
      <c r="D480" s="194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2"/>
      <c r="Q480" s="207"/>
      <c r="R480" s="194"/>
      <c r="S480" s="194"/>
      <c r="T480" s="194"/>
      <c r="U480" s="194"/>
    </row>
    <row r="481" spans="1:21" s="193" customFormat="1" x14ac:dyDescent="0.2">
      <c r="A481" s="194"/>
      <c r="B481" s="76"/>
      <c r="C481" s="194"/>
      <c r="D481" s="194"/>
      <c r="E481" s="194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2"/>
      <c r="Q481" s="207"/>
      <c r="R481" s="194"/>
      <c r="S481" s="194"/>
      <c r="T481" s="194"/>
      <c r="U481" s="194"/>
    </row>
    <row r="482" spans="1:21" s="193" customFormat="1" x14ac:dyDescent="0.2">
      <c r="A482" s="194"/>
      <c r="B482" s="76"/>
      <c r="C482" s="194"/>
      <c r="D482" s="194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2"/>
      <c r="Q482" s="207"/>
      <c r="R482" s="194"/>
      <c r="S482" s="194"/>
      <c r="T482" s="194"/>
      <c r="U482" s="194"/>
    </row>
    <row r="483" spans="1:21" s="193" customFormat="1" x14ac:dyDescent="0.2">
      <c r="A483" s="194"/>
      <c r="B483" s="76"/>
      <c r="C483" s="194"/>
      <c r="D483" s="194"/>
      <c r="E483" s="194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2"/>
      <c r="Q483" s="207"/>
      <c r="R483" s="194"/>
      <c r="S483" s="194"/>
      <c r="T483" s="194"/>
      <c r="U483" s="194"/>
    </row>
    <row r="484" spans="1:21" s="193" customFormat="1" x14ac:dyDescent="0.2">
      <c r="A484" s="194"/>
      <c r="B484" s="76"/>
      <c r="C484" s="194"/>
      <c r="D484" s="194"/>
      <c r="E484" s="194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2"/>
      <c r="Q484" s="207"/>
      <c r="R484" s="194"/>
      <c r="S484" s="194"/>
      <c r="T484" s="194"/>
      <c r="U484" s="194"/>
    </row>
    <row r="485" spans="1:21" s="193" customFormat="1" x14ac:dyDescent="0.2">
      <c r="A485" s="194"/>
      <c r="B485" s="76"/>
      <c r="C485" s="194"/>
      <c r="D485" s="194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2"/>
      <c r="Q485" s="207"/>
      <c r="R485" s="194"/>
      <c r="S485" s="194"/>
      <c r="T485" s="194"/>
      <c r="U485" s="194"/>
    </row>
    <row r="486" spans="1:21" s="193" customFormat="1" x14ac:dyDescent="0.2">
      <c r="A486" s="194"/>
      <c r="B486" s="76"/>
      <c r="C486" s="194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2"/>
      <c r="Q486" s="207"/>
      <c r="R486" s="194"/>
      <c r="S486" s="194"/>
      <c r="T486" s="194"/>
      <c r="U486" s="194"/>
    </row>
    <row r="487" spans="1:21" s="193" customFormat="1" x14ac:dyDescent="0.2">
      <c r="A487" s="194"/>
      <c r="B487" s="76"/>
      <c r="C487" s="194"/>
      <c r="D487" s="194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2"/>
      <c r="Q487" s="207"/>
      <c r="R487" s="194"/>
      <c r="S487" s="194"/>
      <c r="T487" s="194"/>
      <c r="U487" s="194"/>
    </row>
    <row r="488" spans="1:21" s="193" customFormat="1" x14ac:dyDescent="0.2">
      <c r="A488" s="194"/>
      <c r="B488" s="76"/>
      <c r="C488" s="194"/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2"/>
      <c r="Q488" s="207"/>
      <c r="R488" s="194"/>
      <c r="S488" s="194"/>
      <c r="T488" s="194"/>
      <c r="U488" s="194"/>
    </row>
    <row r="489" spans="1:21" s="193" customFormat="1" x14ac:dyDescent="0.2">
      <c r="A489" s="194"/>
      <c r="B489" s="76"/>
      <c r="C489" s="194"/>
      <c r="D489" s="194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2"/>
      <c r="Q489" s="207"/>
      <c r="R489" s="194"/>
      <c r="S489" s="194"/>
      <c r="T489" s="194"/>
      <c r="U489" s="194"/>
    </row>
    <row r="490" spans="1:21" s="193" customFormat="1" x14ac:dyDescent="0.2">
      <c r="A490" s="194"/>
      <c r="B490" s="76"/>
      <c r="C490" s="194"/>
      <c r="D490" s="194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2"/>
      <c r="Q490" s="207"/>
      <c r="R490" s="194"/>
      <c r="S490" s="194"/>
      <c r="T490" s="194"/>
      <c r="U490" s="194"/>
    </row>
    <row r="491" spans="1:21" s="193" customFormat="1" x14ac:dyDescent="0.2">
      <c r="A491" s="194"/>
      <c r="B491" s="76"/>
      <c r="C491" s="194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2"/>
      <c r="Q491" s="207"/>
      <c r="R491" s="194"/>
      <c r="S491" s="194"/>
      <c r="T491" s="194"/>
      <c r="U491" s="194"/>
    </row>
    <row r="492" spans="1:21" s="193" customFormat="1" x14ac:dyDescent="0.2">
      <c r="A492" s="194"/>
      <c r="B492" s="76"/>
      <c r="C492" s="194"/>
      <c r="D492" s="194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2"/>
      <c r="Q492" s="207"/>
      <c r="R492" s="194"/>
      <c r="S492" s="194"/>
      <c r="T492" s="194"/>
      <c r="U492" s="194"/>
    </row>
    <row r="493" spans="1:21" s="193" customFormat="1" x14ac:dyDescent="0.2">
      <c r="A493" s="194"/>
      <c r="B493" s="76"/>
      <c r="C493" s="194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2"/>
      <c r="Q493" s="207"/>
      <c r="R493" s="194"/>
      <c r="S493" s="194"/>
      <c r="T493" s="194"/>
      <c r="U493" s="194"/>
    </row>
    <row r="494" spans="1:21" s="193" customFormat="1" x14ac:dyDescent="0.2">
      <c r="A494" s="194"/>
      <c r="B494" s="76"/>
      <c r="C494" s="194"/>
      <c r="D494" s="194"/>
      <c r="E494" s="194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2"/>
      <c r="Q494" s="207"/>
      <c r="R494" s="194"/>
      <c r="S494" s="194"/>
      <c r="T494" s="194"/>
      <c r="U494" s="194"/>
    </row>
    <row r="495" spans="1:21" s="193" customFormat="1" x14ac:dyDescent="0.2">
      <c r="A495" s="194"/>
      <c r="B495" s="76"/>
      <c r="C495" s="194"/>
      <c r="D495" s="194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2"/>
      <c r="Q495" s="207"/>
      <c r="R495" s="194"/>
      <c r="S495" s="194"/>
      <c r="T495" s="194"/>
      <c r="U495" s="194"/>
    </row>
    <row r="496" spans="1:21" s="193" customFormat="1" x14ac:dyDescent="0.2">
      <c r="A496" s="194"/>
      <c r="B496" s="76"/>
      <c r="C496" s="194"/>
      <c r="D496" s="194"/>
      <c r="E496" s="194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2"/>
      <c r="Q496" s="207"/>
      <c r="R496" s="194"/>
      <c r="S496" s="194"/>
      <c r="T496" s="194"/>
      <c r="U496" s="194"/>
    </row>
    <row r="497" spans="1:21" s="193" customFormat="1" x14ac:dyDescent="0.2">
      <c r="A497" s="194"/>
      <c r="B497" s="76"/>
      <c r="C497" s="194"/>
      <c r="D497" s="194"/>
      <c r="E497" s="194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2"/>
      <c r="Q497" s="207"/>
      <c r="R497" s="194"/>
      <c r="S497" s="194"/>
      <c r="T497" s="194"/>
      <c r="U497" s="194"/>
    </row>
    <row r="498" spans="1:21" s="193" customFormat="1" x14ac:dyDescent="0.2">
      <c r="A498" s="194"/>
      <c r="B498" s="76"/>
      <c r="C498" s="194"/>
      <c r="D498" s="194"/>
      <c r="E498" s="194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2"/>
      <c r="Q498" s="207"/>
      <c r="R498" s="194"/>
      <c r="S498" s="194"/>
      <c r="T498" s="194"/>
      <c r="U498" s="194"/>
    </row>
    <row r="499" spans="1:21" s="193" customFormat="1" x14ac:dyDescent="0.2">
      <c r="A499" s="194"/>
      <c r="B499" s="76"/>
      <c r="C499" s="194"/>
      <c r="D499" s="194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2"/>
      <c r="Q499" s="207"/>
      <c r="R499" s="194"/>
      <c r="S499" s="194"/>
      <c r="T499" s="194"/>
      <c r="U499" s="194"/>
    </row>
    <row r="500" spans="1:21" s="193" customFormat="1" x14ac:dyDescent="0.2">
      <c r="A500" s="194"/>
      <c r="B500" s="76"/>
      <c r="C500" s="194"/>
      <c r="D500" s="194"/>
      <c r="E500" s="194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2"/>
      <c r="Q500" s="207"/>
      <c r="R500" s="194"/>
      <c r="S500" s="194"/>
      <c r="T500" s="194"/>
      <c r="U500" s="194"/>
    </row>
    <row r="501" spans="1:21" s="193" customFormat="1" x14ac:dyDescent="0.2">
      <c r="A501" s="194"/>
      <c r="B501" s="76"/>
      <c r="C501" s="194"/>
      <c r="D501" s="194"/>
      <c r="E501" s="194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2"/>
      <c r="Q501" s="207"/>
      <c r="R501" s="194"/>
      <c r="S501" s="194"/>
      <c r="T501" s="194"/>
      <c r="U501" s="194"/>
    </row>
    <row r="502" spans="1:21" s="193" customFormat="1" x14ac:dyDescent="0.2">
      <c r="A502" s="194"/>
      <c r="B502" s="76"/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2"/>
      <c r="Q502" s="207"/>
      <c r="R502" s="194"/>
      <c r="S502" s="194"/>
      <c r="T502" s="194"/>
      <c r="U502" s="194"/>
    </row>
    <row r="503" spans="1:21" s="193" customFormat="1" x14ac:dyDescent="0.2">
      <c r="A503" s="194"/>
      <c r="B503" s="76"/>
      <c r="C503" s="194"/>
      <c r="D503" s="194"/>
      <c r="E503" s="194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2"/>
      <c r="Q503" s="207"/>
      <c r="R503" s="194"/>
      <c r="S503" s="194"/>
      <c r="T503" s="194"/>
      <c r="U503" s="194"/>
    </row>
    <row r="504" spans="1:21" s="193" customFormat="1" x14ac:dyDescent="0.2">
      <c r="A504" s="194"/>
      <c r="B504" s="76"/>
      <c r="C504" s="194"/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2"/>
      <c r="Q504" s="207"/>
      <c r="R504" s="194"/>
      <c r="S504" s="194"/>
      <c r="T504" s="194"/>
      <c r="U504" s="194"/>
    </row>
    <row r="505" spans="1:21" s="193" customFormat="1" x14ac:dyDescent="0.2">
      <c r="A505" s="194"/>
      <c r="B505" s="76"/>
      <c r="C505" s="194"/>
      <c r="D505" s="194"/>
      <c r="E505" s="194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2"/>
      <c r="Q505" s="207"/>
      <c r="R505" s="194"/>
      <c r="S505" s="194"/>
      <c r="T505" s="194"/>
      <c r="U505" s="194"/>
    </row>
    <row r="506" spans="1:21" s="193" customFormat="1" x14ac:dyDescent="0.2">
      <c r="A506" s="194"/>
      <c r="B506" s="76"/>
      <c r="C506" s="194"/>
      <c r="D506" s="194"/>
      <c r="E506" s="194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2"/>
      <c r="Q506" s="207"/>
      <c r="R506" s="194"/>
      <c r="S506" s="194"/>
      <c r="T506" s="194"/>
      <c r="U506" s="194"/>
    </row>
    <row r="507" spans="1:21" s="193" customFormat="1" x14ac:dyDescent="0.2">
      <c r="A507" s="194"/>
      <c r="B507" s="76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2"/>
      <c r="Q507" s="207"/>
      <c r="R507" s="194"/>
      <c r="S507" s="194"/>
      <c r="T507" s="194"/>
      <c r="U507" s="194"/>
    </row>
    <row r="508" spans="1:21" s="193" customFormat="1" x14ac:dyDescent="0.2">
      <c r="A508" s="194"/>
      <c r="B508" s="76"/>
      <c r="C508" s="194"/>
      <c r="D508" s="194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2"/>
      <c r="Q508" s="207"/>
      <c r="R508" s="194"/>
      <c r="S508" s="194"/>
      <c r="T508" s="194"/>
      <c r="U508" s="194"/>
    </row>
    <row r="509" spans="1:21" s="193" customFormat="1" x14ac:dyDescent="0.2">
      <c r="A509" s="194"/>
      <c r="B509" s="76"/>
      <c r="C509" s="194"/>
      <c r="D509" s="194"/>
      <c r="E509" s="194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2"/>
      <c r="Q509" s="207"/>
      <c r="R509" s="194"/>
      <c r="S509" s="194"/>
      <c r="T509" s="194"/>
      <c r="U509" s="194"/>
    </row>
    <row r="510" spans="1:21" s="193" customFormat="1" x14ac:dyDescent="0.2">
      <c r="A510" s="194"/>
      <c r="B510" s="76"/>
      <c r="C510" s="194"/>
      <c r="D510" s="194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2"/>
      <c r="Q510" s="207"/>
      <c r="R510" s="194"/>
      <c r="S510" s="194"/>
      <c r="T510" s="194"/>
      <c r="U510" s="194"/>
    </row>
    <row r="511" spans="1:21" s="193" customFormat="1" x14ac:dyDescent="0.2">
      <c r="A511" s="194"/>
      <c r="B511" s="76"/>
      <c r="C511" s="194"/>
      <c r="D511" s="194"/>
      <c r="E511" s="194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2"/>
      <c r="Q511" s="207"/>
      <c r="R511" s="194"/>
      <c r="S511" s="194"/>
      <c r="T511" s="194"/>
      <c r="U511" s="194"/>
    </row>
    <row r="512" spans="1:21" s="193" customFormat="1" x14ac:dyDescent="0.2">
      <c r="A512" s="194"/>
      <c r="B512" s="76"/>
      <c r="C512" s="194"/>
      <c r="D512" s="194"/>
      <c r="E512" s="194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2"/>
      <c r="Q512" s="207"/>
      <c r="R512" s="194"/>
      <c r="S512" s="194"/>
      <c r="T512" s="194"/>
      <c r="U512" s="194"/>
    </row>
    <row r="513" spans="1:21" s="193" customFormat="1" x14ac:dyDescent="0.2">
      <c r="A513" s="194"/>
      <c r="B513" s="76"/>
      <c r="C513" s="194"/>
      <c r="D513" s="194"/>
      <c r="E513" s="194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2"/>
      <c r="Q513" s="207"/>
      <c r="R513" s="194"/>
      <c r="S513" s="194"/>
      <c r="T513" s="194"/>
      <c r="U513" s="194"/>
    </row>
    <row r="514" spans="1:21" s="193" customFormat="1" x14ac:dyDescent="0.2">
      <c r="A514" s="194"/>
      <c r="B514" s="76"/>
      <c r="C514" s="194"/>
      <c r="D514" s="194"/>
      <c r="E514" s="194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2"/>
      <c r="Q514" s="207"/>
      <c r="R514" s="194"/>
      <c r="S514" s="194"/>
      <c r="T514" s="194"/>
      <c r="U514" s="194"/>
    </row>
    <row r="515" spans="1:21" s="193" customFormat="1" x14ac:dyDescent="0.2">
      <c r="A515" s="194"/>
      <c r="B515" s="76"/>
      <c r="C515" s="194"/>
      <c r="D515" s="194"/>
      <c r="E515" s="194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2"/>
      <c r="Q515" s="207"/>
      <c r="R515" s="194"/>
      <c r="S515" s="194"/>
      <c r="T515" s="194"/>
      <c r="U515" s="194"/>
    </row>
    <row r="516" spans="1:21" s="193" customFormat="1" x14ac:dyDescent="0.2">
      <c r="A516" s="194"/>
      <c r="B516" s="76"/>
      <c r="C516" s="194"/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2"/>
      <c r="Q516" s="207"/>
      <c r="R516" s="194"/>
      <c r="S516" s="194"/>
      <c r="T516" s="194"/>
      <c r="U516" s="194"/>
    </row>
    <row r="517" spans="1:21" s="193" customFormat="1" x14ac:dyDescent="0.2">
      <c r="A517" s="194"/>
      <c r="B517" s="76"/>
      <c r="C517" s="194"/>
      <c r="D517" s="194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2"/>
      <c r="Q517" s="207"/>
      <c r="R517" s="194"/>
      <c r="S517" s="194"/>
      <c r="T517" s="194"/>
      <c r="U517" s="194"/>
    </row>
    <row r="518" spans="1:21" s="193" customFormat="1" x14ac:dyDescent="0.2">
      <c r="A518" s="194"/>
      <c r="B518" s="76"/>
      <c r="C518" s="194"/>
      <c r="D518" s="194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2"/>
      <c r="Q518" s="207"/>
      <c r="R518" s="194"/>
      <c r="S518" s="194"/>
      <c r="T518" s="194"/>
      <c r="U518" s="194"/>
    </row>
    <row r="519" spans="1:21" s="193" customFormat="1" x14ac:dyDescent="0.2">
      <c r="A519" s="194"/>
      <c r="B519" s="76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2"/>
      <c r="Q519" s="207"/>
      <c r="R519" s="194"/>
      <c r="S519" s="194"/>
      <c r="T519" s="194"/>
      <c r="U519" s="194"/>
    </row>
    <row r="520" spans="1:21" s="193" customFormat="1" x14ac:dyDescent="0.2">
      <c r="A520" s="194"/>
      <c r="B520" s="76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2"/>
      <c r="Q520" s="207"/>
      <c r="R520" s="194"/>
      <c r="S520" s="194"/>
      <c r="T520" s="194"/>
      <c r="U520" s="194"/>
    </row>
    <row r="521" spans="1:21" s="193" customFormat="1" x14ac:dyDescent="0.2">
      <c r="A521" s="194"/>
      <c r="B521" s="76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2"/>
      <c r="Q521" s="207"/>
      <c r="R521" s="194"/>
      <c r="S521" s="194"/>
      <c r="T521" s="194"/>
      <c r="U521" s="194"/>
    </row>
    <row r="522" spans="1:21" s="193" customFormat="1" x14ac:dyDescent="0.2">
      <c r="A522" s="194"/>
      <c r="B522" s="76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2"/>
      <c r="Q522" s="207"/>
      <c r="R522" s="194"/>
      <c r="S522" s="194"/>
      <c r="T522" s="194"/>
      <c r="U522" s="194"/>
    </row>
    <row r="523" spans="1:21" s="193" customFormat="1" x14ac:dyDescent="0.2">
      <c r="A523" s="194"/>
      <c r="B523" s="76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2"/>
      <c r="Q523" s="207"/>
      <c r="R523" s="194"/>
      <c r="S523" s="194"/>
      <c r="T523" s="194"/>
      <c r="U523" s="194"/>
    </row>
    <row r="524" spans="1:21" s="193" customFormat="1" x14ac:dyDescent="0.2">
      <c r="A524" s="194"/>
      <c r="B524" s="76"/>
      <c r="C524" s="194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2"/>
      <c r="Q524" s="207"/>
      <c r="R524" s="194"/>
      <c r="S524" s="194"/>
      <c r="T524" s="194"/>
      <c r="U524" s="194"/>
    </row>
    <row r="525" spans="1:21" s="193" customFormat="1" x14ac:dyDescent="0.2">
      <c r="A525" s="194"/>
      <c r="B525" s="76"/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2"/>
      <c r="Q525" s="207"/>
      <c r="R525" s="194"/>
      <c r="S525" s="194"/>
      <c r="T525" s="194"/>
      <c r="U525" s="194"/>
    </row>
    <row r="526" spans="1:21" s="193" customFormat="1" x14ac:dyDescent="0.2">
      <c r="A526" s="194"/>
      <c r="B526" s="76"/>
      <c r="C526" s="194"/>
      <c r="D526" s="194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2"/>
      <c r="Q526" s="207"/>
      <c r="R526" s="194"/>
      <c r="S526" s="194"/>
      <c r="T526" s="194"/>
      <c r="U526" s="194"/>
    </row>
    <row r="527" spans="1:21" s="193" customFormat="1" x14ac:dyDescent="0.2">
      <c r="A527" s="194"/>
      <c r="B527" s="76"/>
      <c r="C527" s="194"/>
      <c r="D527" s="194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2"/>
      <c r="Q527" s="207"/>
      <c r="R527" s="194"/>
      <c r="S527" s="194"/>
      <c r="T527" s="194"/>
      <c r="U527" s="194"/>
    </row>
    <row r="528" spans="1:21" s="193" customFormat="1" x14ac:dyDescent="0.2">
      <c r="A528" s="194"/>
      <c r="B528" s="76"/>
      <c r="C528" s="194"/>
      <c r="D528" s="194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2"/>
      <c r="Q528" s="207"/>
      <c r="R528" s="194"/>
      <c r="S528" s="194"/>
      <c r="T528" s="194"/>
      <c r="U528" s="194"/>
    </row>
    <row r="529" spans="1:21" s="193" customFormat="1" x14ac:dyDescent="0.2">
      <c r="A529" s="194"/>
      <c r="B529" s="76"/>
      <c r="C529" s="194"/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2"/>
      <c r="Q529" s="207"/>
      <c r="R529" s="194"/>
      <c r="S529" s="194"/>
      <c r="T529" s="194"/>
      <c r="U529" s="194"/>
    </row>
    <row r="530" spans="1:21" s="193" customFormat="1" x14ac:dyDescent="0.2">
      <c r="A530" s="194"/>
      <c r="B530" s="76"/>
      <c r="C530" s="194"/>
      <c r="D530" s="194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2"/>
      <c r="Q530" s="207"/>
      <c r="R530" s="194"/>
      <c r="S530" s="194"/>
      <c r="T530" s="194"/>
      <c r="U530" s="194"/>
    </row>
    <row r="531" spans="1:21" s="193" customFormat="1" x14ac:dyDescent="0.2">
      <c r="A531" s="194"/>
      <c r="B531" s="76"/>
      <c r="C531" s="194"/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2"/>
      <c r="Q531" s="207"/>
      <c r="R531" s="194"/>
      <c r="S531" s="194"/>
      <c r="T531" s="194"/>
      <c r="U531" s="194"/>
    </row>
    <row r="532" spans="1:21" s="193" customFormat="1" x14ac:dyDescent="0.2">
      <c r="A532" s="194"/>
      <c r="B532" s="76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2"/>
      <c r="Q532" s="207"/>
      <c r="R532" s="194"/>
      <c r="S532" s="194"/>
      <c r="T532" s="194"/>
      <c r="U532" s="194"/>
    </row>
    <row r="533" spans="1:21" s="193" customFormat="1" x14ac:dyDescent="0.2">
      <c r="A533" s="194"/>
      <c r="B533" s="76"/>
      <c r="C533" s="194"/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2"/>
      <c r="Q533" s="207"/>
      <c r="R533" s="194"/>
      <c r="S533" s="194"/>
      <c r="T533" s="194"/>
      <c r="U533" s="194"/>
    </row>
    <row r="534" spans="1:21" s="193" customFormat="1" x14ac:dyDescent="0.2">
      <c r="A534" s="194"/>
      <c r="B534" s="76"/>
      <c r="C534" s="194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2"/>
      <c r="Q534" s="207"/>
      <c r="R534" s="194"/>
      <c r="S534" s="194"/>
      <c r="T534" s="194"/>
      <c r="U534" s="194"/>
    </row>
    <row r="535" spans="1:21" s="193" customFormat="1" x14ac:dyDescent="0.2">
      <c r="A535" s="194"/>
      <c r="B535" s="76"/>
      <c r="C535" s="194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2"/>
      <c r="Q535" s="207"/>
      <c r="R535" s="194"/>
      <c r="S535" s="194"/>
      <c r="T535" s="194"/>
      <c r="U535" s="194"/>
    </row>
    <row r="536" spans="1:21" s="193" customFormat="1" x14ac:dyDescent="0.2">
      <c r="A536" s="194"/>
      <c r="B536" s="76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2"/>
      <c r="Q536" s="207"/>
      <c r="R536" s="194"/>
      <c r="S536" s="194"/>
      <c r="T536" s="194"/>
      <c r="U536" s="194"/>
    </row>
    <row r="537" spans="1:21" s="193" customFormat="1" x14ac:dyDescent="0.2">
      <c r="A537" s="194"/>
      <c r="B537" s="76"/>
      <c r="C537" s="194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2"/>
      <c r="Q537" s="207"/>
      <c r="R537" s="194"/>
      <c r="S537" s="194"/>
      <c r="T537" s="194"/>
      <c r="U537" s="194"/>
    </row>
    <row r="538" spans="1:21" s="193" customFormat="1" x14ac:dyDescent="0.2">
      <c r="A538" s="194"/>
      <c r="B538" s="76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2"/>
      <c r="Q538" s="207"/>
      <c r="R538" s="194"/>
      <c r="S538" s="194"/>
      <c r="T538" s="194"/>
      <c r="U538" s="194"/>
    </row>
    <row r="539" spans="1:21" s="193" customFormat="1" x14ac:dyDescent="0.2">
      <c r="A539" s="194"/>
      <c r="B539" s="76"/>
      <c r="C539" s="194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2"/>
      <c r="Q539" s="207"/>
      <c r="R539" s="194"/>
      <c r="S539" s="194"/>
      <c r="T539" s="194"/>
      <c r="U539" s="194"/>
    </row>
    <row r="540" spans="1:21" s="193" customFormat="1" x14ac:dyDescent="0.2">
      <c r="A540" s="194"/>
      <c r="B540" s="76"/>
      <c r="C540" s="194"/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2"/>
      <c r="Q540" s="207"/>
      <c r="R540" s="194"/>
      <c r="S540" s="194"/>
      <c r="T540" s="194"/>
      <c r="U540" s="194"/>
    </row>
    <row r="541" spans="1:21" s="193" customFormat="1" x14ac:dyDescent="0.2">
      <c r="A541" s="194"/>
      <c r="B541" s="76"/>
      <c r="C541" s="194"/>
      <c r="D541" s="194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2"/>
      <c r="Q541" s="207"/>
      <c r="R541" s="194"/>
      <c r="S541" s="194"/>
      <c r="T541" s="194"/>
      <c r="U541" s="194"/>
    </row>
    <row r="542" spans="1:21" s="193" customFormat="1" x14ac:dyDescent="0.2">
      <c r="A542" s="194"/>
      <c r="B542" s="76"/>
      <c r="C542" s="194"/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2"/>
      <c r="Q542" s="207"/>
      <c r="R542" s="194"/>
      <c r="S542" s="194"/>
      <c r="T542" s="194"/>
      <c r="U542" s="194"/>
    </row>
    <row r="543" spans="1:21" s="193" customFormat="1" x14ac:dyDescent="0.2">
      <c r="A543" s="194"/>
      <c r="B543" s="76"/>
      <c r="C543" s="194"/>
      <c r="D543" s="194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2"/>
      <c r="Q543" s="207"/>
      <c r="R543" s="194"/>
      <c r="S543" s="194"/>
      <c r="T543" s="194"/>
      <c r="U543" s="194"/>
    </row>
    <row r="544" spans="1:21" s="193" customFormat="1" x14ac:dyDescent="0.2">
      <c r="A544" s="194"/>
      <c r="B544" s="76"/>
      <c r="C544" s="194"/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2"/>
      <c r="Q544" s="207"/>
      <c r="R544" s="194"/>
      <c r="S544" s="194"/>
      <c r="T544" s="194"/>
      <c r="U544" s="194"/>
    </row>
    <row r="545" spans="1:21" s="193" customFormat="1" x14ac:dyDescent="0.2">
      <c r="A545" s="194"/>
      <c r="B545" s="76"/>
      <c r="C545" s="194"/>
      <c r="D545" s="194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2"/>
      <c r="Q545" s="207"/>
      <c r="R545" s="194"/>
      <c r="S545" s="194"/>
      <c r="T545" s="194"/>
      <c r="U545" s="194"/>
    </row>
    <row r="546" spans="1:21" s="193" customFormat="1" x14ac:dyDescent="0.2">
      <c r="A546" s="194"/>
      <c r="B546" s="76"/>
      <c r="C546" s="194"/>
      <c r="D546" s="194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2"/>
      <c r="Q546" s="207"/>
      <c r="R546" s="194"/>
      <c r="S546" s="194"/>
      <c r="T546" s="194"/>
      <c r="U546" s="194"/>
    </row>
    <row r="547" spans="1:21" s="193" customFormat="1" x14ac:dyDescent="0.2">
      <c r="A547" s="194"/>
      <c r="B547" s="76"/>
      <c r="C547" s="194"/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2"/>
      <c r="Q547" s="207"/>
      <c r="R547" s="194"/>
      <c r="S547" s="194"/>
      <c r="T547" s="194"/>
      <c r="U547" s="194"/>
    </row>
    <row r="548" spans="1:21" s="193" customFormat="1" x14ac:dyDescent="0.2">
      <c r="A548" s="194"/>
      <c r="B548" s="76"/>
      <c r="C548" s="194"/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2"/>
      <c r="Q548" s="207"/>
      <c r="R548" s="194"/>
      <c r="S548" s="194"/>
      <c r="T548" s="194"/>
      <c r="U548" s="194"/>
    </row>
    <row r="549" spans="1:21" s="193" customFormat="1" x14ac:dyDescent="0.2">
      <c r="A549" s="194"/>
      <c r="B549" s="76"/>
      <c r="C549" s="194"/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2"/>
      <c r="Q549" s="207"/>
      <c r="R549" s="194"/>
      <c r="S549" s="194"/>
      <c r="T549" s="194"/>
      <c r="U549" s="194"/>
    </row>
    <row r="550" spans="1:21" s="193" customFormat="1" x14ac:dyDescent="0.2">
      <c r="A550" s="194"/>
      <c r="B550" s="76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2"/>
      <c r="Q550" s="207"/>
      <c r="R550" s="194"/>
      <c r="S550" s="194"/>
      <c r="T550" s="194"/>
      <c r="U550" s="194"/>
    </row>
    <row r="551" spans="1:21" s="193" customFormat="1" x14ac:dyDescent="0.2">
      <c r="A551" s="194"/>
      <c r="B551" s="76"/>
      <c r="C551" s="194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2"/>
      <c r="Q551" s="207"/>
      <c r="R551" s="194"/>
      <c r="S551" s="194"/>
      <c r="T551" s="194"/>
      <c r="U551" s="194"/>
    </row>
    <row r="552" spans="1:21" s="193" customFormat="1" x14ac:dyDescent="0.2">
      <c r="A552" s="194"/>
      <c r="B552" s="76"/>
      <c r="C552" s="194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2"/>
      <c r="Q552" s="207"/>
      <c r="R552" s="194"/>
      <c r="S552" s="194"/>
      <c r="T552" s="194"/>
      <c r="U552" s="194"/>
    </row>
    <row r="553" spans="1:21" s="193" customFormat="1" x14ac:dyDescent="0.2">
      <c r="A553" s="194"/>
      <c r="B553" s="76"/>
      <c r="C553" s="194"/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2"/>
      <c r="Q553" s="207"/>
      <c r="R553" s="194"/>
      <c r="S553" s="194"/>
      <c r="T553" s="194"/>
      <c r="U553" s="194"/>
    </row>
    <row r="554" spans="1:21" s="193" customFormat="1" x14ac:dyDescent="0.2">
      <c r="A554" s="194"/>
      <c r="B554" s="76"/>
      <c r="C554" s="194"/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2"/>
      <c r="Q554" s="207"/>
      <c r="R554" s="194"/>
      <c r="S554" s="194"/>
      <c r="T554" s="194"/>
      <c r="U554" s="194"/>
    </row>
    <row r="555" spans="1:21" s="193" customFormat="1" x14ac:dyDescent="0.2">
      <c r="A555" s="194"/>
      <c r="B555" s="76"/>
      <c r="C555" s="194"/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2"/>
      <c r="Q555" s="207"/>
      <c r="R555" s="194"/>
      <c r="S555" s="194"/>
      <c r="T555" s="194"/>
      <c r="U555" s="194"/>
    </row>
    <row r="556" spans="1:21" s="193" customFormat="1" x14ac:dyDescent="0.2">
      <c r="A556" s="194"/>
      <c r="B556" s="76"/>
      <c r="C556" s="194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2"/>
      <c r="Q556" s="207"/>
      <c r="R556" s="194"/>
      <c r="S556" s="194"/>
      <c r="T556" s="194"/>
      <c r="U556" s="194"/>
    </row>
    <row r="557" spans="1:21" s="193" customFormat="1" x14ac:dyDescent="0.2">
      <c r="A557" s="194"/>
      <c r="B557" s="76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2"/>
      <c r="Q557" s="207"/>
      <c r="R557" s="194"/>
      <c r="S557" s="194"/>
      <c r="T557" s="194"/>
      <c r="U557" s="194"/>
    </row>
    <row r="558" spans="1:21" s="193" customFormat="1" x14ac:dyDescent="0.2">
      <c r="A558" s="194"/>
      <c r="B558" s="76"/>
      <c r="C558" s="194"/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2"/>
      <c r="Q558" s="207"/>
      <c r="R558" s="194"/>
      <c r="S558" s="194"/>
      <c r="T558" s="194"/>
      <c r="U558" s="194"/>
    </row>
    <row r="559" spans="1:21" s="193" customFormat="1" x14ac:dyDescent="0.2">
      <c r="A559" s="194"/>
      <c r="B559" s="76"/>
      <c r="C559" s="194"/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2"/>
      <c r="Q559" s="207"/>
      <c r="R559" s="194"/>
      <c r="S559" s="194"/>
      <c r="T559" s="194"/>
      <c r="U559" s="194"/>
    </row>
    <row r="560" spans="1:21" s="193" customFormat="1" x14ac:dyDescent="0.2">
      <c r="A560" s="194"/>
      <c r="B560" s="76"/>
      <c r="C560" s="194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2"/>
      <c r="Q560" s="207"/>
      <c r="R560" s="194"/>
      <c r="S560" s="194"/>
      <c r="T560" s="194"/>
      <c r="U560" s="194"/>
    </row>
    <row r="561" spans="1:21" s="193" customFormat="1" x14ac:dyDescent="0.2">
      <c r="A561" s="194"/>
      <c r="B561" s="76"/>
      <c r="C561" s="194"/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2"/>
      <c r="Q561" s="207"/>
      <c r="R561" s="194"/>
      <c r="S561" s="194"/>
      <c r="T561" s="194"/>
      <c r="U561" s="194"/>
    </row>
    <row r="562" spans="1:21" s="193" customFormat="1" x14ac:dyDescent="0.2">
      <c r="A562" s="194"/>
      <c r="B562" s="76"/>
      <c r="C562" s="194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2"/>
      <c r="Q562" s="207"/>
      <c r="R562" s="194"/>
      <c r="S562" s="194"/>
      <c r="T562" s="194"/>
      <c r="U562" s="194"/>
    </row>
    <row r="563" spans="1:21" s="193" customFormat="1" x14ac:dyDescent="0.2">
      <c r="A563" s="194"/>
      <c r="B563" s="76"/>
      <c r="C563" s="194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2"/>
      <c r="Q563" s="207"/>
      <c r="R563" s="194"/>
      <c r="S563" s="194"/>
      <c r="T563" s="194"/>
      <c r="U563" s="194"/>
    </row>
    <row r="564" spans="1:21" s="193" customFormat="1" x14ac:dyDescent="0.2">
      <c r="A564" s="194"/>
      <c r="B564" s="76"/>
      <c r="C564" s="194"/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2"/>
      <c r="Q564" s="207"/>
      <c r="R564" s="194"/>
      <c r="S564" s="194"/>
      <c r="T564" s="194"/>
      <c r="U564" s="194"/>
    </row>
    <row r="565" spans="1:21" s="193" customFormat="1" x14ac:dyDescent="0.2">
      <c r="A565" s="194"/>
      <c r="B565" s="76"/>
      <c r="C565" s="194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2"/>
      <c r="Q565" s="207"/>
      <c r="R565" s="194"/>
      <c r="S565" s="194"/>
      <c r="T565" s="194"/>
      <c r="U565" s="194"/>
    </row>
    <row r="566" spans="1:21" s="193" customFormat="1" x14ac:dyDescent="0.2">
      <c r="A566" s="194"/>
      <c r="B566" s="76"/>
      <c r="C566" s="194"/>
      <c r="D566" s="194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2"/>
      <c r="Q566" s="207"/>
      <c r="R566" s="194"/>
      <c r="S566" s="194"/>
      <c r="T566" s="194"/>
      <c r="U566" s="194"/>
    </row>
    <row r="567" spans="1:21" s="193" customFormat="1" x14ac:dyDescent="0.2">
      <c r="A567" s="194"/>
      <c r="B567" s="76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2"/>
      <c r="Q567" s="207"/>
      <c r="R567" s="194"/>
      <c r="S567" s="194"/>
      <c r="T567" s="194"/>
      <c r="U567" s="194"/>
    </row>
    <row r="568" spans="1:21" s="193" customFormat="1" x14ac:dyDescent="0.2">
      <c r="A568" s="194"/>
      <c r="B568" s="76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2"/>
      <c r="Q568" s="207"/>
      <c r="R568" s="194"/>
      <c r="S568" s="194"/>
      <c r="T568" s="194"/>
      <c r="U568" s="194"/>
    </row>
    <row r="569" spans="1:21" s="193" customFormat="1" x14ac:dyDescent="0.2">
      <c r="A569" s="194"/>
      <c r="B569" s="76"/>
      <c r="C569" s="194"/>
      <c r="D569" s="194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2"/>
      <c r="Q569" s="207"/>
      <c r="R569" s="194"/>
      <c r="S569" s="194"/>
      <c r="T569" s="194"/>
      <c r="U569" s="194"/>
    </row>
    <row r="570" spans="1:21" s="193" customFormat="1" x14ac:dyDescent="0.2">
      <c r="A570" s="194"/>
      <c r="B570" s="76"/>
      <c r="C570" s="194"/>
      <c r="D570" s="194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2"/>
      <c r="Q570" s="207"/>
      <c r="R570" s="194"/>
      <c r="S570" s="194"/>
      <c r="T570" s="194"/>
      <c r="U570" s="194"/>
    </row>
    <row r="571" spans="1:21" s="193" customFormat="1" x14ac:dyDescent="0.2">
      <c r="A571" s="194"/>
      <c r="B571" s="76"/>
      <c r="C571" s="194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2"/>
      <c r="Q571" s="207"/>
      <c r="R571" s="194"/>
      <c r="S571" s="194"/>
      <c r="T571" s="194"/>
      <c r="U571" s="194"/>
    </row>
    <row r="572" spans="1:21" s="193" customFormat="1" x14ac:dyDescent="0.2">
      <c r="A572" s="194"/>
      <c r="B572" s="76"/>
      <c r="C572" s="194"/>
      <c r="D572" s="194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2"/>
      <c r="Q572" s="207"/>
      <c r="R572" s="194"/>
      <c r="S572" s="194"/>
      <c r="T572" s="194"/>
      <c r="U572" s="194"/>
    </row>
    <row r="573" spans="1:21" s="193" customFormat="1" x14ac:dyDescent="0.2">
      <c r="A573" s="194"/>
      <c r="B573" s="76"/>
      <c r="C573" s="194"/>
      <c r="D573" s="194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2"/>
      <c r="Q573" s="207"/>
      <c r="R573" s="194"/>
      <c r="S573" s="194"/>
      <c r="T573" s="194"/>
      <c r="U573" s="194"/>
    </row>
    <row r="574" spans="1:21" s="193" customFormat="1" x14ac:dyDescent="0.2">
      <c r="A574" s="194"/>
      <c r="B574" s="76"/>
      <c r="C574" s="194"/>
      <c r="D574" s="194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2"/>
      <c r="Q574" s="207"/>
      <c r="R574" s="194"/>
      <c r="S574" s="194"/>
      <c r="T574" s="194"/>
      <c r="U574" s="194"/>
    </row>
    <row r="575" spans="1:21" s="193" customFormat="1" x14ac:dyDescent="0.2">
      <c r="A575" s="194"/>
      <c r="B575" s="76"/>
      <c r="C575" s="194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2"/>
      <c r="Q575" s="207"/>
      <c r="R575" s="194"/>
      <c r="S575" s="194"/>
      <c r="T575" s="194"/>
      <c r="U575" s="194"/>
    </row>
    <row r="576" spans="1:21" s="193" customFormat="1" x14ac:dyDescent="0.2">
      <c r="A576" s="194"/>
      <c r="B576" s="76"/>
      <c r="C576" s="194"/>
      <c r="D576" s="194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2"/>
      <c r="Q576" s="207"/>
      <c r="R576" s="194"/>
      <c r="S576" s="194"/>
      <c r="T576" s="194"/>
      <c r="U576" s="194"/>
    </row>
    <row r="577" spans="1:21" s="193" customFormat="1" x14ac:dyDescent="0.2">
      <c r="A577" s="194"/>
      <c r="B577" s="76"/>
      <c r="C577" s="194"/>
      <c r="D577" s="194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2"/>
      <c r="Q577" s="207"/>
      <c r="R577" s="194"/>
      <c r="S577" s="194"/>
      <c r="T577" s="194"/>
      <c r="U577" s="194"/>
    </row>
    <row r="578" spans="1:21" s="193" customFormat="1" x14ac:dyDescent="0.2">
      <c r="A578" s="194"/>
      <c r="B578" s="76"/>
      <c r="C578" s="194"/>
      <c r="D578" s="194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2"/>
      <c r="Q578" s="207"/>
      <c r="R578" s="194"/>
      <c r="S578" s="194"/>
      <c r="T578" s="194"/>
      <c r="U578" s="194"/>
    </row>
    <row r="579" spans="1:21" s="193" customFormat="1" x14ac:dyDescent="0.2">
      <c r="A579" s="194"/>
      <c r="B579" s="76"/>
      <c r="C579" s="194"/>
      <c r="D579" s="194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2"/>
      <c r="Q579" s="207"/>
      <c r="R579" s="194"/>
      <c r="S579" s="194"/>
      <c r="T579" s="194"/>
      <c r="U579" s="194"/>
    </row>
    <row r="580" spans="1:21" s="193" customFormat="1" x14ac:dyDescent="0.2">
      <c r="A580" s="194"/>
      <c r="B580" s="76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2"/>
      <c r="Q580" s="207"/>
      <c r="R580" s="194"/>
      <c r="S580" s="194"/>
      <c r="T580" s="194"/>
      <c r="U580" s="194"/>
    </row>
    <row r="581" spans="1:21" s="193" customFormat="1" x14ac:dyDescent="0.2">
      <c r="A581" s="194"/>
      <c r="B581" s="76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2"/>
      <c r="Q581" s="207"/>
      <c r="R581" s="194"/>
      <c r="S581" s="194"/>
      <c r="T581" s="194"/>
      <c r="U581" s="194"/>
    </row>
    <row r="582" spans="1:21" s="193" customFormat="1" x14ac:dyDescent="0.2">
      <c r="A582" s="194"/>
      <c r="B582" s="76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2"/>
      <c r="Q582" s="207"/>
      <c r="R582" s="194"/>
      <c r="S582" s="194"/>
      <c r="T582" s="194"/>
      <c r="U582" s="194"/>
    </row>
    <row r="583" spans="1:21" s="193" customFormat="1" x14ac:dyDescent="0.2">
      <c r="A583" s="194"/>
      <c r="B583" s="76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2"/>
      <c r="Q583" s="207"/>
      <c r="R583" s="194"/>
      <c r="S583" s="194"/>
      <c r="T583" s="194"/>
      <c r="U583" s="194"/>
    </row>
    <row r="584" spans="1:21" s="193" customFormat="1" x14ac:dyDescent="0.2">
      <c r="A584" s="194"/>
      <c r="B584" s="76"/>
      <c r="C584" s="194"/>
      <c r="D584" s="194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2"/>
      <c r="Q584" s="207"/>
      <c r="R584" s="194"/>
      <c r="S584" s="194"/>
      <c r="T584" s="194"/>
      <c r="U584" s="194"/>
    </row>
    <row r="585" spans="1:21" s="193" customFormat="1" x14ac:dyDescent="0.2">
      <c r="A585" s="194"/>
      <c r="B585" s="76"/>
      <c r="C585" s="194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2"/>
      <c r="Q585" s="207"/>
      <c r="R585" s="194"/>
      <c r="S585" s="194"/>
      <c r="T585" s="194"/>
      <c r="U585" s="194"/>
    </row>
    <row r="586" spans="1:21" s="193" customFormat="1" x14ac:dyDescent="0.2">
      <c r="A586" s="194"/>
      <c r="B586" s="76"/>
      <c r="C586" s="194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2"/>
      <c r="Q586" s="207"/>
      <c r="R586" s="194"/>
      <c r="S586" s="194"/>
      <c r="T586" s="194"/>
      <c r="U586" s="194"/>
    </row>
    <row r="587" spans="1:21" s="193" customFormat="1" x14ac:dyDescent="0.2">
      <c r="A587" s="194"/>
      <c r="B587" s="76"/>
      <c r="C587" s="194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2"/>
      <c r="Q587" s="207"/>
      <c r="R587" s="194"/>
      <c r="S587" s="194"/>
      <c r="T587" s="194"/>
      <c r="U587" s="194"/>
    </row>
    <row r="588" spans="1:21" s="193" customFormat="1" x14ac:dyDescent="0.2">
      <c r="A588" s="194"/>
      <c r="B588" s="76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2"/>
      <c r="Q588" s="207"/>
      <c r="R588" s="194"/>
      <c r="S588" s="194"/>
      <c r="T588" s="194"/>
      <c r="U588" s="194"/>
    </row>
    <row r="589" spans="1:21" s="193" customFormat="1" x14ac:dyDescent="0.2">
      <c r="A589" s="194"/>
      <c r="B589" s="76"/>
      <c r="C589" s="194"/>
      <c r="D589" s="194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2"/>
      <c r="Q589" s="207"/>
      <c r="R589" s="194"/>
      <c r="S589" s="194"/>
      <c r="T589" s="194"/>
      <c r="U589" s="194"/>
    </row>
    <row r="590" spans="1:21" s="193" customFormat="1" x14ac:dyDescent="0.2">
      <c r="A590" s="194"/>
      <c r="B590" s="76"/>
      <c r="C590" s="194"/>
      <c r="D590" s="194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2"/>
      <c r="Q590" s="207"/>
      <c r="R590" s="194"/>
      <c r="S590" s="194"/>
      <c r="T590" s="194"/>
      <c r="U590" s="194"/>
    </row>
    <row r="591" spans="1:21" s="193" customFormat="1" x14ac:dyDescent="0.2">
      <c r="A591" s="194"/>
      <c r="B591" s="76"/>
      <c r="C591" s="194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2"/>
      <c r="Q591" s="207"/>
      <c r="R591" s="194"/>
      <c r="S591" s="194"/>
      <c r="T591" s="194"/>
      <c r="U591" s="194"/>
    </row>
    <row r="592" spans="1:21" s="193" customFormat="1" x14ac:dyDescent="0.2">
      <c r="A592" s="194"/>
      <c r="B592" s="76"/>
      <c r="C592" s="194"/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2"/>
      <c r="Q592" s="207"/>
      <c r="R592" s="194"/>
      <c r="S592" s="194"/>
      <c r="T592" s="194"/>
      <c r="U592" s="194"/>
    </row>
    <row r="593" spans="1:21" s="193" customFormat="1" x14ac:dyDescent="0.2">
      <c r="A593" s="194"/>
      <c r="B593" s="76"/>
      <c r="C593" s="194"/>
      <c r="D593" s="194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2"/>
      <c r="Q593" s="207"/>
      <c r="R593" s="194"/>
      <c r="S593" s="194"/>
      <c r="T593" s="194"/>
      <c r="U593" s="194"/>
    </row>
    <row r="594" spans="1:21" s="193" customFormat="1" x14ac:dyDescent="0.2">
      <c r="A594" s="194"/>
      <c r="B594" s="76"/>
      <c r="C594" s="194"/>
      <c r="D594" s="194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2"/>
      <c r="Q594" s="207"/>
      <c r="R594" s="194"/>
      <c r="S594" s="194"/>
      <c r="T594" s="194"/>
      <c r="U594" s="194"/>
    </row>
    <row r="595" spans="1:21" s="193" customFormat="1" x14ac:dyDescent="0.2">
      <c r="A595" s="194"/>
      <c r="B595" s="76"/>
      <c r="C595" s="194"/>
      <c r="D595" s="194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2"/>
      <c r="Q595" s="207"/>
      <c r="R595" s="194"/>
      <c r="S595" s="194"/>
      <c r="T595" s="194"/>
      <c r="U595" s="194"/>
    </row>
    <row r="596" spans="1:21" s="193" customFormat="1" x14ac:dyDescent="0.2">
      <c r="A596" s="194"/>
      <c r="B596" s="76"/>
      <c r="C596" s="194"/>
      <c r="D596" s="194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2"/>
      <c r="Q596" s="207"/>
      <c r="R596" s="194"/>
      <c r="S596" s="194"/>
      <c r="T596" s="194"/>
      <c r="U596" s="194"/>
    </row>
    <row r="597" spans="1:21" s="193" customFormat="1" x14ac:dyDescent="0.2">
      <c r="A597" s="194"/>
      <c r="B597" s="76"/>
      <c r="C597" s="194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2"/>
      <c r="Q597" s="207"/>
      <c r="R597" s="194"/>
      <c r="S597" s="194"/>
      <c r="T597" s="194"/>
      <c r="U597" s="194"/>
    </row>
    <row r="598" spans="1:21" s="193" customFormat="1" x14ac:dyDescent="0.2">
      <c r="A598" s="194"/>
      <c r="B598" s="76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2"/>
      <c r="Q598" s="207"/>
      <c r="R598" s="194"/>
      <c r="S598" s="194"/>
      <c r="T598" s="194"/>
      <c r="U598" s="194"/>
    </row>
    <row r="599" spans="1:21" s="193" customFormat="1" x14ac:dyDescent="0.2">
      <c r="A599" s="194"/>
      <c r="B599" s="76"/>
      <c r="C599" s="194"/>
      <c r="D599" s="194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2"/>
      <c r="Q599" s="207"/>
      <c r="R599" s="194"/>
      <c r="S599" s="194"/>
      <c r="T599" s="194"/>
      <c r="U599" s="194"/>
    </row>
    <row r="600" spans="1:21" s="193" customFormat="1" x14ac:dyDescent="0.2">
      <c r="A600" s="194"/>
      <c r="B600" s="76"/>
      <c r="C600" s="194"/>
      <c r="D600" s="194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2"/>
      <c r="Q600" s="207"/>
      <c r="R600" s="194"/>
      <c r="S600" s="194"/>
      <c r="T600" s="194"/>
      <c r="U600" s="194"/>
    </row>
    <row r="601" spans="1:21" s="193" customFormat="1" x14ac:dyDescent="0.2">
      <c r="A601" s="194"/>
      <c r="B601" s="76"/>
      <c r="C601" s="194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2"/>
      <c r="Q601" s="207"/>
      <c r="R601" s="194"/>
      <c r="S601" s="194"/>
      <c r="T601" s="194"/>
      <c r="U601" s="194"/>
    </row>
    <row r="602" spans="1:21" s="193" customFormat="1" x14ac:dyDescent="0.2">
      <c r="A602" s="194"/>
      <c r="B602" s="76"/>
      <c r="C602" s="194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2"/>
      <c r="Q602" s="207"/>
      <c r="R602" s="194"/>
      <c r="S602" s="194"/>
      <c r="T602" s="194"/>
      <c r="U602" s="194"/>
    </row>
    <row r="603" spans="1:21" s="193" customFormat="1" x14ac:dyDescent="0.2">
      <c r="A603" s="194"/>
      <c r="B603" s="76"/>
      <c r="C603" s="194"/>
      <c r="D603" s="194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2"/>
      <c r="Q603" s="207"/>
      <c r="R603" s="194"/>
      <c r="S603" s="194"/>
      <c r="T603" s="194"/>
      <c r="U603" s="194"/>
    </row>
    <row r="604" spans="1:21" s="193" customFormat="1" x14ac:dyDescent="0.2">
      <c r="A604" s="194"/>
      <c r="B604" s="76"/>
      <c r="C604" s="194"/>
      <c r="D604" s="194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2"/>
      <c r="Q604" s="207"/>
      <c r="R604" s="194"/>
      <c r="S604" s="194"/>
      <c r="T604" s="194"/>
      <c r="U604" s="194"/>
    </row>
    <row r="605" spans="1:21" s="193" customFormat="1" x14ac:dyDescent="0.2">
      <c r="A605" s="194"/>
      <c r="B605" s="76"/>
      <c r="C605" s="194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2"/>
      <c r="Q605" s="207"/>
      <c r="R605" s="194"/>
      <c r="S605" s="194"/>
      <c r="T605" s="194"/>
      <c r="U605" s="194"/>
    </row>
    <row r="606" spans="1:21" s="193" customFormat="1" x14ac:dyDescent="0.2">
      <c r="A606" s="194"/>
      <c r="B606" s="76"/>
      <c r="C606" s="194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2"/>
      <c r="Q606" s="207"/>
      <c r="R606" s="194"/>
      <c r="S606" s="194"/>
      <c r="T606" s="194"/>
      <c r="U606" s="194"/>
    </row>
    <row r="607" spans="1:21" s="193" customFormat="1" x14ac:dyDescent="0.2">
      <c r="A607" s="194"/>
      <c r="B607" s="76"/>
      <c r="C607" s="194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2"/>
      <c r="Q607" s="207"/>
      <c r="R607" s="194"/>
      <c r="S607" s="194"/>
      <c r="T607" s="194"/>
      <c r="U607" s="194"/>
    </row>
    <row r="608" spans="1:21" s="193" customFormat="1" x14ac:dyDescent="0.2">
      <c r="A608" s="194"/>
      <c r="B608" s="76"/>
      <c r="C608" s="194"/>
      <c r="D608" s="194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2"/>
      <c r="Q608" s="207"/>
      <c r="R608" s="194"/>
      <c r="S608" s="194"/>
      <c r="T608" s="194"/>
      <c r="U608" s="194"/>
    </row>
    <row r="609" spans="1:21" s="193" customFormat="1" x14ac:dyDescent="0.2">
      <c r="A609" s="194"/>
      <c r="B609" s="76"/>
      <c r="C609" s="194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2"/>
      <c r="Q609" s="207"/>
      <c r="R609" s="194"/>
      <c r="S609" s="194"/>
      <c r="T609" s="194"/>
      <c r="U609" s="194"/>
    </row>
    <row r="610" spans="1:21" s="193" customFormat="1" x14ac:dyDescent="0.2">
      <c r="A610" s="194"/>
      <c r="B610" s="76"/>
      <c r="C610" s="194"/>
      <c r="D610" s="194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2"/>
      <c r="Q610" s="207"/>
      <c r="R610" s="194"/>
      <c r="S610" s="194"/>
      <c r="T610" s="194"/>
      <c r="U610" s="194"/>
    </row>
    <row r="611" spans="1:21" s="193" customFormat="1" x14ac:dyDescent="0.2">
      <c r="A611" s="194"/>
      <c r="B611" s="76"/>
      <c r="C611" s="194"/>
      <c r="D611" s="194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2"/>
      <c r="Q611" s="207"/>
      <c r="R611" s="194"/>
      <c r="S611" s="194"/>
      <c r="T611" s="194"/>
      <c r="U611" s="194"/>
    </row>
    <row r="612" spans="1:21" s="193" customFormat="1" x14ac:dyDescent="0.2">
      <c r="A612" s="194"/>
      <c r="B612" s="76"/>
      <c r="C612" s="194"/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2"/>
      <c r="Q612" s="207"/>
      <c r="R612" s="194"/>
      <c r="S612" s="194"/>
      <c r="T612" s="194"/>
      <c r="U612" s="194"/>
    </row>
    <row r="613" spans="1:21" s="193" customFormat="1" x14ac:dyDescent="0.2">
      <c r="A613" s="194"/>
      <c r="B613" s="76"/>
      <c r="C613" s="194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2"/>
      <c r="Q613" s="207"/>
      <c r="R613" s="194"/>
      <c r="S613" s="194"/>
      <c r="T613" s="194"/>
      <c r="U613" s="194"/>
    </row>
    <row r="614" spans="1:21" s="193" customFormat="1" x14ac:dyDescent="0.2">
      <c r="A614" s="194"/>
      <c r="B614" s="76"/>
      <c r="C614" s="194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2"/>
      <c r="Q614" s="207"/>
      <c r="R614" s="194"/>
      <c r="S614" s="194"/>
      <c r="T614" s="194"/>
      <c r="U614" s="194"/>
    </row>
    <row r="615" spans="1:21" s="193" customFormat="1" x14ac:dyDescent="0.2">
      <c r="A615" s="194"/>
      <c r="B615" s="76"/>
      <c r="C615" s="194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2"/>
      <c r="Q615" s="207"/>
      <c r="R615" s="194"/>
      <c r="S615" s="194"/>
      <c r="T615" s="194"/>
      <c r="U615" s="194"/>
    </row>
    <row r="616" spans="1:21" s="193" customFormat="1" x14ac:dyDescent="0.2">
      <c r="A616" s="194"/>
      <c r="B616" s="76"/>
      <c r="C616" s="194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2"/>
      <c r="Q616" s="207"/>
      <c r="R616" s="194"/>
      <c r="S616" s="194"/>
      <c r="T616" s="194"/>
      <c r="U616" s="194"/>
    </row>
    <row r="617" spans="1:21" s="193" customFormat="1" x14ac:dyDescent="0.2">
      <c r="A617" s="194"/>
      <c r="B617" s="76"/>
      <c r="C617" s="194"/>
      <c r="D617" s="194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2"/>
      <c r="Q617" s="207"/>
      <c r="R617" s="194"/>
      <c r="S617" s="194"/>
      <c r="T617" s="194"/>
      <c r="U617" s="194"/>
    </row>
    <row r="618" spans="1:21" s="193" customFormat="1" x14ac:dyDescent="0.2">
      <c r="A618" s="194"/>
      <c r="B618" s="76"/>
      <c r="C618" s="194"/>
      <c r="D618" s="194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2"/>
      <c r="Q618" s="207"/>
      <c r="R618" s="194"/>
      <c r="S618" s="194"/>
      <c r="T618" s="194"/>
      <c r="U618" s="194"/>
    </row>
    <row r="619" spans="1:21" s="193" customFormat="1" x14ac:dyDescent="0.2">
      <c r="A619" s="194"/>
      <c r="B619" s="76"/>
      <c r="C619" s="194"/>
      <c r="D619" s="194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2"/>
      <c r="Q619" s="207"/>
      <c r="R619" s="194"/>
      <c r="S619" s="194"/>
      <c r="T619" s="194"/>
      <c r="U619" s="194"/>
    </row>
    <row r="620" spans="1:21" s="193" customFormat="1" x14ac:dyDescent="0.2">
      <c r="A620" s="194"/>
      <c r="B620" s="76"/>
      <c r="C620" s="194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2"/>
      <c r="Q620" s="207"/>
      <c r="R620" s="194"/>
      <c r="S620" s="194"/>
      <c r="T620" s="194"/>
      <c r="U620" s="194"/>
    </row>
    <row r="621" spans="1:21" s="193" customFormat="1" x14ac:dyDescent="0.2">
      <c r="A621" s="194"/>
      <c r="B621" s="76"/>
      <c r="C621" s="194"/>
      <c r="D621" s="194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2"/>
      <c r="Q621" s="207"/>
      <c r="R621" s="194"/>
      <c r="S621" s="194"/>
      <c r="T621" s="194"/>
      <c r="U621" s="194"/>
    </row>
    <row r="622" spans="1:21" s="193" customFormat="1" x14ac:dyDescent="0.2">
      <c r="A622" s="194"/>
      <c r="B622" s="76"/>
      <c r="C622" s="194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2"/>
      <c r="Q622" s="207"/>
      <c r="R622" s="194"/>
      <c r="S622" s="194"/>
      <c r="T622" s="194"/>
      <c r="U622" s="194"/>
    </row>
    <row r="623" spans="1:21" s="193" customFormat="1" x14ac:dyDescent="0.2">
      <c r="A623" s="194"/>
      <c r="B623" s="76"/>
      <c r="C623" s="194"/>
      <c r="D623" s="194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2"/>
      <c r="Q623" s="207"/>
      <c r="R623" s="194"/>
      <c r="S623" s="194"/>
      <c r="T623" s="194"/>
      <c r="U623" s="194"/>
    </row>
    <row r="624" spans="1:21" s="193" customFormat="1" x14ac:dyDescent="0.2">
      <c r="A624" s="194"/>
      <c r="B624" s="76"/>
      <c r="C624" s="194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2"/>
      <c r="Q624" s="207"/>
      <c r="R624" s="194"/>
      <c r="S624" s="194"/>
      <c r="T624" s="194"/>
      <c r="U624" s="194"/>
    </row>
    <row r="625" spans="1:21" s="193" customFormat="1" x14ac:dyDescent="0.2">
      <c r="A625" s="194"/>
      <c r="B625" s="76"/>
      <c r="C625" s="194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2"/>
      <c r="Q625" s="207"/>
      <c r="R625" s="194"/>
      <c r="S625" s="194"/>
      <c r="T625" s="194"/>
      <c r="U625" s="194"/>
    </row>
    <row r="626" spans="1:21" s="193" customFormat="1" x14ac:dyDescent="0.2">
      <c r="A626" s="194"/>
      <c r="B626" s="76"/>
      <c r="C626" s="194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2"/>
      <c r="Q626" s="207"/>
      <c r="R626" s="194"/>
      <c r="S626" s="194"/>
      <c r="T626" s="194"/>
      <c r="U626" s="194"/>
    </row>
    <row r="627" spans="1:21" s="193" customFormat="1" x14ac:dyDescent="0.2">
      <c r="A627" s="194"/>
      <c r="B627" s="76"/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2"/>
      <c r="Q627" s="207"/>
      <c r="R627" s="194"/>
      <c r="S627" s="194"/>
      <c r="T627" s="194"/>
      <c r="U627" s="194"/>
    </row>
    <row r="628" spans="1:21" s="193" customFormat="1" x14ac:dyDescent="0.2">
      <c r="A628" s="194"/>
      <c r="B628" s="76"/>
      <c r="C628" s="194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2"/>
      <c r="Q628" s="207"/>
      <c r="R628" s="194"/>
      <c r="S628" s="194"/>
      <c r="T628" s="194"/>
      <c r="U628" s="194"/>
    </row>
    <row r="629" spans="1:21" s="193" customFormat="1" x14ac:dyDescent="0.2">
      <c r="A629" s="194"/>
      <c r="B629" s="76"/>
      <c r="C629" s="194"/>
      <c r="D629" s="194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2"/>
      <c r="Q629" s="207"/>
      <c r="R629" s="194"/>
      <c r="S629" s="194"/>
      <c r="T629" s="194"/>
      <c r="U629" s="194"/>
    </row>
    <row r="630" spans="1:21" s="193" customFormat="1" x14ac:dyDescent="0.2">
      <c r="A630" s="194"/>
      <c r="B630" s="76"/>
      <c r="C630" s="194"/>
      <c r="D630" s="194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2"/>
      <c r="Q630" s="207"/>
      <c r="R630" s="194"/>
      <c r="S630" s="194"/>
      <c r="T630" s="194"/>
      <c r="U630" s="194"/>
    </row>
    <row r="631" spans="1:21" s="193" customFormat="1" x14ac:dyDescent="0.2">
      <c r="A631" s="194"/>
      <c r="B631" s="76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2"/>
      <c r="Q631" s="207"/>
      <c r="R631" s="194"/>
      <c r="S631" s="194"/>
      <c r="T631" s="194"/>
      <c r="U631" s="194"/>
    </row>
    <row r="632" spans="1:21" s="193" customFormat="1" x14ac:dyDescent="0.2">
      <c r="A632" s="194"/>
      <c r="B632" s="76"/>
      <c r="C632" s="194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2"/>
      <c r="Q632" s="207"/>
      <c r="R632" s="194"/>
      <c r="S632" s="194"/>
      <c r="T632" s="194"/>
      <c r="U632" s="194"/>
    </row>
    <row r="633" spans="1:21" s="193" customFormat="1" x14ac:dyDescent="0.2">
      <c r="A633" s="194"/>
      <c r="B633" s="76"/>
      <c r="C633" s="194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2"/>
      <c r="Q633" s="207"/>
      <c r="R633" s="194"/>
      <c r="S633" s="194"/>
      <c r="T633" s="194"/>
      <c r="U633" s="194"/>
    </row>
    <row r="634" spans="1:21" s="193" customFormat="1" x14ac:dyDescent="0.2">
      <c r="A634" s="194"/>
      <c r="B634" s="76"/>
      <c r="C634" s="194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2"/>
      <c r="Q634" s="207"/>
      <c r="R634" s="194"/>
      <c r="S634" s="194"/>
      <c r="T634" s="194"/>
      <c r="U634" s="194"/>
    </row>
    <row r="635" spans="1:21" s="193" customFormat="1" x14ac:dyDescent="0.2">
      <c r="A635" s="194"/>
      <c r="B635" s="76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2"/>
      <c r="Q635" s="207"/>
      <c r="R635" s="194"/>
      <c r="S635" s="194"/>
      <c r="T635" s="194"/>
      <c r="U635" s="194"/>
    </row>
    <row r="636" spans="1:21" s="193" customFormat="1" x14ac:dyDescent="0.2">
      <c r="A636" s="194"/>
      <c r="B636" s="76"/>
      <c r="C636" s="194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2"/>
      <c r="Q636" s="207"/>
      <c r="R636" s="194"/>
      <c r="S636" s="194"/>
      <c r="T636" s="194"/>
      <c r="U636" s="194"/>
    </row>
    <row r="637" spans="1:21" s="193" customFormat="1" x14ac:dyDescent="0.2">
      <c r="A637" s="194"/>
      <c r="B637" s="76"/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2"/>
      <c r="Q637" s="207"/>
      <c r="R637" s="194"/>
      <c r="S637" s="194"/>
      <c r="T637" s="194"/>
      <c r="U637" s="194"/>
    </row>
    <row r="638" spans="1:21" s="193" customFormat="1" x14ac:dyDescent="0.2">
      <c r="A638" s="194"/>
      <c r="B638" s="76"/>
      <c r="C638" s="194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2"/>
      <c r="Q638" s="207"/>
      <c r="R638" s="194"/>
      <c r="S638" s="194"/>
      <c r="T638" s="194"/>
      <c r="U638" s="194"/>
    </row>
    <row r="639" spans="1:21" s="193" customFormat="1" x14ac:dyDescent="0.2">
      <c r="A639" s="194"/>
      <c r="B639" s="76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2"/>
      <c r="Q639" s="207"/>
      <c r="R639" s="194"/>
      <c r="S639" s="194"/>
      <c r="T639" s="194"/>
      <c r="U639" s="194"/>
    </row>
    <row r="640" spans="1:21" s="193" customFormat="1" x14ac:dyDescent="0.2">
      <c r="A640" s="194"/>
      <c r="B640" s="76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2"/>
      <c r="Q640" s="207"/>
      <c r="R640" s="194"/>
      <c r="S640" s="194"/>
      <c r="T640" s="194"/>
      <c r="U640" s="194"/>
    </row>
    <row r="641" spans="1:21" s="193" customFormat="1" x14ac:dyDescent="0.2">
      <c r="A641" s="194"/>
      <c r="B641" s="76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2"/>
      <c r="Q641" s="207"/>
      <c r="R641" s="194"/>
      <c r="S641" s="194"/>
      <c r="T641" s="194"/>
      <c r="U641" s="194"/>
    </row>
    <row r="642" spans="1:21" s="193" customFormat="1" x14ac:dyDescent="0.2">
      <c r="A642" s="194"/>
      <c r="B642" s="76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2"/>
      <c r="Q642" s="207"/>
      <c r="R642" s="194"/>
      <c r="S642" s="194"/>
      <c r="T642" s="194"/>
      <c r="U642" s="194"/>
    </row>
    <row r="643" spans="1:21" s="193" customFormat="1" x14ac:dyDescent="0.2">
      <c r="A643" s="194"/>
      <c r="B643" s="76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2"/>
      <c r="Q643" s="207"/>
      <c r="R643" s="194"/>
      <c r="S643" s="194"/>
      <c r="T643" s="194"/>
      <c r="U643" s="194"/>
    </row>
    <row r="644" spans="1:21" s="193" customFormat="1" x14ac:dyDescent="0.2">
      <c r="A644" s="194"/>
      <c r="B644" s="76"/>
      <c r="C644" s="194"/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  <c r="O644" s="194"/>
      <c r="P644" s="192"/>
      <c r="Q644" s="207"/>
      <c r="R644" s="194"/>
      <c r="S644" s="194"/>
      <c r="T644" s="194"/>
      <c r="U644" s="194"/>
    </row>
    <row r="645" spans="1:21" s="193" customFormat="1" x14ac:dyDescent="0.2">
      <c r="A645" s="194"/>
      <c r="B645" s="76"/>
      <c r="C645" s="194"/>
      <c r="D645" s="194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2"/>
      <c r="Q645" s="207"/>
      <c r="R645" s="194"/>
      <c r="S645" s="194"/>
      <c r="T645" s="194"/>
      <c r="U645" s="194"/>
    </row>
    <row r="646" spans="1:21" s="193" customFormat="1" x14ac:dyDescent="0.2">
      <c r="A646" s="194"/>
      <c r="B646" s="76"/>
      <c r="C646" s="194"/>
      <c r="D646" s="194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2"/>
      <c r="Q646" s="207"/>
      <c r="R646" s="194"/>
      <c r="S646" s="194"/>
      <c r="T646" s="194"/>
      <c r="U646" s="194"/>
    </row>
    <row r="647" spans="1:21" s="193" customFormat="1" x14ac:dyDescent="0.2">
      <c r="A647" s="194"/>
      <c r="B647" s="76"/>
      <c r="C647" s="194"/>
      <c r="D647" s="194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2"/>
      <c r="Q647" s="207"/>
      <c r="R647" s="194"/>
      <c r="S647" s="194"/>
      <c r="T647" s="194"/>
      <c r="U647" s="194"/>
    </row>
    <row r="648" spans="1:21" s="193" customFormat="1" x14ac:dyDescent="0.2">
      <c r="A648" s="194"/>
      <c r="B648" s="76"/>
      <c r="C648" s="194"/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2"/>
      <c r="Q648" s="207"/>
      <c r="R648" s="194"/>
      <c r="S648" s="194"/>
      <c r="T648" s="194"/>
      <c r="U648" s="194"/>
    </row>
    <row r="649" spans="1:21" s="193" customFormat="1" x14ac:dyDescent="0.2">
      <c r="A649" s="194"/>
      <c r="B649" s="76"/>
      <c r="C649" s="194"/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2"/>
      <c r="Q649" s="207"/>
      <c r="R649" s="194"/>
      <c r="S649" s="194"/>
      <c r="T649" s="194"/>
      <c r="U649" s="194"/>
    </row>
    <row r="650" spans="1:21" s="193" customFormat="1" x14ac:dyDescent="0.2">
      <c r="A650" s="194"/>
      <c r="B650" s="76"/>
      <c r="C650" s="194"/>
      <c r="D650" s="194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2"/>
      <c r="Q650" s="207"/>
      <c r="R650" s="194"/>
      <c r="S650" s="194"/>
      <c r="T650" s="194"/>
      <c r="U650" s="194"/>
    </row>
    <row r="651" spans="1:21" s="193" customFormat="1" x14ac:dyDescent="0.2">
      <c r="A651" s="194"/>
      <c r="B651" s="76"/>
      <c r="C651" s="194"/>
      <c r="D651" s="194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  <c r="O651" s="194"/>
      <c r="P651" s="192"/>
      <c r="Q651" s="207"/>
      <c r="R651" s="194"/>
      <c r="S651" s="194"/>
      <c r="T651" s="194"/>
      <c r="U651" s="194"/>
    </row>
    <row r="652" spans="1:21" s="193" customFormat="1" x14ac:dyDescent="0.2">
      <c r="A652" s="194"/>
      <c r="B652" s="76"/>
      <c r="C652" s="194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  <c r="O652" s="194"/>
      <c r="P652" s="192"/>
      <c r="Q652" s="207"/>
      <c r="R652" s="194"/>
      <c r="S652" s="194"/>
      <c r="T652" s="194"/>
      <c r="U652" s="194"/>
    </row>
    <row r="653" spans="1:21" s="193" customFormat="1" x14ac:dyDescent="0.2">
      <c r="A653" s="194"/>
      <c r="B653" s="76"/>
      <c r="C653" s="194"/>
      <c r="D653" s="194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2"/>
      <c r="Q653" s="207"/>
      <c r="R653" s="194"/>
      <c r="S653" s="194"/>
      <c r="T653" s="194"/>
      <c r="U653" s="194"/>
    </row>
    <row r="654" spans="1:21" s="193" customFormat="1" x14ac:dyDescent="0.2">
      <c r="A654" s="194"/>
      <c r="B654" s="76"/>
      <c r="C654" s="194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2"/>
      <c r="Q654" s="207"/>
      <c r="R654" s="194"/>
      <c r="S654" s="194"/>
      <c r="T654" s="194"/>
      <c r="U654" s="194"/>
    </row>
    <row r="655" spans="1:21" s="193" customFormat="1" x14ac:dyDescent="0.2">
      <c r="A655" s="194"/>
      <c r="B655" s="76"/>
      <c r="C655" s="194"/>
      <c r="D655" s="194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2"/>
      <c r="Q655" s="207"/>
      <c r="R655" s="194"/>
      <c r="S655" s="194"/>
      <c r="T655" s="194"/>
      <c r="U655" s="194"/>
    </row>
    <row r="656" spans="1:21" s="193" customFormat="1" x14ac:dyDescent="0.2">
      <c r="A656" s="194"/>
      <c r="B656" s="76"/>
      <c r="C656" s="194"/>
      <c r="D656" s="194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2"/>
      <c r="Q656" s="207"/>
      <c r="R656" s="194"/>
      <c r="S656" s="194"/>
      <c r="T656" s="194"/>
      <c r="U656" s="194"/>
    </row>
    <row r="657" spans="1:21" s="193" customFormat="1" x14ac:dyDescent="0.2">
      <c r="A657" s="194"/>
      <c r="B657" s="76"/>
      <c r="C657" s="194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2"/>
      <c r="Q657" s="207"/>
      <c r="R657" s="194"/>
      <c r="S657" s="194"/>
      <c r="T657" s="194"/>
      <c r="U657" s="194"/>
    </row>
    <row r="658" spans="1:21" s="193" customFormat="1" x14ac:dyDescent="0.2">
      <c r="A658" s="194"/>
      <c r="B658" s="76"/>
      <c r="C658" s="194"/>
      <c r="D658" s="194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2"/>
      <c r="Q658" s="207"/>
      <c r="R658" s="194"/>
      <c r="S658" s="194"/>
      <c r="T658" s="194"/>
      <c r="U658" s="194"/>
    </row>
    <row r="659" spans="1:21" s="193" customFormat="1" x14ac:dyDescent="0.2">
      <c r="A659" s="194"/>
      <c r="B659" s="76"/>
      <c r="C659" s="194"/>
      <c r="D659" s="194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2"/>
      <c r="Q659" s="207"/>
      <c r="R659" s="194"/>
      <c r="S659" s="194"/>
      <c r="T659" s="194"/>
      <c r="U659" s="194"/>
    </row>
    <row r="660" spans="1:21" s="193" customFormat="1" x14ac:dyDescent="0.2">
      <c r="A660" s="194"/>
      <c r="B660" s="76"/>
      <c r="C660" s="194"/>
      <c r="D660" s="194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  <c r="O660" s="194"/>
      <c r="P660" s="192"/>
      <c r="Q660" s="207"/>
      <c r="R660" s="194"/>
      <c r="S660" s="194"/>
      <c r="T660" s="194"/>
      <c r="U660" s="194"/>
    </row>
    <row r="661" spans="1:21" s="193" customFormat="1" x14ac:dyDescent="0.2">
      <c r="A661" s="194"/>
      <c r="B661" s="76"/>
      <c r="C661" s="194"/>
      <c r="D661" s="194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2"/>
      <c r="Q661" s="207"/>
      <c r="R661" s="194"/>
      <c r="S661" s="194"/>
      <c r="T661" s="194"/>
      <c r="U661" s="194"/>
    </row>
    <row r="662" spans="1:21" s="193" customFormat="1" x14ac:dyDescent="0.2">
      <c r="A662" s="194"/>
      <c r="B662" s="76"/>
      <c r="C662" s="194"/>
      <c r="D662" s="194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2"/>
      <c r="Q662" s="207"/>
      <c r="R662" s="194"/>
      <c r="S662" s="194"/>
      <c r="T662" s="194"/>
      <c r="U662" s="194"/>
    </row>
    <row r="663" spans="1:21" s="193" customFormat="1" x14ac:dyDescent="0.2">
      <c r="A663" s="194"/>
      <c r="B663" s="76"/>
      <c r="C663" s="194"/>
      <c r="D663" s="194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2"/>
      <c r="Q663" s="207"/>
      <c r="R663" s="194"/>
      <c r="S663" s="194"/>
      <c r="T663" s="194"/>
      <c r="U663" s="194"/>
    </row>
    <row r="664" spans="1:21" s="193" customFormat="1" x14ac:dyDescent="0.2">
      <c r="A664" s="194"/>
      <c r="B664" s="76"/>
      <c r="C664" s="194"/>
      <c r="D664" s="194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2"/>
      <c r="Q664" s="207"/>
      <c r="R664" s="194"/>
      <c r="S664" s="194"/>
      <c r="T664" s="194"/>
      <c r="U664" s="194"/>
    </row>
    <row r="665" spans="1:21" s="193" customFormat="1" x14ac:dyDescent="0.2">
      <c r="A665" s="194"/>
      <c r="B665" s="76"/>
      <c r="C665" s="194"/>
      <c r="D665" s="194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2"/>
      <c r="Q665" s="207"/>
      <c r="R665" s="194"/>
      <c r="S665" s="194"/>
      <c r="T665" s="194"/>
      <c r="U665" s="194"/>
    </row>
    <row r="666" spans="1:21" s="193" customFormat="1" x14ac:dyDescent="0.2">
      <c r="A666" s="194"/>
      <c r="B666" s="76"/>
      <c r="C666" s="194"/>
      <c r="D666" s="194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2"/>
      <c r="Q666" s="207"/>
      <c r="R666" s="194"/>
      <c r="S666" s="194"/>
      <c r="T666" s="194"/>
      <c r="U666" s="194"/>
    </row>
    <row r="667" spans="1:21" s="193" customFormat="1" x14ac:dyDescent="0.2">
      <c r="A667" s="194"/>
      <c r="B667" s="76"/>
      <c r="C667" s="194"/>
      <c r="D667" s="194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2"/>
      <c r="Q667" s="207"/>
      <c r="R667" s="194"/>
      <c r="S667" s="194"/>
      <c r="T667" s="194"/>
      <c r="U667" s="194"/>
    </row>
    <row r="668" spans="1:21" s="193" customFormat="1" x14ac:dyDescent="0.2">
      <c r="A668" s="194"/>
      <c r="B668" s="76"/>
      <c r="C668" s="194"/>
      <c r="D668" s="194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  <c r="O668" s="194"/>
      <c r="P668" s="192"/>
      <c r="Q668" s="207"/>
      <c r="R668" s="194"/>
      <c r="S668" s="194"/>
      <c r="T668" s="194"/>
      <c r="U668" s="194"/>
    </row>
    <row r="669" spans="1:21" s="193" customFormat="1" x14ac:dyDescent="0.2">
      <c r="A669" s="194"/>
      <c r="B669" s="76"/>
      <c r="C669" s="194"/>
      <c r="D669" s="194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2"/>
      <c r="Q669" s="207"/>
      <c r="R669" s="194"/>
      <c r="S669" s="194"/>
      <c r="T669" s="194"/>
      <c r="U669" s="194"/>
    </row>
    <row r="670" spans="1:21" s="193" customFormat="1" x14ac:dyDescent="0.2">
      <c r="A670" s="194"/>
      <c r="B670" s="76"/>
      <c r="C670" s="194"/>
      <c r="D670" s="194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2"/>
      <c r="Q670" s="207"/>
      <c r="R670" s="194"/>
      <c r="S670" s="194"/>
      <c r="T670" s="194"/>
      <c r="U670" s="194"/>
    </row>
    <row r="671" spans="1:21" s="193" customFormat="1" x14ac:dyDescent="0.2">
      <c r="A671" s="194"/>
      <c r="B671" s="76"/>
      <c r="C671" s="194"/>
      <c r="D671" s="194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2"/>
      <c r="Q671" s="207"/>
      <c r="R671" s="194"/>
      <c r="S671" s="194"/>
      <c r="T671" s="194"/>
      <c r="U671" s="194"/>
    </row>
    <row r="672" spans="1:21" s="193" customFormat="1" x14ac:dyDescent="0.2">
      <c r="A672" s="194"/>
      <c r="B672" s="76"/>
      <c r="C672" s="194"/>
      <c r="D672" s="194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2"/>
      <c r="Q672" s="207"/>
      <c r="R672" s="194"/>
      <c r="S672" s="194"/>
      <c r="T672" s="194"/>
      <c r="U672" s="194"/>
    </row>
    <row r="673" spans="1:21" s="193" customFormat="1" x14ac:dyDescent="0.2">
      <c r="A673" s="194"/>
      <c r="B673" s="76"/>
      <c r="C673" s="194"/>
      <c r="D673" s="194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2"/>
      <c r="Q673" s="207"/>
      <c r="R673" s="194"/>
      <c r="S673" s="194"/>
      <c r="T673" s="194"/>
      <c r="U673" s="194"/>
    </row>
    <row r="674" spans="1:21" s="193" customFormat="1" x14ac:dyDescent="0.2">
      <c r="A674" s="194"/>
      <c r="B674" s="76"/>
      <c r="C674" s="194"/>
      <c r="D674" s="194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2"/>
      <c r="Q674" s="207"/>
      <c r="R674" s="194"/>
      <c r="S674" s="194"/>
      <c r="T674" s="194"/>
      <c r="U674" s="194"/>
    </row>
    <row r="675" spans="1:21" s="193" customFormat="1" x14ac:dyDescent="0.2">
      <c r="A675" s="194"/>
      <c r="B675" s="76"/>
      <c r="C675" s="194"/>
      <c r="D675" s="194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2"/>
      <c r="Q675" s="207"/>
      <c r="R675" s="194"/>
      <c r="S675" s="194"/>
      <c r="T675" s="194"/>
      <c r="U675" s="194"/>
    </row>
    <row r="676" spans="1:21" s="193" customFormat="1" x14ac:dyDescent="0.2">
      <c r="A676" s="194"/>
      <c r="B676" s="76"/>
      <c r="C676" s="194"/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2"/>
      <c r="Q676" s="207"/>
      <c r="R676" s="194"/>
      <c r="S676" s="194"/>
      <c r="T676" s="194"/>
      <c r="U676" s="194"/>
    </row>
    <row r="677" spans="1:21" s="193" customFormat="1" x14ac:dyDescent="0.2">
      <c r="A677" s="194"/>
      <c r="B677" s="76"/>
      <c r="C677" s="194"/>
      <c r="D677" s="194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2"/>
      <c r="Q677" s="207"/>
      <c r="R677" s="194"/>
      <c r="S677" s="194"/>
      <c r="T677" s="194"/>
      <c r="U677" s="194"/>
    </row>
    <row r="678" spans="1:21" s="193" customFormat="1" x14ac:dyDescent="0.2">
      <c r="A678" s="194"/>
      <c r="B678" s="76"/>
      <c r="C678" s="194"/>
      <c r="D678" s="194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2"/>
      <c r="Q678" s="207"/>
      <c r="R678" s="194"/>
      <c r="S678" s="194"/>
      <c r="T678" s="194"/>
      <c r="U678" s="194"/>
    </row>
    <row r="679" spans="1:21" s="193" customFormat="1" x14ac:dyDescent="0.2">
      <c r="A679" s="194"/>
      <c r="B679" s="76"/>
      <c r="C679" s="194"/>
      <c r="D679" s="194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2"/>
      <c r="Q679" s="207"/>
      <c r="R679" s="194"/>
      <c r="S679" s="194"/>
      <c r="T679" s="194"/>
      <c r="U679" s="194"/>
    </row>
    <row r="680" spans="1:21" s="193" customFormat="1" x14ac:dyDescent="0.2">
      <c r="A680" s="194"/>
      <c r="B680" s="76"/>
      <c r="C680" s="194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2"/>
      <c r="Q680" s="207"/>
      <c r="R680" s="194"/>
      <c r="S680" s="194"/>
      <c r="T680" s="194"/>
      <c r="U680" s="194"/>
    </row>
    <row r="681" spans="1:21" s="193" customFormat="1" x14ac:dyDescent="0.2">
      <c r="A681" s="194"/>
      <c r="B681" s="76"/>
      <c r="C681" s="194"/>
      <c r="D681" s="194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2"/>
      <c r="Q681" s="207"/>
      <c r="R681" s="194"/>
      <c r="S681" s="194"/>
      <c r="T681" s="194"/>
      <c r="U681" s="194"/>
    </row>
    <row r="682" spans="1:21" s="193" customFormat="1" x14ac:dyDescent="0.2">
      <c r="A682" s="194"/>
      <c r="B682" s="76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2"/>
      <c r="Q682" s="207"/>
      <c r="R682" s="194"/>
      <c r="S682" s="194"/>
      <c r="T682" s="194"/>
      <c r="U682" s="194"/>
    </row>
    <row r="683" spans="1:21" s="193" customFormat="1" x14ac:dyDescent="0.2">
      <c r="A683" s="194"/>
      <c r="B683" s="76"/>
      <c r="C683" s="194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92"/>
      <c r="Q683" s="207"/>
      <c r="R683" s="194"/>
      <c r="S683" s="194"/>
      <c r="T683" s="194"/>
      <c r="U683" s="194"/>
    </row>
    <row r="684" spans="1:21" s="193" customFormat="1" x14ac:dyDescent="0.2">
      <c r="A684" s="194"/>
      <c r="B684" s="76"/>
      <c r="C684" s="194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2"/>
      <c r="Q684" s="207"/>
      <c r="R684" s="194"/>
      <c r="S684" s="194"/>
      <c r="T684" s="194"/>
      <c r="U684" s="194"/>
    </row>
    <row r="685" spans="1:21" s="193" customFormat="1" x14ac:dyDescent="0.2">
      <c r="A685" s="194"/>
      <c r="B685" s="76"/>
      <c r="C685" s="194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2"/>
      <c r="Q685" s="207"/>
      <c r="R685" s="194"/>
      <c r="S685" s="194"/>
      <c r="T685" s="194"/>
      <c r="U685" s="194"/>
    </row>
    <row r="686" spans="1:21" s="193" customFormat="1" x14ac:dyDescent="0.2">
      <c r="A686" s="194"/>
      <c r="B686" s="76"/>
      <c r="C686" s="194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2"/>
      <c r="Q686" s="207"/>
      <c r="R686" s="194"/>
      <c r="S686" s="194"/>
      <c r="T686" s="194"/>
      <c r="U686" s="194"/>
    </row>
    <row r="687" spans="1:21" s="193" customFormat="1" x14ac:dyDescent="0.2">
      <c r="A687" s="194"/>
      <c r="B687" s="76"/>
      <c r="C687" s="194"/>
      <c r="D687" s="194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2"/>
      <c r="Q687" s="207"/>
      <c r="R687" s="194"/>
      <c r="S687" s="194"/>
      <c r="T687" s="194"/>
      <c r="U687" s="194"/>
    </row>
    <row r="688" spans="1:21" s="193" customFormat="1" x14ac:dyDescent="0.2">
      <c r="A688" s="194"/>
      <c r="B688" s="76"/>
      <c r="C688" s="194"/>
      <c r="D688" s="194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2"/>
      <c r="Q688" s="207"/>
      <c r="R688" s="194"/>
      <c r="S688" s="194"/>
      <c r="T688" s="194"/>
      <c r="U688" s="194"/>
    </row>
    <row r="689" spans="1:21" s="193" customFormat="1" x14ac:dyDescent="0.2">
      <c r="A689" s="194"/>
      <c r="B689" s="76"/>
      <c r="C689" s="194"/>
      <c r="D689" s="194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2"/>
      <c r="Q689" s="207"/>
      <c r="R689" s="194"/>
      <c r="S689" s="194"/>
      <c r="T689" s="194"/>
      <c r="U689" s="194"/>
    </row>
    <row r="690" spans="1:21" s="193" customFormat="1" x14ac:dyDescent="0.2">
      <c r="A690" s="194"/>
      <c r="B690" s="76"/>
      <c r="C690" s="194"/>
      <c r="D690" s="194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2"/>
      <c r="Q690" s="207"/>
      <c r="R690" s="194"/>
      <c r="S690" s="194"/>
      <c r="T690" s="194"/>
      <c r="U690" s="194"/>
    </row>
    <row r="691" spans="1:21" s="193" customFormat="1" x14ac:dyDescent="0.2">
      <c r="A691" s="194"/>
      <c r="B691" s="76"/>
      <c r="C691" s="194"/>
      <c r="D691" s="194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2"/>
      <c r="Q691" s="207"/>
      <c r="R691" s="194"/>
      <c r="S691" s="194"/>
      <c r="T691" s="194"/>
      <c r="U691" s="194"/>
    </row>
    <row r="692" spans="1:21" s="193" customFormat="1" x14ac:dyDescent="0.2">
      <c r="A692" s="194"/>
      <c r="B692" s="76"/>
      <c r="C692" s="194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2"/>
      <c r="Q692" s="207"/>
      <c r="R692" s="194"/>
      <c r="S692" s="194"/>
      <c r="T692" s="194"/>
      <c r="U692" s="194"/>
    </row>
    <row r="693" spans="1:21" s="193" customFormat="1" x14ac:dyDescent="0.2">
      <c r="A693" s="194"/>
      <c r="B693" s="76"/>
      <c r="C693" s="194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2"/>
      <c r="Q693" s="207"/>
      <c r="R693" s="194"/>
      <c r="S693" s="194"/>
      <c r="T693" s="194"/>
      <c r="U693" s="194"/>
    </row>
    <row r="694" spans="1:21" s="193" customFormat="1" x14ac:dyDescent="0.2">
      <c r="A694" s="194"/>
      <c r="B694" s="76"/>
      <c r="C694" s="194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2"/>
      <c r="Q694" s="207"/>
      <c r="R694" s="194"/>
      <c r="S694" s="194"/>
      <c r="T694" s="194"/>
      <c r="U694" s="194"/>
    </row>
    <row r="695" spans="1:21" s="193" customFormat="1" x14ac:dyDescent="0.2">
      <c r="A695" s="194"/>
      <c r="B695" s="76"/>
      <c r="C695" s="194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2"/>
      <c r="Q695" s="207"/>
      <c r="R695" s="194"/>
      <c r="S695" s="194"/>
      <c r="T695" s="194"/>
      <c r="U695" s="194"/>
    </row>
    <row r="696" spans="1:21" s="193" customFormat="1" x14ac:dyDescent="0.2">
      <c r="A696" s="194"/>
      <c r="B696" s="76"/>
      <c r="C696" s="194"/>
      <c r="D696" s="194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2"/>
      <c r="Q696" s="207"/>
      <c r="R696" s="194"/>
      <c r="S696" s="194"/>
      <c r="T696" s="194"/>
      <c r="U696" s="194"/>
    </row>
    <row r="697" spans="1:21" s="193" customFormat="1" x14ac:dyDescent="0.2">
      <c r="A697" s="194"/>
      <c r="B697" s="76"/>
      <c r="C697" s="194"/>
      <c r="D697" s="194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2"/>
      <c r="Q697" s="207"/>
      <c r="R697" s="194"/>
      <c r="S697" s="194"/>
      <c r="T697" s="194"/>
      <c r="U697" s="194"/>
    </row>
    <row r="698" spans="1:21" s="193" customFormat="1" x14ac:dyDescent="0.2">
      <c r="A698" s="194"/>
      <c r="B698" s="76"/>
      <c r="C698" s="194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2"/>
      <c r="Q698" s="207"/>
      <c r="R698" s="194"/>
      <c r="S698" s="194"/>
      <c r="T698" s="194"/>
      <c r="U698" s="194"/>
    </row>
    <row r="699" spans="1:21" s="193" customFormat="1" x14ac:dyDescent="0.2">
      <c r="A699" s="194"/>
      <c r="B699" s="76"/>
      <c r="C699" s="194"/>
      <c r="D699" s="194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  <c r="O699" s="194"/>
      <c r="P699" s="192"/>
      <c r="Q699" s="207"/>
      <c r="R699" s="194"/>
      <c r="S699" s="194"/>
      <c r="T699" s="194"/>
      <c r="U699" s="194"/>
    </row>
    <row r="700" spans="1:21" s="193" customFormat="1" x14ac:dyDescent="0.2">
      <c r="A700" s="194"/>
      <c r="B700" s="76"/>
      <c r="C700" s="194"/>
      <c r="D700" s="194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  <c r="O700" s="194"/>
      <c r="P700" s="192"/>
      <c r="Q700" s="207"/>
      <c r="R700" s="194"/>
      <c r="S700" s="194"/>
      <c r="T700" s="194"/>
      <c r="U700" s="194"/>
    </row>
    <row r="701" spans="1:21" s="193" customFormat="1" x14ac:dyDescent="0.2">
      <c r="A701" s="194"/>
      <c r="B701" s="76"/>
      <c r="C701" s="194"/>
      <c r="D701" s="194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2"/>
      <c r="Q701" s="207"/>
      <c r="R701" s="194"/>
      <c r="S701" s="194"/>
      <c r="T701" s="194"/>
      <c r="U701" s="194"/>
    </row>
    <row r="702" spans="1:21" s="193" customFormat="1" x14ac:dyDescent="0.2">
      <c r="A702" s="194"/>
      <c r="B702" s="76"/>
      <c r="C702" s="194"/>
      <c r="D702" s="194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2"/>
      <c r="Q702" s="207"/>
      <c r="R702" s="194"/>
      <c r="S702" s="194"/>
      <c r="T702" s="194"/>
      <c r="U702" s="194"/>
    </row>
    <row r="703" spans="1:21" s="193" customFormat="1" x14ac:dyDescent="0.2">
      <c r="A703" s="194"/>
      <c r="B703" s="76"/>
      <c r="C703" s="194"/>
      <c r="D703" s="194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2"/>
      <c r="Q703" s="207"/>
      <c r="R703" s="194"/>
      <c r="S703" s="194"/>
      <c r="T703" s="194"/>
      <c r="U703" s="194"/>
    </row>
    <row r="704" spans="1:21" s="193" customFormat="1" x14ac:dyDescent="0.2">
      <c r="A704" s="194"/>
      <c r="B704" s="76"/>
      <c r="C704" s="194"/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2"/>
      <c r="Q704" s="207"/>
      <c r="R704" s="194"/>
      <c r="S704" s="194"/>
      <c r="T704" s="194"/>
      <c r="U704" s="194"/>
    </row>
    <row r="705" spans="1:21" s="193" customFormat="1" x14ac:dyDescent="0.2">
      <c r="A705" s="194"/>
      <c r="B705" s="76"/>
      <c r="C705" s="194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2"/>
      <c r="Q705" s="207"/>
      <c r="R705" s="194"/>
      <c r="S705" s="194"/>
      <c r="T705" s="194"/>
      <c r="U705" s="194"/>
    </row>
    <row r="706" spans="1:21" s="193" customFormat="1" x14ac:dyDescent="0.2">
      <c r="A706" s="194"/>
      <c r="B706" s="76"/>
      <c r="C706" s="194"/>
      <c r="D706" s="194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2"/>
      <c r="Q706" s="207"/>
      <c r="R706" s="194"/>
      <c r="S706" s="194"/>
      <c r="T706" s="194"/>
      <c r="U706" s="194"/>
    </row>
    <row r="707" spans="1:21" s="193" customFormat="1" x14ac:dyDescent="0.2">
      <c r="A707" s="194"/>
      <c r="B707" s="76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2"/>
      <c r="Q707" s="207"/>
      <c r="R707" s="194"/>
      <c r="S707" s="194"/>
      <c r="T707" s="194"/>
      <c r="U707" s="194"/>
    </row>
    <row r="708" spans="1:21" s="193" customFormat="1" x14ac:dyDescent="0.2">
      <c r="A708" s="194"/>
      <c r="B708" s="76"/>
      <c r="C708" s="194"/>
      <c r="D708" s="194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2"/>
      <c r="Q708" s="207"/>
      <c r="R708" s="194"/>
      <c r="S708" s="194"/>
      <c r="T708" s="194"/>
      <c r="U708" s="194"/>
    </row>
    <row r="709" spans="1:21" s="193" customFormat="1" x14ac:dyDescent="0.2">
      <c r="A709" s="194"/>
      <c r="B709" s="76"/>
      <c r="C709" s="194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2"/>
      <c r="Q709" s="207"/>
      <c r="R709" s="194"/>
      <c r="S709" s="194"/>
      <c r="T709" s="194"/>
      <c r="U709" s="194"/>
    </row>
    <row r="710" spans="1:21" s="193" customFormat="1" x14ac:dyDescent="0.2">
      <c r="A710" s="194"/>
      <c r="B710" s="76"/>
      <c r="C710" s="194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2"/>
      <c r="Q710" s="207"/>
      <c r="R710" s="194"/>
      <c r="S710" s="194"/>
      <c r="T710" s="194"/>
      <c r="U710" s="194"/>
    </row>
    <row r="711" spans="1:21" s="193" customFormat="1" x14ac:dyDescent="0.2">
      <c r="A711" s="194"/>
      <c r="B711" s="76"/>
      <c r="C711" s="194"/>
      <c r="D711" s="194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2"/>
      <c r="Q711" s="207"/>
      <c r="R711" s="194"/>
      <c r="S711" s="194"/>
      <c r="T711" s="194"/>
      <c r="U711" s="194"/>
    </row>
    <row r="712" spans="1:21" s="193" customFormat="1" x14ac:dyDescent="0.2">
      <c r="A712" s="194"/>
      <c r="B712" s="76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2"/>
      <c r="Q712" s="207"/>
      <c r="R712" s="194"/>
      <c r="S712" s="194"/>
      <c r="T712" s="194"/>
      <c r="U712" s="194"/>
    </row>
    <row r="713" spans="1:21" s="193" customFormat="1" x14ac:dyDescent="0.2">
      <c r="A713" s="194"/>
      <c r="B713" s="76"/>
      <c r="C713" s="194"/>
      <c r="D713" s="194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2"/>
      <c r="Q713" s="207"/>
      <c r="R713" s="194"/>
      <c r="S713" s="194"/>
      <c r="T713" s="194"/>
      <c r="U713" s="194"/>
    </row>
    <row r="714" spans="1:21" s="193" customFormat="1" x14ac:dyDescent="0.2">
      <c r="A714" s="194"/>
      <c r="B714" s="76"/>
      <c r="C714" s="194"/>
      <c r="D714" s="194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2"/>
      <c r="Q714" s="207"/>
      <c r="R714" s="194"/>
      <c r="S714" s="194"/>
      <c r="T714" s="194"/>
      <c r="U714" s="194"/>
    </row>
    <row r="715" spans="1:21" s="193" customFormat="1" x14ac:dyDescent="0.2">
      <c r="A715" s="194"/>
      <c r="B715" s="76"/>
      <c r="C715" s="194"/>
      <c r="D715" s="194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  <c r="O715" s="194"/>
      <c r="P715" s="192"/>
      <c r="Q715" s="207"/>
      <c r="R715" s="194"/>
      <c r="S715" s="194"/>
      <c r="T715" s="194"/>
      <c r="U715" s="194"/>
    </row>
    <row r="716" spans="1:21" s="193" customFormat="1" x14ac:dyDescent="0.2">
      <c r="A716" s="194"/>
      <c r="B716" s="76"/>
      <c r="C716" s="194"/>
      <c r="D716" s="194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2"/>
      <c r="Q716" s="207"/>
      <c r="R716" s="194"/>
      <c r="S716" s="194"/>
      <c r="T716" s="194"/>
      <c r="U716" s="194"/>
    </row>
    <row r="717" spans="1:21" s="193" customFormat="1" x14ac:dyDescent="0.2">
      <c r="A717" s="194"/>
      <c r="B717" s="76"/>
      <c r="C717" s="194"/>
      <c r="D717" s="194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2"/>
      <c r="Q717" s="207"/>
      <c r="R717" s="194"/>
      <c r="S717" s="194"/>
      <c r="T717" s="194"/>
      <c r="U717" s="194"/>
    </row>
    <row r="718" spans="1:21" s="193" customFormat="1" x14ac:dyDescent="0.2">
      <c r="A718" s="194"/>
      <c r="B718" s="76"/>
      <c r="C718" s="194"/>
      <c r="D718" s="194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2"/>
      <c r="Q718" s="207"/>
      <c r="R718" s="194"/>
      <c r="S718" s="194"/>
      <c r="T718" s="194"/>
      <c r="U718" s="194"/>
    </row>
    <row r="719" spans="1:21" s="193" customFormat="1" x14ac:dyDescent="0.2">
      <c r="A719" s="194"/>
      <c r="B719" s="76"/>
      <c r="C719" s="194"/>
      <c r="D719" s="194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2"/>
      <c r="Q719" s="207"/>
      <c r="R719" s="194"/>
      <c r="S719" s="194"/>
      <c r="T719" s="194"/>
      <c r="U719" s="194"/>
    </row>
    <row r="720" spans="1:21" s="193" customFormat="1" x14ac:dyDescent="0.2">
      <c r="A720" s="194"/>
      <c r="B720" s="76"/>
      <c r="C720" s="194"/>
      <c r="D720" s="194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2"/>
      <c r="Q720" s="207"/>
      <c r="R720" s="194"/>
      <c r="S720" s="194"/>
      <c r="T720" s="194"/>
      <c r="U720" s="194"/>
    </row>
    <row r="721" spans="1:21" s="193" customFormat="1" x14ac:dyDescent="0.2">
      <c r="A721" s="194"/>
      <c r="B721" s="76"/>
      <c r="C721" s="194"/>
      <c r="D721" s="194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2"/>
      <c r="Q721" s="207"/>
      <c r="R721" s="194"/>
      <c r="S721" s="194"/>
      <c r="T721" s="194"/>
      <c r="U721" s="194"/>
    </row>
    <row r="722" spans="1:21" s="193" customFormat="1" x14ac:dyDescent="0.2">
      <c r="A722" s="194"/>
      <c r="B722" s="76"/>
      <c r="C722" s="194"/>
      <c r="D722" s="194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2"/>
      <c r="Q722" s="207"/>
      <c r="R722" s="194"/>
      <c r="S722" s="194"/>
      <c r="T722" s="194"/>
      <c r="U722" s="194"/>
    </row>
    <row r="723" spans="1:21" s="193" customFormat="1" x14ac:dyDescent="0.2">
      <c r="A723" s="194"/>
      <c r="B723" s="76"/>
      <c r="C723" s="194"/>
      <c r="D723" s="194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2"/>
      <c r="Q723" s="207"/>
      <c r="R723" s="194"/>
      <c r="S723" s="194"/>
      <c r="T723" s="194"/>
      <c r="U723" s="194"/>
    </row>
    <row r="724" spans="1:21" s="193" customFormat="1" x14ac:dyDescent="0.2">
      <c r="A724" s="194"/>
      <c r="B724" s="76"/>
      <c r="C724" s="194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2"/>
      <c r="Q724" s="207"/>
      <c r="R724" s="194"/>
      <c r="S724" s="194"/>
      <c r="T724" s="194"/>
      <c r="U724" s="194"/>
    </row>
    <row r="725" spans="1:21" s="193" customFormat="1" x14ac:dyDescent="0.2">
      <c r="A725" s="194"/>
      <c r="B725" s="76"/>
      <c r="C725" s="194"/>
      <c r="D725" s="194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2"/>
      <c r="Q725" s="207"/>
      <c r="R725" s="194"/>
      <c r="S725" s="194"/>
      <c r="T725" s="194"/>
      <c r="U725" s="194"/>
    </row>
    <row r="726" spans="1:21" s="193" customFormat="1" x14ac:dyDescent="0.2">
      <c r="A726" s="194"/>
      <c r="B726" s="76"/>
      <c r="C726" s="194"/>
      <c r="D726" s="194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2"/>
      <c r="Q726" s="207"/>
      <c r="R726" s="194"/>
      <c r="S726" s="194"/>
      <c r="T726" s="194"/>
      <c r="U726" s="194"/>
    </row>
    <row r="727" spans="1:21" s="193" customFormat="1" x14ac:dyDescent="0.2">
      <c r="A727" s="194"/>
      <c r="B727" s="76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2"/>
      <c r="Q727" s="207"/>
      <c r="R727" s="194"/>
      <c r="S727" s="194"/>
      <c r="T727" s="194"/>
      <c r="U727" s="194"/>
    </row>
    <row r="728" spans="1:21" s="193" customFormat="1" x14ac:dyDescent="0.2">
      <c r="A728" s="194"/>
      <c r="B728" s="76"/>
      <c r="C728" s="194"/>
      <c r="D728" s="194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2"/>
      <c r="Q728" s="207"/>
      <c r="R728" s="194"/>
      <c r="S728" s="194"/>
      <c r="T728" s="194"/>
      <c r="U728" s="194"/>
    </row>
    <row r="729" spans="1:21" s="193" customFormat="1" x14ac:dyDescent="0.2">
      <c r="A729" s="194"/>
      <c r="B729" s="76"/>
      <c r="C729" s="194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2"/>
      <c r="Q729" s="207"/>
      <c r="R729" s="194"/>
      <c r="S729" s="194"/>
      <c r="T729" s="194"/>
      <c r="U729" s="194"/>
    </row>
    <row r="730" spans="1:21" s="193" customFormat="1" x14ac:dyDescent="0.2">
      <c r="A730" s="194"/>
      <c r="B730" s="76"/>
      <c r="C730" s="194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2"/>
      <c r="Q730" s="207"/>
      <c r="R730" s="194"/>
      <c r="S730" s="194"/>
      <c r="T730" s="194"/>
      <c r="U730" s="194"/>
    </row>
    <row r="731" spans="1:21" s="193" customFormat="1" x14ac:dyDescent="0.2">
      <c r="A731" s="194"/>
      <c r="B731" s="76"/>
      <c r="C731" s="194"/>
      <c r="D731" s="194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  <c r="O731" s="194"/>
      <c r="P731" s="192"/>
      <c r="Q731" s="207"/>
      <c r="R731" s="194"/>
      <c r="S731" s="194"/>
      <c r="T731" s="194"/>
      <c r="U731" s="194"/>
    </row>
    <row r="732" spans="1:21" s="193" customFormat="1" x14ac:dyDescent="0.2">
      <c r="A732" s="194"/>
      <c r="B732" s="76"/>
      <c r="C732" s="194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2"/>
      <c r="Q732" s="207"/>
      <c r="R732" s="194"/>
      <c r="S732" s="194"/>
      <c r="T732" s="194"/>
      <c r="U732" s="194"/>
    </row>
    <row r="733" spans="1:21" s="193" customFormat="1" x14ac:dyDescent="0.2">
      <c r="A733" s="194"/>
      <c r="B733" s="76"/>
      <c r="C733" s="194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2"/>
      <c r="Q733" s="207"/>
      <c r="R733" s="194"/>
      <c r="S733" s="194"/>
      <c r="T733" s="194"/>
      <c r="U733" s="194"/>
    </row>
    <row r="734" spans="1:21" s="193" customFormat="1" x14ac:dyDescent="0.2">
      <c r="A734" s="194"/>
      <c r="B734" s="76"/>
      <c r="C734" s="194"/>
      <c r="D734" s="194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2"/>
      <c r="Q734" s="207"/>
      <c r="R734" s="194"/>
      <c r="S734" s="194"/>
      <c r="T734" s="194"/>
      <c r="U734" s="194"/>
    </row>
    <row r="735" spans="1:21" s="193" customFormat="1" x14ac:dyDescent="0.2">
      <c r="A735" s="194"/>
      <c r="B735" s="76"/>
      <c r="C735" s="194"/>
      <c r="D735" s="194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2"/>
      <c r="Q735" s="207"/>
      <c r="R735" s="194"/>
      <c r="S735" s="194"/>
      <c r="T735" s="194"/>
      <c r="U735" s="194"/>
    </row>
    <row r="736" spans="1:21" s="193" customFormat="1" x14ac:dyDescent="0.2">
      <c r="A736" s="194"/>
      <c r="B736" s="76"/>
      <c r="C736" s="194"/>
      <c r="D736" s="194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2"/>
      <c r="Q736" s="207"/>
      <c r="R736" s="194"/>
      <c r="S736" s="194"/>
      <c r="T736" s="194"/>
      <c r="U736" s="194"/>
    </row>
    <row r="737" spans="1:21" s="193" customFormat="1" x14ac:dyDescent="0.2">
      <c r="A737" s="194"/>
      <c r="B737" s="76"/>
      <c r="C737" s="194"/>
      <c r="D737" s="194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2"/>
      <c r="Q737" s="207"/>
      <c r="R737" s="194"/>
      <c r="S737" s="194"/>
      <c r="T737" s="194"/>
      <c r="U737" s="194"/>
    </row>
    <row r="738" spans="1:21" s="193" customFormat="1" x14ac:dyDescent="0.2">
      <c r="A738" s="194"/>
      <c r="B738" s="76"/>
      <c r="C738" s="194"/>
      <c r="D738" s="194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2"/>
      <c r="Q738" s="207"/>
      <c r="R738" s="194"/>
      <c r="S738" s="194"/>
      <c r="T738" s="194"/>
      <c r="U738" s="194"/>
    </row>
    <row r="739" spans="1:21" s="193" customFormat="1" x14ac:dyDescent="0.2">
      <c r="A739" s="194"/>
      <c r="B739" s="76"/>
      <c r="C739" s="194"/>
      <c r="D739" s="194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  <c r="O739" s="194"/>
      <c r="P739" s="192"/>
      <c r="Q739" s="207"/>
      <c r="R739" s="194"/>
      <c r="S739" s="194"/>
      <c r="T739" s="194"/>
      <c r="U739" s="194"/>
    </row>
    <row r="740" spans="1:21" s="193" customFormat="1" x14ac:dyDescent="0.2">
      <c r="A740" s="194"/>
      <c r="B740" s="76"/>
      <c r="C740" s="194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2"/>
      <c r="Q740" s="207"/>
      <c r="R740" s="194"/>
      <c r="S740" s="194"/>
      <c r="T740" s="194"/>
      <c r="U740" s="194"/>
    </row>
    <row r="741" spans="1:21" s="193" customFormat="1" x14ac:dyDescent="0.2">
      <c r="A741" s="194"/>
      <c r="B741" s="76"/>
      <c r="C741" s="194"/>
      <c r="D741" s="194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2"/>
      <c r="Q741" s="207"/>
      <c r="R741" s="194"/>
      <c r="S741" s="194"/>
      <c r="T741" s="194"/>
      <c r="U741" s="194"/>
    </row>
    <row r="742" spans="1:21" s="193" customFormat="1" x14ac:dyDescent="0.2">
      <c r="A742" s="194"/>
      <c r="B742" s="76"/>
      <c r="C742" s="194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2"/>
      <c r="Q742" s="207"/>
      <c r="R742" s="194"/>
      <c r="S742" s="194"/>
      <c r="T742" s="194"/>
      <c r="U742" s="194"/>
    </row>
    <row r="743" spans="1:21" s="193" customFormat="1" x14ac:dyDescent="0.2">
      <c r="A743" s="194"/>
      <c r="B743" s="76"/>
      <c r="C743" s="194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2"/>
      <c r="Q743" s="207"/>
      <c r="R743" s="194"/>
      <c r="S743" s="194"/>
      <c r="T743" s="194"/>
      <c r="U743" s="194"/>
    </row>
    <row r="744" spans="1:21" s="193" customFormat="1" x14ac:dyDescent="0.2">
      <c r="A744" s="194"/>
      <c r="B744" s="76"/>
      <c r="C744" s="194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2"/>
      <c r="Q744" s="207"/>
      <c r="R744" s="194"/>
      <c r="S744" s="194"/>
      <c r="T744" s="194"/>
      <c r="U744" s="194"/>
    </row>
    <row r="745" spans="1:21" s="193" customFormat="1" x14ac:dyDescent="0.2">
      <c r="A745" s="194"/>
      <c r="B745" s="76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2"/>
      <c r="Q745" s="207"/>
      <c r="R745" s="194"/>
      <c r="S745" s="194"/>
      <c r="T745" s="194"/>
      <c r="U745" s="194"/>
    </row>
    <row r="746" spans="1:21" s="193" customFormat="1" x14ac:dyDescent="0.2">
      <c r="A746" s="194"/>
      <c r="B746" s="76"/>
      <c r="C746" s="194"/>
      <c r="D746" s="194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2"/>
      <c r="Q746" s="207"/>
      <c r="R746" s="194"/>
      <c r="S746" s="194"/>
      <c r="T746" s="194"/>
      <c r="U746" s="194"/>
    </row>
    <row r="747" spans="1:21" s="193" customFormat="1" x14ac:dyDescent="0.2">
      <c r="A747" s="194"/>
      <c r="B747" s="76"/>
      <c r="C747" s="194"/>
      <c r="D747" s="194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  <c r="O747" s="194"/>
      <c r="P747" s="192"/>
      <c r="Q747" s="207"/>
      <c r="R747" s="194"/>
      <c r="S747" s="194"/>
      <c r="T747" s="194"/>
      <c r="U747" s="194"/>
    </row>
    <row r="748" spans="1:21" s="193" customFormat="1" x14ac:dyDescent="0.2">
      <c r="A748" s="194"/>
      <c r="B748" s="76"/>
      <c r="C748" s="194"/>
      <c r="D748" s="194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  <c r="O748" s="194"/>
      <c r="P748" s="192"/>
      <c r="Q748" s="207"/>
      <c r="R748" s="194"/>
      <c r="S748" s="194"/>
      <c r="T748" s="194"/>
      <c r="U748" s="194"/>
    </row>
    <row r="749" spans="1:21" s="193" customFormat="1" x14ac:dyDescent="0.2">
      <c r="A749" s="194"/>
      <c r="B749" s="76"/>
      <c r="C749" s="194"/>
      <c r="D749" s="194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2"/>
      <c r="Q749" s="207"/>
      <c r="R749" s="194"/>
      <c r="S749" s="194"/>
      <c r="T749" s="194"/>
      <c r="U749" s="194"/>
    </row>
    <row r="750" spans="1:21" s="193" customFormat="1" x14ac:dyDescent="0.2">
      <c r="A750" s="194"/>
      <c r="B750" s="76"/>
      <c r="C750" s="194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2"/>
      <c r="Q750" s="207"/>
      <c r="R750" s="194"/>
      <c r="S750" s="194"/>
      <c r="T750" s="194"/>
      <c r="U750" s="194"/>
    </row>
    <row r="751" spans="1:21" s="193" customFormat="1" x14ac:dyDescent="0.2">
      <c r="A751" s="194"/>
      <c r="B751" s="76"/>
      <c r="C751" s="194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2"/>
      <c r="Q751" s="207"/>
      <c r="R751" s="194"/>
      <c r="S751" s="194"/>
      <c r="T751" s="194"/>
      <c r="U751" s="194"/>
    </row>
    <row r="752" spans="1:21" s="193" customFormat="1" x14ac:dyDescent="0.2">
      <c r="A752" s="194"/>
      <c r="B752" s="76"/>
      <c r="C752" s="194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2"/>
      <c r="Q752" s="207"/>
      <c r="R752" s="194"/>
      <c r="S752" s="194"/>
      <c r="T752" s="194"/>
      <c r="U752" s="194"/>
    </row>
    <row r="753" spans="1:21" s="193" customFormat="1" x14ac:dyDescent="0.2">
      <c r="A753" s="194"/>
      <c r="B753" s="76"/>
      <c r="C753" s="194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2"/>
      <c r="Q753" s="207"/>
      <c r="R753" s="194"/>
      <c r="S753" s="194"/>
      <c r="T753" s="194"/>
      <c r="U753" s="194"/>
    </row>
    <row r="754" spans="1:21" s="193" customFormat="1" x14ac:dyDescent="0.2">
      <c r="A754" s="194"/>
      <c r="B754" s="76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2"/>
      <c r="Q754" s="207"/>
      <c r="R754" s="194"/>
      <c r="S754" s="194"/>
      <c r="T754" s="194"/>
      <c r="U754" s="194"/>
    </row>
    <row r="755" spans="1:21" s="193" customFormat="1" x14ac:dyDescent="0.2">
      <c r="A755" s="194"/>
      <c r="B755" s="76"/>
      <c r="C755" s="194"/>
      <c r="D755" s="194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  <c r="O755" s="194"/>
      <c r="P755" s="192"/>
      <c r="Q755" s="207"/>
      <c r="R755" s="194"/>
      <c r="S755" s="194"/>
      <c r="T755" s="194"/>
      <c r="U755" s="194"/>
    </row>
    <row r="756" spans="1:21" s="193" customFormat="1" x14ac:dyDescent="0.2">
      <c r="A756" s="194"/>
      <c r="B756" s="76"/>
      <c r="C756" s="194"/>
      <c r="D756" s="194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  <c r="O756" s="194"/>
      <c r="P756" s="192"/>
      <c r="Q756" s="207"/>
      <c r="R756" s="194"/>
      <c r="S756" s="194"/>
      <c r="T756" s="194"/>
      <c r="U756" s="194"/>
    </row>
    <row r="757" spans="1:21" s="193" customFormat="1" x14ac:dyDescent="0.2">
      <c r="A757" s="194"/>
      <c r="B757" s="76"/>
      <c r="C757" s="194"/>
      <c r="D757" s="194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2"/>
      <c r="Q757" s="207"/>
      <c r="R757" s="194"/>
      <c r="S757" s="194"/>
      <c r="T757" s="194"/>
      <c r="U757" s="194"/>
    </row>
    <row r="758" spans="1:21" s="193" customFormat="1" x14ac:dyDescent="0.2">
      <c r="A758" s="194"/>
      <c r="B758" s="76"/>
      <c r="C758" s="194"/>
      <c r="D758" s="194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2"/>
      <c r="Q758" s="207"/>
      <c r="R758" s="194"/>
      <c r="S758" s="194"/>
      <c r="T758" s="194"/>
      <c r="U758" s="194"/>
    </row>
    <row r="759" spans="1:21" s="193" customFormat="1" x14ac:dyDescent="0.2">
      <c r="A759" s="194"/>
      <c r="B759" s="76"/>
      <c r="C759" s="194"/>
      <c r="D759" s="194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2"/>
      <c r="Q759" s="207"/>
      <c r="R759" s="194"/>
      <c r="S759" s="194"/>
      <c r="T759" s="194"/>
      <c r="U759" s="194"/>
    </row>
    <row r="760" spans="1:21" s="193" customFormat="1" x14ac:dyDescent="0.2">
      <c r="A760" s="194"/>
      <c r="B760" s="76"/>
      <c r="C760" s="194"/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2"/>
      <c r="Q760" s="207"/>
      <c r="R760" s="194"/>
      <c r="S760" s="194"/>
      <c r="T760" s="194"/>
      <c r="U760" s="194"/>
    </row>
    <row r="761" spans="1:21" s="193" customFormat="1" x14ac:dyDescent="0.2">
      <c r="A761" s="194"/>
      <c r="B761" s="76"/>
      <c r="C761" s="194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2"/>
      <c r="Q761" s="207"/>
      <c r="R761" s="194"/>
      <c r="S761" s="194"/>
      <c r="T761" s="194"/>
      <c r="U761" s="194"/>
    </row>
    <row r="762" spans="1:21" s="193" customFormat="1" x14ac:dyDescent="0.2">
      <c r="A762" s="194"/>
      <c r="B762" s="76"/>
      <c r="C762" s="194"/>
      <c r="D762" s="194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2"/>
      <c r="Q762" s="207"/>
      <c r="R762" s="194"/>
      <c r="S762" s="194"/>
      <c r="T762" s="194"/>
      <c r="U762" s="194"/>
    </row>
    <row r="763" spans="1:21" s="193" customFormat="1" x14ac:dyDescent="0.2">
      <c r="A763" s="194"/>
      <c r="B763" s="76"/>
      <c r="C763" s="194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2"/>
      <c r="Q763" s="207"/>
      <c r="R763" s="194"/>
      <c r="S763" s="194"/>
      <c r="T763" s="194"/>
      <c r="U763" s="194"/>
    </row>
    <row r="764" spans="1:21" s="193" customFormat="1" x14ac:dyDescent="0.2">
      <c r="A764" s="194"/>
      <c r="B764" s="76"/>
      <c r="C764" s="194"/>
      <c r="D764" s="194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2"/>
      <c r="Q764" s="207"/>
      <c r="R764" s="194"/>
      <c r="S764" s="194"/>
      <c r="T764" s="194"/>
      <c r="U764" s="194"/>
    </row>
    <row r="765" spans="1:21" s="193" customFormat="1" x14ac:dyDescent="0.2">
      <c r="A765" s="194"/>
      <c r="B765" s="76"/>
      <c r="C765" s="194"/>
      <c r="D765" s="194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2"/>
      <c r="Q765" s="207"/>
      <c r="R765" s="194"/>
      <c r="S765" s="194"/>
      <c r="T765" s="194"/>
      <c r="U765" s="194"/>
    </row>
    <row r="766" spans="1:21" s="193" customFormat="1" x14ac:dyDescent="0.2">
      <c r="A766" s="194"/>
      <c r="B766" s="76"/>
      <c r="C766" s="194"/>
      <c r="D766" s="194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2"/>
      <c r="Q766" s="207"/>
      <c r="R766" s="194"/>
      <c r="S766" s="194"/>
      <c r="T766" s="194"/>
      <c r="U766" s="194"/>
    </row>
    <row r="767" spans="1:21" s="193" customFormat="1" x14ac:dyDescent="0.2">
      <c r="A767" s="194"/>
      <c r="B767" s="76"/>
      <c r="C767" s="194"/>
      <c r="D767" s="194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  <c r="O767" s="194"/>
      <c r="P767" s="192"/>
      <c r="Q767" s="207"/>
      <c r="R767" s="194"/>
      <c r="S767" s="194"/>
      <c r="T767" s="194"/>
      <c r="U767" s="194"/>
    </row>
    <row r="768" spans="1:21" s="193" customFormat="1" x14ac:dyDescent="0.2">
      <c r="A768" s="194"/>
      <c r="B768" s="76"/>
      <c r="C768" s="194"/>
      <c r="D768" s="194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  <c r="O768" s="194"/>
      <c r="P768" s="192"/>
      <c r="Q768" s="207"/>
      <c r="R768" s="194"/>
      <c r="S768" s="194"/>
      <c r="T768" s="194"/>
      <c r="U768" s="194"/>
    </row>
    <row r="769" spans="1:21" s="193" customFormat="1" x14ac:dyDescent="0.2">
      <c r="A769" s="194"/>
      <c r="B769" s="76"/>
      <c r="C769" s="194"/>
      <c r="D769" s="194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  <c r="O769" s="194"/>
      <c r="P769" s="192"/>
      <c r="Q769" s="207"/>
      <c r="R769" s="194"/>
      <c r="S769" s="194"/>
      <c r="T769" s="194"/>
      <c r="U769" s="194"/>
    </row>
    <row r="770" spans="1:21" s="193" customFormat="1" x14ac:dyDescent="0.2">
      <c r="A770" s="194"/>
      <c r="B770" s="76"/>
      <c r="C770" s="194"/>
      <c r="D770" s="194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2"/>
      <c r="Q770" s="207"/>
      <c r="R770" s="194"/>
      <c r="S770" s="194"/>
      <c r="T770" s="194"/>
      <c r="U770" s="194"/>
    </row>
    <row r="771" spans="1:21" s="193" customFormat="1" x14ac:dyDescent="0.2">
      <c r="A771" s="194"/>
      <c r="B771" s="76"/>
      <c r="C771" s="194"/>
      <c r="D771" s="194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  <c r="O771" s="194"/>
      <c r="P771" s="192"/>
      <c r="Q771" s="207"/>
      <c r="R771" s="194"/>
      <c r="S771" s="194"/>
      <c r="T771" s="194"/>
      <c r="U771" s="194"/>
    </row>
    <row r="772" spans="1:21" s="193" customFormat="1" x14ac:dyDescent="0.2">
      <c r="A772" s="194"/>
      <c r="B772" s="76"/>
      <c r="C772" s="194"/>
      <c r="D772" s="194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  <c r="O772" s="194"/>
      <c r="P772" s="192"/>
      <c r="Q772" s="207"/>
      <c r="R772" s="194"/>
      <c r="S772" s="194"/>
      <c r="T772" s="194"/>
      <c r="U772" s="194"/>
    </row>
    <row r="773" spans="1:21" s="193" customFormat="1" x14ac:dyDescent="0.2">
      <c r="A773" s="194"/>
      <c r="B773" s="76"/>
      <c r="C773" s="194"/>
      <c r="D773" s="194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  <c r="O773" s="194"/>
      <c r="P773" s="192"/>
      <c r="Q773" s="207"/>
      <c r="R773" s="194"/>
      <c r="S773" s="194"/>
      <c r="T773" s="194"/>
      <c r="U773" s="194"/>
    </row>
    <row r="774" spans="1:21" s="193" customFormat="1" x14ac:dyDescent="0.2">
      <c r="A774" s="194"/>
      <c r="B774" s="76"/>
      <c r="C774" s="194"/>
      <c r="D774" s="194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2"/>
      <c r="Q774" s="207"/>
      <c r="R774" s="194"/>
      <c r="S774" s="194"/>
      <c r="T774" s="194"/>
      <c r="U774" s="194"/>
    </row>
    <row r="775" spans="1:21" s="193" customFormat="1" x14ac:dyDescent="0.2">
      <c r="A775" s="194"/>
      <c r="B775" s="76"/>
      <c r="C775" s="194"/>
      <c r="D775" s="194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  <c r="O775" s="194"/>
      <c r="P775" s="192"/>
      <c r="Q775" s="207"/>
      <c r="R775" s="194"/>
      <c r="S775" s="194"/>
      <c r="T775" s="194"/>
      <c r="U775" s="194"/>
    </row>
    <row r="776" spans="1:21" s="193" customFormat="1" x14ac:dyDescent="0.2">
      <c r="A776" s="194"/>
      <c r="B776" s="76"/>
      <c r="C776" s="194"/>
      <c r="D776" s="194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  <c r="O776" s="194"/>
      <c r="P776" s="192"/>
      <c r="Q776" s="207"/>
      <c r="R776" s="194"/>
      <c r="S776" s="194"/>
      <c r="T776" s="194"/>
      <c r="U776" s="194"/>
    </row>
    <row r="777" spans="1:21" s="193" customFormat="1" x14ac:dyDescent="0.2">
      <c r="A777" s="194"/>
      <c r="B777" s="76"/>
      <c r="C777" s="194"/>
      <c r="D777" s="194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  <c r="O777" s="194"/>
      <c r="P777" s="192"/>
      <c r="Q777" s="207"/>
      <c r="R777" s="194"/>
      <c r="S777" s="194"/>
      <c r="T777" s="194"/>
      <c r="U777" s="194"/>
    </row>
    <row r="778" spans="1:21" s="193" customFormat="1" x14ac:dyDescent="0.2">
      <c r="A778" s="194"/>
      <c r="B778" s="76"/>
      <c r="C778" s="194"/>
      <c r="D778" s="194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2"/>
      <c r="Q778" s="207"/>
      <c r="R778" s="194"/>
      <c r="S778" s="194"/>
      <c r="T778" s="194"/>
      <c r="U778" s="194"/>
    </row>
    <row r="779" spans="1:21" s="193" customFormat="1" x14ac:dyDescent="0.2">
      <c r="A779" s="194"/>
      <c r="B779" s="76"/>
      <c r="C779" s="194"/>
      <c r="D779" s="194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  <c r="O779" s="194"/>
      <c r="P779" s="192"/>
      <c r="Q779" s="207"/>
      <c r="R779" s="194"/>
      <c r="S779" s="194"/>
      <c r="T779" s="194"/>
      <c r="U779" s="194"/>
    </row>
    <row r="780" spans="1:21" s="193" customFormat="1" x14ac:dyDescent="0.2">
      <c r="A780" s="194"/>
      <c r="B780" s="76"/>
      <c r="C780" s="194"/>
      <c r="D780" s="194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  <c r="O780" s="194"/>
      <c r="P780" s="192"/>
      <c r="Q780" s="207"/>
      <c r="R780" s="194"/>
      <c r="S780" s="194"/>
      <c r="T780" s="194"/>
      <c r="U780" s="194"/>
    </row>
    <row r="781" spans="1:21" s="193" customFormat="1" x14ac:dyDescent="0.2">
      <c r="A781" s="194"/>
      <c r="B781" s="76"/>
      <c r="C781" s="194"/>
      <c r="D781" s="194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  <c r="O781" s="194"/>
      <c r="P781" s="192"/>
      <c r="Q781" s="207"/>
      <c r="R781" s="194"/>
      <c r="S781" s="194"/>
      <c r="T781" s="194"/>
      <c r="U781" s="194"/>
    </row>
    <row r="782" spans="1:21" s="193" customFormat="1" x14ac:dyDescent="0.2">
      <c r="A782" s="194"/>
      <c r="B782" s="76"/>
      <c r="C782" s="194"/>
      <c r="D782" s="194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  <c r="O782" s="194"/>
      <c r="P782" s="192"/>
      <c r="Q782" s="207"/>
      <c r="R782" s="194"/>
      <c r="S782" s="194"/>
      <c r="T782" s="194"/>
      <c r="U782" s="194"/>
    </row>
    <row r="783" spans="1:21" s="193" customFormat="1" x14ac:dyDescent="0.2">
      <c r="A783" s="194"/>
      <c r="B783" s="76"/>
      <c r="C783" s="194"/>
      <c r="D783" s="194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  <c r="O783" s="194"/>
      <c r="P783" s="192"/>
      <c r="Q783" s="207"/>
      <c r="R783" s="194"/>
      <c r="S783" s="194"/>
      <c r="T783" s="194"/>
      <c r="U783" s="194"/>
    </row>
    <row r="784" spans="1:21" s="193" customFormat="1" x14ac:dyDescent="0.2">
      <c r="A784" s="194"/>
      <c r="B784" s="76"/>
      <c r="C784" s="194"/>
      <c r="D784" s="194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  <c r="O784" s="194"/>
      <c r="P784" s="192"/>
      <c r="Q784" s="207"/>
      <c r="R784" s="194"/>
      <c r="S784" s="194"/>
      <c r="T784" s="194"/>
      <c r="U784" s="194"/>
    </row>
  </sheetData>
  <sheetProtection formatCells="0" formatColumns="0" formatRows="0" insertColumns="0" insertRows="0" deleteColumns="0" deleteRows="0"/>
  <mergeCells count="2">
    <mergeCell ref="C33:F33"/>
    <mergeCell ref="C34:F34"/>
  </mergeCells>
  <pageMargins left="0.59055118110236227" right="0.47244094488188981" top="0.51181102362204722" bottom="0.6692913385826772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А.</dc:creator>
  <cp:lastModifiedBy>Екатерина Юсупова</cp:lastModifiedBy>
  <dcterms:created xsi:type="dcterms:W3CDTF">2020-04-13T11:12:21Z</dcterms:created>
  <dcterms:modified xsi:type="dcterms:W3CDTF">2020-07-30T12:20:31Z</dcterms:modified>
</cp:coreProperties>
</file>