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\ACCOUNTING DEPT\Управление генеральной бухгалтерии\Отчет МСФО\2020\03\ф1-ф4_публ\"/>
    </mc:Choice>
  </mc:AlternateContent>
  <bookViews>
    <workbookView xWindow="0" yWindow="0" windowWidth="28800" windowHeight="12345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definedNames>
    <definedName name="__10_1">0</definedName>
    <definedName name="__10_2">0</definedName>
    <definedName name="__10_3">0</definedName>
    <definedName name="__10_4">2407000</definedName>
    <definedName name="__10pr_1">0</definedName>
    <definedName name="__10pr_2">0</definedName>
    <definedName name="__10pr_3">0</definedName>
    <definedName name="__10pr_4">0</definedName>
    <definedName name="__21_1">0</definedName>
    <definedName name="__21_2">0</definedName>
    <definedName name="__21_3">39120961.372</definedName>
    <definedName name="__21_4">95358598.2725</definedName>
    <definedName name="__21pr_1">0</definedName>
    <definedName name="__21pr_2">0</definedName>
    <definedName name="__21pr_3">1956048.0686</definedName>
    <definedName name="__21pr_4">4767929.9141</definedName>
    <definedName name="__22_1">0</definedName>
    <definedName name="__22_2">0</definedName>
    <definedName name="__22_3">62641756.699</definedName>
    <definedName name="__22_4">2897677.7815</definedName>
    <definedName name="__22pr_1">0</definedName>
    <definedName name="__22pr_2">0</definedName>
    <definedName name="__22pr_3">6264175.6699</definedName>
    <definedName name="__22pr_4">289767.7781</definedName>
    <definedName name="__31_1">0</definedName>
    <definedName name="__31_2">0</definedName>
    <definedName name="__31_3">5042390.9</definedName>
    <definedName name="__31_4">2759331.96</definedName>
    <definedName name="__31pr_1">0</definedName>
    <definedName name="__31pr_2">0</definedName>
    <definedName name="__31pr_3">1008478.18</definedName>
    <definedName name="__31pr_4">551866.392</definedName>
    <definedName name="__32_1">0</definedName>
    <definedName name="__32_2">0</definedName>
    <definedName name="__32_3">0</definedName>
    <definedName name="__32_4">0</definedName>
    <definedName name="__32pr_1">0</definedName>
    <definedName name="__32pr_2">0</definedName>
    <definedName name="__32pr_3">0</definedName>
    <definedName name="__32pr_4">0</definedName>
    <definedName name="__40_1">0</definedName>
    <definedName name="__40_2">0</definedName>
    <definedName name="__40_3">0</definedName>
    <definedName name="__40_4">0</definedName>
    <definedName name="__40pr_1">0</definedName>
    <definedName name="__40pr_2">0</definedName>
    <definedName name="__40pr_3">0</definedName>
    <definedName name="__40pr_4">0</definedName>
    <definedName name="__50_1">0</definedName>
    <definedName name="__50_2">0</definedName>
    <definedName name="__50_3">0</definedName>
    <definedName name="__50_4">0</definedName>
    <definedName name="__50pr_1">0</definedName>
    <definedName name="__50pr_2">0</definedName>
    <definedName name="__50pr_3">0</definedName>
    <definedName name="__50pr_4">0</definedName>
    <definedName name="_10_1">2407000</definedName>
    <definedName name="_10_2">5682.927</definedName>
    <definedName name="_10_3">0</definedName>
    <definedName name="_10_4">25102530</definedName>
    <definedName name="_1999">1393188.06</definedName>
    <definedName name="_1999do">1393188.06</definedName>
    <definedName name="_1999dofacti">1393188.06</definedName>
    <definedName name="_1999facti">0</definedName>
    <definedName name="_2000">0</definedName>
    <definedName name="_2000do">0</definedName>
    <definedName name="_2000dofacti">0</definedName>
    <definedName name="_2000facti">0</definedName>
    <definedName name="_2001">4062444.82</definedName>
    <definedName name="_2001facti">812488.964</definedName>
    <definedName name="_2002">3309331.96</definedName>
    <definedName name="_2002facti">579366.392</definedName>
    <definedName name="_21_1">134479559.6445</definedName>
    <definedName name="_21_2">1458609.81</definedName>
    <definedName name="_21_3">6723977.982225</definedName>
    <definedName name="_21_4">549209930.004</definedName>
    <definedName name="_22_1">65539434.4805</definedName>
    <definedName name="_22_2">805103.988</definedName>
    <definedName name="_22_3">6553943.44805</definedName>
    <definedName name="_22_4">86332493.002</definedName>
    <definedName name="_31_1">7801722.86</definedName>
    <definedName name="_31_2">156870.34</definedName>
    <definedName name="_31_3">1560344.572</definedName>
    <definedName name="_31_4">1422954.002</definedName>
    <definedName name="_32_1">0</definedName>
    <definedName name="_32_2">0</definedName>
    <definedName name="_32_3">0</definedName>
    <definedName name="_32_4">0</definedName>
    <definedName name="_40_1">0</definedName>
    <definedName name="_40_2">0</definedName>
    <definedName name="_40_3">0</definedName>
    <definedName name="_40_4">0</definedName>
    <definedName name="_50_1">0</definedName>
    <definedName name="_50_2">0</definedName>
    <definedName name="_50_3">0</definedName>
    <definedName name="_50_4">0</definedName>
    <definedName name="_s10_1">0</definedName>
    <definedName name="_s10_2">0</definedName>
    <definedName name="_s10_3">0</definedName>
    <definedName name="_s10_4">0</definedName>
    <definedName name="_s21_1">0</definedName>
    <definedName name="_s21_2">0</definedName>
    <definedName name="_s21_3">0</definedName>
    <definedName name="_s21_4">0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kredit1999">75463567.314</definedName>
    <definedName name="kredit1999do">292135473.97</definedName>
    <definedName name="kredit2000">0</definedName>
    <definedName name="kredit2000do">0</definedName>
    <definedName name="kredit2001">0</definedName>
    <definedName name="kredit2002">0</definedName>
    <definedName name="rate">#REF!</definedName>
    <definedName name="sss">129</definedName>
    <definedName name="wl_10_1">2407000</definedName>
    <definedName name="wl_10_3">0</definedName>
    <definedName name="wl_21_1">134479559.6445</definedName>
    <definedName name="wl_21_3">6723977.982225</definedName>
    <definedName name="wl_22_1">65539434.4805</definedName>
    <definedName name="wl_22_3">6553943.44805</definedName>
    <definedName name="wl_31_1">7801722.86</definedName>
    <definedName name="wl_31_3">1560344.572</definedName>
    <definedName name="wl_32_1">0</definedName>
    <definedName name="wl_32_3">0</definedName>
    <definedName name="wl_40_1">0</definedName>
    <definedName name="wl_40_3">0</definedName>
    <definedName name="wl_50_1">0</definedName>
    <definedName name="wl_50_3">0</definedName>
    <definedName name="wl_s10_1">0</definedName>
    <definedName name="wl_s10_3">0</definedName>
    <definedName name="wl_s21_1">0</definedName>
    <definedName name="wl_s21_3">0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ГР">"НАЧАЛО_ТАБЛИЦЫ"</definedName>
    <definedName name="КОНЕЦ_ТАБЛИЦЫ">#REF!</definedName>
    <definedName name="КОНЕЦ_ТАБЛИЦЫ1">#REF!</definedName>
    <definedName name="НАЧАЛО_ТАБЛИЦЫ">#REF!</definedName>
    <definedName name="НАЧАЛО_ТАБЛИЦЫ1">#REF!</definedName>
    <definedName name="_xlnm.Print_Area" localSheetId="0">ф1!$A$1:$E$63</definedName>
    <definedName name="_xlnm.Print_Area" localSheetId="1">ф2!$A$1:$D$66</definedName>
    <definedName name="_xlnm.Print_Area" localSheetId="2">ф3!$A$1:$E$67</definedName>
    <definedName name="_xlnm.Print_Area" localSheetId="3">ф4!$A$1:$P$35</definedName>
    <definedName name="Стандартные" localSheetId="2">_s10_1</definedName>
    <definedName name="Стандартные">_s10_1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3" l="1"/>
  <c r="K26" i="4" l="1"/>
  <c r="I26" i="4"/>
  <c r="G26" i="4"/>
  <c r="E26" i="4"/>
  <c r="C26" i="4"/>
  <c r="O24" i="4"/>
  <c r="O22" i="4"/>
  <c r="M16" i="4"/>
  <c r="K16" i="4"/>
  <c r="I16" i="4"/>
  <c r="G16" i="4"/>
  <c r="E16" i="4"/>
  <c r="C16" i="4"/>
  <c r="O14" i="4"/>
  <c r="O13" i="4"/>
  <c r="O12" i="4"/>
  <c r="O10" i="4"/>
  <c r="O7" i="4"/>
  <c r="M7" i="4"/>
  <c r="K7" i="4"/>
  <c r="I7" i="4"/>
  <c r="E7" i="4"/>
  <c r="C7" i="4"/>
  <c r="E50" i="3"/>
  <c r="C50" i="3"/>
  <c r="E44" i="3"/>
  <c r="E22" i="3"/>
  <c r="E35" i="3" s="1"/>
  <c r="C22" i="3"/>
  <c r="C35" i="3" s="1"/>
  <c r="D56" i="2"/>
  <c r="C56" i="2"/>
  <c r="D47" i="2"/>
  <c r="D37" i="2"/>
  <c r="D22" i="2"/>
  <c r="D17" i="2"/>
  <c r="C54" i="1"/>
  <c r="D52" i="1"/>
  <c r="D44" i="1"/>
  <c r="B44" i="1"/>
  <c r="D39" i="1"/>
  <c r="D28" i="1"/>
  <c r="D24" i="2" l="1"/>
  <c r="D26" i="2" s="1"/>
  <c r="C17" i="2"/>
  <c r="C22" i="2"/>
  <c r="B39" i="1"/>
  <c r="B52" i="1"/>
  <c r="C37" i="3"/>
  <c r="B54" i="1"/>
  <c r="E37" i="3"/>
  <c r="D54" i="1"/>
  <c r="C47" i="2"/>
  <c r="O16" i="4"/>
  <c r="C37" i="2"/>
  <c r="C24" i="2" l="1"/>
  <c r="C26" i="2" s="1"/>
  <c r="D39" i="2"/>
  <c r="B28" i="1"/>
  <c r="E52" i="3"/>
  <c r="C52" i="3"/>
  <c r="C58" i="3" l="1"/>
  <c r="D49" i="2"/>
  <c r="E58" i="3"/>
  <c r="C39" i="2"/>
  <c r="C49" i="2" l="1"/>
  <c r="D53" i="2"/>
  <c r="D57" i="2" l="1"/>
  <c r="C53" i="2"/>
  <c r="C57" i="2" l="1"/>
  <c r="O23" i="4" l="1"/>
  <c r="O26" i="4" s="1"/>
  <c r="M26" i="4"/>
</calcChain>
</file>

<file path=xl/sharedStrings.xml><?xml version="1.0" encoding="utf-8"?>
<sst xmlns="http://schemas.openxmlformats.org/spreadsheetml/2006/main" count="185" uniqueCount="132">
  <si>
    <t xml:space="preserve">  АО  "Tengri Bank"</t>
  </si>
  <si>
    <t>Отчет о финансовом положении</t>
  </si>
  <si>
    <t xml:space="preserve"> на 31 марта 2020 года</t>
  </si>
  <si>
    <t>(в тысячах  казахстанских тенге)</t>
  </si>
  <si>
    <t>31 марта</t>
  </si>
  <si>
    <t>31 декабря</t>
  </si>
  <si>
    <t>2020 года</t>
  </si>
  <si>
    <t>2019 года</t>
  </si>
  <si>
    <t>(неаудировано)</t>
  </si>
  <si>
    <t>Активы</t>
  </si>
  <si>
    <t>Денежные средства и счета в Национальном Банке Республики Казахстан</t>
  </si>
  <si>
    <t>Финансовые активы, оцениваемые по справедливой стоимости через прочий совокупный доход</t>
  </si>
  <si>
    <t>Долговые ценные бумаги, оцениваемые по амортизированной стоимости</t>
  </si>
  <si>
    <t>Средства в банках и прочих финансовых институтах</t>
  </si>
  <si>
    <t>Ссуды, предоставленные клиентам</t>
  </si>
  <si>
    <t>Основные средства</t>
  </si>
  <si>
    <t>Нематериальные активы</t>
  </si>
  <si>
    <t>Активы в форме права пользования</t>
  </si>
  <si>
    <t>Отложенные налоговые активы</t>
  </si>
  <si>
    <t>Запасы</t>
  </si>
  <si>
    <t>Долгосрочные активы, предназначенные для продажи</t>
  </si>
  <si>
    <t>Производные финансовые активы</t>
  </si>
  <si>
    <t>Прочие активы</t>
  </si>
  <si>
    <t>Итого активы</t>
  </si>
  <si>
    <t>Обязательства</t>
  </si>
  <si>
    <t>Средства от банков и прочих финансовых институтах</t>
  </si>
  <si>
    <t>Обязательство по аренде</t>
  </si>
  <si>
    <t>Средства клиентов</t>
  </si>
  <si>
    <t>Производные финансовые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</si>
  <si>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</si>
  <si>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</si>
  <si>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</si>
  <si>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</si>
  <si>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 xml:space="preserve"> -простые акции</t>
  </si>
  <si>
    <t>Дополнительный оплаченный капитал</t>
  </si>
  <si>
    <t>Эмиссионный доход</t>
  </si>
  <si>
    <t>Фонд переоценки основных средств</t>
  </si>
  <si>
    <t>Дефицит переоценки финансовых активов, оцениваемых по справедливой стоимости через прочий совокупный доход</t>
  </si>
  <si>
    <t>Итого капитал</t>
  </si>
  <si>
    <t>Итого обязательства и капитал</t>
  </si>
  <si>
    <t>Балансовая стоимость 1 простой акции</t>
  </si>
  <si>
    <t>______________________________</t>
  </si>
  <si>
    <t>Сингх Паван</t>
  </si>
  <si>
    <t xml:space="preserve"> Карабаева З.С.</t>
  </si>
  <si>
    <t>Председатель Правления</t>
  </si>
  <si>
    <t>Главный бухгалтер</t>
  </si>
  <si>
    <t>Отчет о прибылях и убытках и прочем совокупном доходе</t>
  </si>
  <si>
    <t>за период, закончившийся 31 марта 2020 года</t>
  </si>
  <si>
    <t>(в тысячах казахстанских  тенге)</t>
  </si>
  <si>
    <t>Процентные доходы</t>
  </si>
  <si>
    <t>Процентные расходы</t>
  </si>
  <si>
    <t>Процентные расходы по обязательству по аренде</t>
  </si>
  <si>
    <t>Чистый  процентный доход до формирования резервов на обесценение активов, по которым начисляются проценты</t>
  </si>
  <si>
    <t>Чистый процентный доход</t>
  </si>
  <si>
    <t>Чистая прибыль/(убыток) по операциям с иностранной валютой</t>
  </si>
  <si>
    <t xml:space="preserve">       дилинг</t>
  </si>
  <si>
    <t xml:space="preserve">       переоценка</t>
  </si>
  <si>
    <t>Чистый убыток финансовых активов, оцениваемых по справедливой стоимости через прочий совокупный доход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</si>
  <si>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</si>
  <si>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</si>
  <si>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</si>
  <si>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</si>
  <si>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доходы</t>
  </si>
  <si>
    <t>Расходы на персонал</t>
  </si>
  <si>
    <t>Административные и прочие операционные расходы</t>
  </si>
  <si>
    <t>Расходы по страхованию вкладов</t>
  </si>
  <si>
    <t>Износ и амортизация</t>
  </si>
  <si>
    <t>Амортизационные отчисления по активам в форме права пользования</t>
  </si>
  <si>
    <t>Налоги, помимо корпоративного подоходного налога</t>
  </si>
  <si>
    <t>Операционные  расходы</t>
  </si>
  <si>
    <t>Прибыль до налогооблажения</t>
  </si>
  <si>
    <t>(Расходы)/доходы по налогу на прибыль</t>
  </si>
  <si>
    <t>Статьи, которые  могут быть впоследствии расклассифицированы в составе прибыли и убытка:</t>
  </si>
  <si>
    <t>Отчет о движении денежных средств</t>
  </si>
  <si>
    <t xml:space="preserve"> за период, закончившийся 31 марта 2020 года</t>
  </si>
  <si>
    <t>Движение денежных средств от операционной деятельности</t>
  </si>
  <si>
    <t>Проценты, полученные по ссудам, предоставленным клиентам</t>
  </si>
  <si>
    <t>Проценты, полученные по  средствам в банках и прочих финансовых институтах</t>
  </si>
  <si>
    <t>Проценты,  уплаченные по средствам клиентов</t>
  </si>
  <si>
    <t>Проценты, уплаченные по средствам от банков и прочих финансовых институтов</t>
  </si>
  <si>
    <t>Проценты, уплаченные по договорам долгосрочной аренды</t>
  </si>
  <si>
    <t>Доходы, за минусом расходов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</si>
  <si>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</si>
  <si>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</si>
  <si>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Операционные расходы уплаченные </t>
  </si>
  <si>
    <t>Изменение операционных активов и обязательств</t>
  </si>
  <si>
    <t>(Увеличение)/уменьшение операционных активов:</t>
  </si>
  <si>
    <t>Увеличение/(уменьшение) операционных обязательств</t>
  </si>
  <si>
    <t>Средства  клиентов</t>
  </si>
  <si>
    <t>Чистое поступление денежных средств  от операционной деятельности до уплаты корпоративного подоходного налога</t>
  </si>
  <si>
    <t>-</t>
  </si>
  <si>
    <t>Налог на прибыль уплаченный</t>
  </si>
  <si>
    <t>Движение денежных средств от инвестиционной деятельности</t>
  </si>
  <si>
    <t>Приобретение финансовых активов, оцениваемых через прочий совокупный доход</t>
  </si>
  <si>
    <t>Поступления от погашения финансовых активов, оцениваемых через прочий совокупный доход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</si>
  <si>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</si>
  <si>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</si>
  <si>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</t>
  </si>
  <si>
    <t>Поступления от выпуска простых акицй</t>
  </si>
  <si>
    <t>Средства, выплаченные по долгосрочным договорам аренды</t>
  </si>
  <si>
    <t>Влияние изменений курса иносттранной валюты на денежные средства и их эквиваленты</t>
  </si>
  <si>
    <t>Денежные средства и их эквиваленты, начало  периода</t>
  </si>
  <si>
    <t>Денежные средства и их эквиваленты, конец периода</t>
  </si>
  <si>
    <t>Карабаева З.С.</t>
  </si>
  <si>
    <t xml:space="preserve">Отчет об изменениях в капитале </t>
  </si>
  <si>
    <t>(в тысячах казахстанских тенге)</t>
  </si>
  <si>
    <t>31 декабря 2018 года (неаудировано)</t>
  </si>
  <si>
    <t>Выпуск простых акции</t>
  </si>
  <si>
    <t>Итого совокупный доход за период</t>
  </si>
  <si>
    <t>Списание резерва переоценки основных средств в результате износа ранее переоцененных основных средств</t>
  </si>
  <si>
    <t>31 марта 2019 года (неаудировано)</t>
  </si>
  <si>
    <t>31 декабря 2019 года (неаудировано)</t>
  </si>
  <si>
    <t>Аудит 31 декабря 2019 года</t>
  </si>
  <si>
    <t>31 марта 2020 года (неаудировано)</t>
  </si>
  <si>
    <t xml:space="preserve">  Карабаева З.С.</t>
  </si>
  <si>
    <t>Непокрытый убыток</t>
  </si>
  <si>
    <t>(Формирование)/восстановление резерва на обесценение активов, по которым начисляются проценты</t>
  </si>
  <si>
    <t>Чистая прибыль/(убыток) по операциям с финансовыми активами и обязательствами, оцениваемым по справедливой стоимости через прибыль или убыток</t>
  </si>
  <si>
    <t>Восстановление резерва на обесценение по прочим активам</t>
  </si>
  <si>
    <t>Чистый (убыток)/прибыль за период</t>
  </si>
  <si>
    <t>Чистый (расход)/доход от изменения справедливой стоимости долговых инструментов, оцениваемых по справедливой стоимости через прочий совокупный доход</t>
  </si>
  <si>
    <t>Прочий совокупный (убыток)/доход</t>
  </si>
  <si>
    <t>Итого совокупный (убыток)/доход</t>
  </si>
  <si>
    <t>Убыток на акцию/ прибыль на акцию - базовая и разводненная  (тенге)</t>
  </si>
  <si>
    <t>Прочие доходы /(расходы) полученные/(уплаченные)</t>
  </si>
  <si>
    <t>Доходы/(расходы), полученные/(уплаченные) по операциям с производными финансовыми инструментами</t>
  </si>
  <si>
    <t>Отток денежных средств от операционной деятельности до изменения операционных активов и обязательств</t>
  </si>
  <si>
    <t>Отток денежных средств от операционной деятельности до налогообложения</t>
  </si>
  <si>
    <t>Чистый отток денежных средств от операционной деятельности</t>
  </si>
  <si>
    <t>Чистое (уменьшение)/увеличение денежных средств и их эквивалентов</t>
  </si>
  <si>
    <t xml:space="preserve">Чистый (отток)/ приток денежных средств от финансовой деятельности </t>
  </si>
  <si>
    <t>Чистый (отток)/приток денежных средств от инвестиционной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</si>
</sst>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\ _р_._-;\-* #,##0\ _р_._-;_-* &quot;-&quot;??\ _р_._-;_-@_-"/>
    <numFmt numFmtId="166" formatCode="_-* #,##0_р_._-;\-* #,##0_р_._-;_-* &quot;-&quot;??_р_._-;_-@_-"/>
    <numFmt numFmtId="167" formatCode="#,##0_);\(#,##0\)"/>
    <numFmt numFmtId="169" formatCode="#,##0.00_);\(#,##0.00\)"/>
    <numFmt numFmtId="170" formatCode="#,##0_ ;\(#,##0\)\ 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u/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rgb="FFFF0000"/>
      <name val="Times New Roman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indexed="10"/>
      <name val="Times New Roman Cyr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5" applyNumberFormat="0" applyFill="0" applyAlignment="0" applyProtection="0"/>
  </cellStyleXfs>
  <cellXfs count="273">
    <xf numFmtId="0" fontId="0" fillId="0" borderId="0" xfId="0"/>
    <xf numFmtId="0" fontId="2" fillId="0" borderId="0" xfId="2" applyFont="1" applyBorder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 applyAlignment="1">
      <alignment horizontal="center"/>
    </xf>
    <xf numFmtId="0" fontId="1" fillId="0" borderId="0" xfId="0" applyFont="1"/>
    <xf numFmtId="0" fontId="4" fillId="0" borderId="1" xfId="3" applyFont="1" applyBorder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0" borderId="0" xfId="2" applyFo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165" fontId="4" fillId="0" borderId="0" xfId="1" applyNumberFormat="1" applyFont="1" applyBorder="1"/>
    <xf numFmtId="165" fontId="4" fillId="0" borderId="0" xfId="1" applyNumberFormat="1" applyFont="1" applyFill="1" applyAlignment="1">
      <alignment horizontal="center"/>
    </xf>
    <xf numFmtId="0" fontId="4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165" fontId="3" fillId="0" borderId="0" xfId="1" applyNumberFormat="1" applyFont="1" applyFill="1" applyAlignment="1">
      <alignment horizontal="right" wrapText="1"/>
    </xf>
    <xf numFmtId="165" fontId="3" fillId="0" borderId="0" xfId="1" applyNumberFormat="1" applyFont="1" applyBorder="1" applyAlignment="1">
      <alignment horizontal="right" wrapText="1"/>
    </xf>
    <xf numFmtId="167" fontId="3" fillId="0" borderId="0" xfId="1" applyNumberFormat="1" applyFont="1" applyAlignment="1">
      <alignment horizontal="right" wrapText="1"/>
    </xf>
    <xf numFmtId="165" fontId="1" fillId="0" borderId="0" xfId="0" applyNumberFormat="1" applyFont="1"/>
    <xf numFmtId="0" fontId="3" fillId="0" borderId="3" xfId="2" applyFont="1" applyFill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3" xfId="2" applyFont="1" applyBorder="1" applyAlignment="1">
      <alignment horizontal="right" vertical="top" wrapText="1"/>
    </xf>
    <xf numFmtId="0" fontId="2" fillId="0" borderId="0" xfId="2" applyFont="1" applyAlignment="1">
      <alignment vertical="top" wrapText="1"/>
    </xf>
    <xf numFmtId="165" fontId="4" fillId="0" borderId="3" xfId="1" applyNumberFormat="1" applyFont="1" applyBorder="1" applyAlignment="1">
      <alignment horizontal="right" wrapText="1"/>
    </xf>
    <xf numFmtId="165" fontId="4" fillId="0" borderId="0" xfId="1" applyNumberFormat="1" applyFont="1" applyBorder="1" applyAlignment="1">
      <alignment horizontal="right" wrapText="1"/>
    </xf>
    <xf numFmtId="165" fontId="4" fillId="0" borderId="3" xfId="1" applyNumberFormat="1" applyFont="1" applyFill="1" applyBorder="1" applyAlignment="1">
      <alignment horizontal="right" wrapText="1"/>
    </xf>
    <xf numFmtId="0" fontId="3" fillId="0" borderId="0" xfId="2" applyFont="1" applyBorder="1" applyAlignment="1">
      <alignment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Alignment="1">
      <alignment horizontal="right" vertical="top" wrapText="1"/>
    </xf>
    <xf numFmtId="0" fontId="3" fillId="0" borderId="0" xfId="2" applyFont="1" applyFill="1" applyAlignment="1">
      <alignment horizontal="right" vertical="top" wrapText="1"/>
    </xf>
    <xf numFmtId="165" fontId="3" fillId="0" borderId="0" xfId="1" applyNumberFormat="1" applyFont="1" applyAlignment="1">
      <alignment horizontal="right" wrapText="1"/>
    </xf>
    <xf numFmtId="0" fontId="6" fillId="0" borderId="0" xfId="2" applyFont="1" applyAlignment="1">
      <alignment vertical="top" wrapText="1"/>
    </xf>
    <xf numFmtId="165" fontId="2" fillId="0" borderId="0" xfId="1" applyNumberFormat="1" applyFont="1" applyAlignment="1">
      <alignment horizontal="right" wrapText="1"/>
    </xf>
    <xf numFmtId="165" fontId="2" fillId="0" borderId="0" xfId="1" applyNumberFormat="1" applyFont="1" applyFill="1" applyAlignment="1">
      <alignment horizontal="right" wrapText="1"/>
    </xf>
    <xf numFmtId="167" fontId="7" fillId="0" borderId="0" xfId="1" applyNumberFormat="1" applyFont="1" applyAlignment="1">
      <alignment horizontal="right"/>
    </xf>
    <xf numFmtId="167" fontId="7" fillId="0" borderId="0" xfId="1" applyNumberFormat="1" applyFont="1" applyFill="1" applyAlignment="1">
      <alignment horizontal="right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0" applyFont="1" applyAlignment="1">
      <alignment wrapText="1"/>
    </xf>
    <xf numFmtId="167" fontId="7" fillId="0" borderId="0" xfId="1" applyNumberFormat="1" applyFont="1"/>
    <xf numFmtId="0" fontId="3" fillId="0" borderId="0" xfId="2" applyFont="1" applyFill="1" applyAlignment="1">
      <alignment vertical="top"/>
    </xf>
    <xf numFmtId="0" fontId="3" fillId="0" borderId="3" xfId="2" applyFont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167" fontId="8" fillId="0" borderId="4" xfId="1" applyNumberFormat="1" applyFont="1" applyBorder="1"/>
    <xf numFmtId="167" fontId="8" fillId="0" borderId="4" xfId="1" applyNumberFormat="1" applyFont="1" applyFill="1" applyBorder="1"/>
    <xf numFmtId="0" fontId="4" fillId="0" borderId="0" xfId="2" applyFont="1" applyBorder="1" applyAlignment="1">
      <alignment vertical="top" wrapText="1"/>
    </xf>
    <xf numFmtId="0" fontId="4" fillId="0" borderId="3" xfId="2" applyFont="1" applyBorder="1" applyAlignment="1">
      <alignment vertical="top" wrapText="1"/>
    </xf>
    <xf numFmtId="0" fontId="4" fillId="0" borderId="3" xfId="2" applyFont="1" applyFill="1" applyBorder="1" applyAlignment="1">
      <alignment horizontal="center" vertical="top" wrapText="1"/>
    </xf>
    <xf numFmtId="0" fontId="2" fillId="0" borderId="0" xfId="2" applyFont="1"/>
    <xf numFmtId="165" fontId="4" fillId="0" borderId="3" xfId="1" applyNumberFormat="1" applyFont="1" applyBorder="1"/>
    <xf numFmtId="165" fontId="4" fillId="0" borderId="3" xfId="1" applyNumberFormat="1" applyFont="1" applyFill="1" applyBorder="1"/>
    <xf numFmtId="165" fontId="4" fillId="0" borderId="0" xfId="1" applyNumberFormat="1" applyFont="1" applyFill="1" applyBorder="1"/>
    <xf numFmtId="2" fontId="4" fillId="0" borderId="0" xfId="2" applyNumberFormat="1" applyFont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2" fontId="4" fillId="0" borderId="0" xfId="2" applyNumberFormat="1" applyFont="1" applyFill="1" applyAlignment="1">
      <alignment horizontal="center" vertical="top" wrapText="1"/>
    </xf>
    <xf numFmtId="165" fontId="3" fillId="0" borderId="0" xfId="2" applyNumberFormat="1" applyFont="1"/>
    <xf numFmtId="165" fontId="3" fillId="0" borderId="0" xfId="2" applyNumberFormat="1" applyFont="1" applyFill="1"/>
    <xf numFmtId="0" fontId="3" fillId="0" borderId="0" xfId="2" applyFont="1" applyBorder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0" fontId="4" fillId="0" borderId="0" xfId="3" applyFont="1"/>
    <xf numFmtId="0" fontId="8" fillId="0" borderId="0" xfId="2" applyFont="1"/>
    <xf numFmtId="0" fontId="4" fillId="0" borderId="0" xfId="3" applyFont="1" applyAlignment="1"/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center"/>
    </xf>
    <xf numFmtId="0" fontId="3" fillId="0" borderId="0" xfId="2" applyFont="1" applyAlignment="1">
      <alignment horizontal="left" indent="15"/>
    </xf>
    <xf numFmtId="0" fontId="1" fillId="0" borderId="0" xfId="2" applyFont="1" applyBorder="1"/>
    <xf numFmtId="0" fontId="1" fillId="0" borderId="0" xfId="2" applyFont="1" applyFill="1" applyAlignment="1">
      <alignment horizontal="center"/>
    </xf>
    <xf numFmtId="0" fontId="9" fillId="0" borderId="0" xfId="2" applyFont="1"/>
    <xf numFmtId="0" fontId="10" fillId="0" borderId="0" xfId="2" applyFont="1" applyFill="1"/>
    <xf numFmtId="0" fontId="7" fillId="0" borderId="0" xfId="2" applyFont="1" applyFill="1"/>
    <xf numFmtId="3" fontId="7" fillId="0" borderId="0" xfId="2" applyNumberFormat="1" applyFont="1"/>
    <xf numFmtId="0" fontId="7" fillId="0" borderId="0" xfId="2" applyFont="1"/>
    <xf numFmtId="0" fontId="11" fillId="0" borderId="2" xfId="3" applyFont="1" applyBorder="1"/>
    <xf numFmtId="0" fontId="11" fillId="0" borderId="0" xfId="3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11" fillId="0" borderId="0" xfId="2" applyFont="1"/>
    <xf numFmtId="0" fontId="11" fillId="0" borderId="0" xfId="2" applyFont="1" applyFill="1" applyAlignment="1">
      <alignment horizontal="center"/>
    </xf>
    <xf numFmtId="0" fontId="11" fillId="0" borderId="0" xfId="3" applyFont="1" applyFill="1" applyAlignment="1">
      <alignment vertical="top"/>
    </xf>
    <xf numFmtId="167" fontId="11" fillId="0" borderId="0" xfId="3" applyNumberFormat="1" applyFont="1" applyFill="1" applyAlignment="1">
      <alignment horizontal="center"/>
    </xf>
    <xf numFmtId="167" fontId="11" fillId="0" borderId="0" xfId="3" applyNumberFormat="1" applyFont="1" applyFill="1" applyAlignment="1">
      <alignment horizontal="center"/>
    </xf>
    <xf numFmtId="0" fontId="11" fillId="0" borderId="0" xfId="2" applyFont="1" applyBorder="1" applyAlignment="1">
      <alignment vertical="top" wrapText="1"/>
    </xf>
    <xf numFmtId="0" fontId="11" fillId="0" borderId="0" xfId="3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center"/>
    </xf>
    <xf numFmtId="0" fontId="11" fillId="0" borderId="0" xfId="2" applyFont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 applyFill="1" applyAlignment="1">
      <alignment vertical="top" wrapText="1"/>
    </xf>
    <xf numFmtId="0" fontId="7" fillId="0" borderId="0" xfId="2" applyFont="1" applyFill="1" applyBorder="1"/>
    <xf numFmtId="166" fontId="7" fillId="0" borderId="0" xfId="1" applyNumberFormat="1" applyFont="1" applyFill="1" applyAlignment="1">
      <alignment horizontal="right" vertical="top" wrapText="1"/>
    </xf>
    <xf numFmtId="166" fontId="12" fillId="0" borderId="0" xfId="1" applyNumberFormat="1" applyFont="1"/>
    <xf numFmtId="166" fontId="7" fillId="0" borderId="0" xfId="1" applyNumberFormat="1" applyFont="1" applyFill="1" applyAlignment="1">
      <alignment horizontal="right" wrapText="1"/>
    </xf>
    <xf numFmtId="166" fontId="7" fillId="0" borderId="0" xfId="1" applyNumberFormat="1" applyFont="1" applyFill="1" applyBorder="1" applyAlignment="1">
      <alignment horizontal="right" wrapText="1"/>
    </xf>
    <xf numFmtId="0" fontId="7" fillId="0" borderId="0" xfId="2" applyFont="1" applyBorder="1" applyAlignment="1">
      <alignment vertical="top" wrapText="1"/>
    </xf>
    <xf numFmtId="167" fontId="11" fillId="0" borderId="4" xfId="2" applyNumberFormat="1" applyFont="1" applyFill="1" applyBorder="1" applyAlignment="1">
      <alignment vertical="top" wrapText="1"/>
    </xf>
    <xf numFmtId="2" fontId="14" fillId="0" borderId="0" xfId="4" applyNumberFormat="1" applyFont="1" applyBorder="1"/>
    <xf numFmtId="0" fontId="7" fillId="0" borderId="0" xfId="2" applyFont="1" applyFill="1" applyBorder="1" applyAlignment="1">
      <alignment vertical="top" wrapText="1"/>
    </xf>
    <xf numFmtId="167" fontId="7" fillId="0" borderId="0" xfId="1" applyNumberFormat="1" applyFont="1" applyFill="1"/>
    <xf numFmtId="167" fontId="7" fillId="0" borderId="0" xfId="1" applyNumberFormat="1" applyFont="1" applyFill="1" applyBorder="1"/>
    <xf numFmtId="167" fontId="7" fillId="0" borderId="0" xfId="1" applyNumberFormat="1" applyFont="1" applyFill="1" applyBorder="1" applyAlignment="1">
      <alignment horizontal="right"/>
    </xf>
    <xf numFmtId="167" fontId="11" fillId="0" borderId="3" xfId="1" applyNumberFormat="1" applyFont="1" applyFill="1" applyBorder="1"/>
    <xf numFmtId="167" fontId="11" fillId="0" borderId="0" xfId="1" applyNumberFormat="1" applyFont="1" applyFill="1" applyBorder="1"/>
    <xf numFmtId="167" fontId="11" fillId="0" borderId="0" xfId="1" applyNumberFormat="1" applyFont="1" applyFill="1"/>
    <xf numFmtId="167" fontId="7" fillId="0" borderId="3" xfId="1" applyNumberFormat="1" applyFont="1" applyFill="1" applyBorder="1" applyAlignment="1">
      <alignment vertical="center"/>
    </xf>
    <xf numFmtId="167" fontId="11" fillId="0" borderId="3" xfId="2" applyNumberFormat="1" applyFont="1" applyFill="1" applyBorder="1" applyAlignment="1">
      <alignment vertical="top" wrapText="1"/>
    </xf>
    <xf numFmtId="167" fontId="11" fillId="0" borderId="0" xfId="2" applyNumberFormat="1" applyFont="1" applyFill="1" applyBorder="1" applyAlignment="1">
      <alignment vertical="top" wrapText="1"/>
    </xf>
    <xf numFmtId="0" fontId="7" fillId="0" borderId="0" xfId="2" applyFont="1" applyAlignment="1">
      <alignment vertical="top"/>
    </xf>
    <xf numFmtId="167" fontId="7" fillId="0" borderId="0" xfId="1" applyNumberFormat="1" applyFont="1" applyFill="1" applyAlignment="1">
      <alignment vertical="center"/>
    </xf>
    <xf numFmtId="167" fontId="7" fillId="0" borderId="0" xfId="1" applyNumberFormat="1" applyFont="1" applyFill="1" applyAlignment="1">
      <alignment wrapText="1"/>
    </xf>
    <xf numFmtId="166" fontId="15" fillId="0" borderId="0" xfId="1" applyNumberFormat="1" applyFont="1" applyFill="1" applyBorder="1" applyAlignment="1">
      <alignment horizontal="right" wrapText="1"/>
    </xf>
    <xf numFmtId="167" fontId="7" fillId="0" borderId="0" xfId="1" applyNumberFormat="1" applyFont="1" applyFill="1" applyAlignment="1">
      <alignment horizontal="right" wrapText="1"/>
    </xf>
    <xf numFmtId="167" fontId="7" fillId="0" borderId="0" xfId="1" applyNumberFormat="1" applyFont="1" applyFill="1" applyBorder="1" applyAlignment="1">
      <alignment wrapText="1"/>
    </xf>
    <xf numFmtId="0" fontId="8" fillId="0" borderId="0" xfId="2" applyFont="1" applyFill="1" applyAlignment="1">
      <alignment vertical="top" wrapText="1"/>
    </xf>
    <xf numFmtId="0" fontId="8" fillId="0" borderId="0" xfId="2" applyFont="1" applyAlignment="1">
      <alignment vertical="top" wrapText="1"/>
    </xf>
    <xf numFmtId="3" fontId="7" fillId="0" borderId="0" xfId="2" applyNumberFormat="1" applyFont="1" applyFill="1" applyAlignment="1">
      <alignment vertical="top" wrapText="1"/>
    </xf>
    <xf numFmtId="0" fontId="11" fillId="0" borderId="0" xfId="2" applyFont="1" applyFill="1" applyAlignment="1">
      <alignment vertical="top" wrapText="1"/>
    </xf>
    <xf numFmtId="164" fontId="7" fillId="0" borderId="0" xfId="1" applyFont="1" applyFill="1" applyBorder="1"/>
    <xf numFmtId="0" fontId="16" fillId="0" borderId="0" xfId="2" applyFont="1" applyAlignment="1">
      <alignment vertical="center" wrapText="1"/>
    </xf>
    <xf numFmtId="166" fontId="7" fillId="0" borderId="0" xfId="1" applyNumberFormat="1" applyFont="1" applyFill="1"/>
    <xf numFmtId="0" fontId="15" fillId="0" borderId="0" xfId="2" applyFont="1" applyAlignment="1">
      <alignment vertical="center" wrapText="1"/>
    </xf>
    <xf numFmtId="167" fontId="7" fillId="0" borderId="0" xfId="2" applyNumberFormat="1" applyFont="1" applyFill="1" applyAlignment="1"/>
    <xf numFmtId="0" fontId="8" fillId="0" borderId="0" xfId="2" applyFont="1" applyAlignment="1">
      <alignment vertical="center" wrapText="1"/>
    </xf>
    <xf numFmtId="0" fontId="4" fillId="0" borderId="0" xfId="2" applyFont="1" applyFill="1"/>
    <xf numFmtId="167" fontId="8" fillId="0" borderId="0" xfId="2" applyNumberFormat="1" applyFont="1" applyFill="1"/>
    <xf numFmtId="0" fontId="4" fillId="0" borderId="0" xfId="3" applyFont="1" applyBorder="1"/>
    <xf numFmtId="0" fontId="7" fillId="0" borderId="0" xfId="2" applyFont="1" applyBorder="1"/>
    <xf numFmtId="4" fontId="7" fillId="0" borderId="0" xfId="2" applyNumberFormat="1" applyFont="1" applyFill="1" applyBorder="1"/>
    <xf numFmtId="169" fontId="7" fillId="0" borderId="0" xfId="2" applyNumberFormat="1" applyFont="1" applyFill="1" applyAlignment="1"/>
    <xf numFmtId="0" fontId="8" fillId="0" borderId="0" xfId="2" applyFont="1" applyFill="1"/>
    <xf numFmtId="0" fontId="8" fillId="0" borderId="0" xfId="2" applyFont="1" applyAlignment="1"/>
    <xf numFmtId="165" fontId="4" fillId="0" borderId="0" xfId="1" applyNumberFormat="1" applyFont="1" applyFill="1" applyAlignment="1">
      <alignment horizontal="left"/>
    </xf>
    <xf numFmtId="0" fontId="2" fillId="0" borderId="0" xfId="2" applyFont="1" applyFill="1" applyBorder="1"/>
    <xf numFmtId="0" fontId="2" fillId="0" borderId="0" xfId="3" applyFont="1" applyFill="1"/>
    <xf numFmtId="0" fontId="17" fillId="0" borderId="0" xfId="3" applyFont="1" applyFill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/>
    </xf>
    <xf numFmtId="3" fontId="18" fillId="0" borderId="0" xfId="3" applyNumberFormat="1" applyFont="1" applyFill="1"/>
    <xf numFmtId="3" fontId="1" fillId="0" borderId="0" xfId="3" applyNumberFormat="1" applyFont="1" applyFill="1"/>
    <xf numFmtId="0" fontId="20" fillId="0" borderId="0" xfId="3" applyFont="1" applyFill="1"/>
    <xf numFmtId="0" fontId="1" fillId="0" borderId="0" xfId="3" applyFont="1" applyFill="1"/>
    <xf numFmtId="0" fontId="2" fillId="0" borderId="1" xfId="3" applyFont="1" applyFill="1" applyBorder="1"/>
    <xf numFmtId="0" fontId="18" fillId="0" borderId="0" xfId="3" applyFont="1" applyFill="1" applyAlignment="1">
      <alignment horizontal="center"/>
    </xf>
    <xf numFmtId="0" fontId="6" fillId="0" borderId="0" xfId="3" applyFont="1" applyFill="1" applyBorder="1" applyAlignment="1">
      <alignment horizontal="left" vertical="top" wrapText="1" indent="1"/>
    </xf>
    <xf numFmtId="0" fontId="6" fillId="0" borderId="0" xfId="3" applyFont="1" applyFill="1" applyBorder="1" applyAlignment="1">
      <alignment vertical="top"/>
    </xf>
    <xf numFmtId="0" fontId="11" fillId="0" borderId="0" xfId="3" applyFont="1" applyFill="1" applyBorder="1" applyAlignment="1">
      <alignment horizontal="center" vertical="top"/>
    </xf>
    <xf numFmtId="3" fontId="1" fillId="0" borderId="0" xfId="3" applyNumberFormat="1" applyFont="1" applyFill="1" applyAlignment="1"/>
    <xf numFmtId="0" fontId="1" fillId="0" borderId="0" xfId="3" applyFont="1" applyFill="1" applyAlignment="1"/>
    <xf numFmtId="0" fontId="6" fillId="0" borderId="0" xfId="3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vertical="top" wrapText="1"/>
    </xf>
    <xf numFmtId="0" fontId="2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>
      <alignment horizontal="center" wrapText="1"/>
    </xf>
    <xf numFmtId="170" fontId="6" fillId="0" borderId="0" xfId="3" applyNumberFormat="1" applyFont="1" applyFill="1" applyAlignment="1">
      <alignment horizontal="center"/>
    </xf>
    <xf numFmtId="0" fontId="3" fillId="0" borderId="0" xfId="3" applyFont="1" applyFill="1" applyBorder="1" applyAlignment="1">
      <alignment horizontal="left" vertical="top" wrapText="1"/>
    </xf>
    <xf numFmtId="167" fontId="6" fillId="0" borderId="0" xfId="3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left" vertical="top" wrapText="1"/>
    </xf>
    <xf numFmtId="170" fontId="4" fillId="0" borderId="3" xfId="3" applyNumberFormat="1" applyFont="1" applyFill="1" applyBorder="1" applyAlignment="1">
      <alignment horizontal="right"/>
    </xf>
    <xf numFmtId="170" fontId="6" fillId="0" borderId="0" xfId="3" applyNumberFormat="1" applyFont="1" applyFill="1" applyAlignment="1">
      <alignment horizontal="right"/>
    </xf>
    <xf numFmtId="170" fontId="6" fillId="0" borderId="0" xfId="3" applyNumberFormat="1" applyFont="1" applyFill="1"/>
    <xf numFmtId="0" fontId="3" fillId="0" borderId="0" xfId="3" applyFont="1" applyFill="1" applyBorder="1" applyAlignment="1">
      <alignment vertical="top" wrapText="1"/>
    </xf>
    <xf numFmtId="167" fontId="3" fillId="0" borderId="3" xfId="3" applyNumberFormat="1" applyFont="1" applyFill="1" applyBorder="1" applyAlignment="1">
      <alignment horizontal="right" wrapText="1"/>
    </xf>
    <xf numFmtId="167" fontId="3" fillId="0" borderId="0" xfId="3" applyNumberFormat="1" applyFont="1" applyFill="1" applyBorder="1" applyAlignment="1">
      <alignment horizontal="right" wrapText="1"/>
    </xf>
    <xf numFmtId="167" fontId="4" fillId="0" borderId="0" xfId="3" applyNumberFormat="1" applyFont="1" applyFill="1" applyBorder="1" applyAlignment="1">
      <alignment horizontal="right" wrapText="1"/>
    </xf>
    <xf numFmtId="170" fontId="4" fillId="0" borderId="0" xfId="3" applyNumberFormat="1" applyFont="1" applyFill="1" applyAlignment="1">
      <alignment horizontal="right"/>
    </xf>
    <xf numFmtId="167" fontId="2" fillId="0" borderId="0" xfId="3" applyNumberFormat="1" applyFont="1" applyFill="1" applyBorder="1" applyAlignment="1">
      <alignment horizontal="right" wrapText="1"/>
    </xf>
    <xf numFmtId="3" fontId="5" fillId="0" borderId="0" xfId="3" applyNumberFormat="1" applyFont="1" applyFill="1"/>
    <xf numFmtId="0" fontId="5" fillId="0" borderId="0" xfId="3" applyFont="1" applyFill="1"/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top"/>
    </xf>
    <xf numFmtId="3" fontId="1" fillId="0" borderId="0" xfId="3" applyNumberFormat="1" applyFont="1" applyFill="1" applyBorder="1"/>
    <xf numFmtId="167" fontId="2" fillId="0" borderId="3" xfId="3" applyNumberFormat="1" applyFont="1" applyFill="1" applyBorder="1" applyAlignment="1">
      <alignment horizontal="right" wrapText="1"/>
    </xf>
    <xf numFmtId="167" fontId="6" fillId="0" borderId="3" xfId="3" applyNumberFormat="1" applyFont="1" applyFill="1" applyBorder="1" applyAlignment="1">
      <alignment horizontal="right" wrapText="1"/>
    </xf>
    <xf numFmtId="167" fontId="2" fillId="0" borderId="0" xfId="3" applyNumberFormat="1" applyFont="1" applyFill="1" applyBorder="1" applyAlignment="1">
      <alignment horizontal="center" wrapText="1"/>
    </xf>
    <xf numFmtId="167" fontId="6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8" fillId="0" borderId="0" xfId="2" applyFont="1" applyFill="1" applyBorder="1"/>
    <xf numFmtId="0" fontId="4" fillId="0" borderId="0" xfId="3" applyFont="1" applyFill="1" applyAlignment="1"/>
    <xf numFmtId="0" fontId="8" fillId="0" borderId="0" xfId="2" applyFont="1" applyFill="1" applyAlignment="1"/>
    <xf numFmtId="165" fontId="8" fillId="0" borderId="0" xfId="1" applyNumberFormat="1" applyFont="1" applyFill="1" applyBorder="1"/>
    <xf numFmtId="0" fontId="2" fillId="0" borderId="0" xfId="3" applyFont="1" applyFill="1" applyBorder="1" applyAlignment="1"/>
    <xf numFmtId="165" fontId="2" fillId="0" borderId="0" xfId="1" applyNumberFormat="1" applyFont="1" applyFill="1" applyBorder="1" applyAlignment="1">
      <alignment horizontal="center"/>
    </xf>
    <xf numFmtId="0" fontId="1" fillId="0" borderId="0" xfId="3" applyFont="1" applyFill="1" applyBorder="1"/>
    <xf numFmtId="0" fontId="11" fillId="0" borderId="0" xfId="2" applyFont="1" applyFill="1"/>
    <xf numFmtId="0" fontId="11" fillId="0" borderId="0" xfId="2" applyFont="1" applyFill="1" applyAlignment="1">
      <alignment wrapText="1"/>
    </xf>
    <xf numFmtId="0" fontId="21" fillId="0" borderId="0" xfId="2" applyFont="1" applyFill="1" applyAlignment="1"/>
    <xf numFmtId="0" fontId="11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3" fontId="7" fillId="0" borderId="0" xfId="2" applyNumberFormat="1" applyFont="1" applyFill="1" applyAlignment="1">
      <alignment wrapText="1"/>
    </xf>
    <xf numFmtId="0" fontId="7" fillId="0" borderId="0" xfId="2" applyFont="1" applyFill="1" applyAlignment="1">
      <alignment wrapText="1"/>
    </xf>
    <xf numFmtId="0" fontId="11" fillId="0" borderId="1" xfId="3" applyFont="1" applyFill="1" applyBorder="1"/>
    <xf numFmtId="0" fontId="11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2" applyFont="1" applyFill="1" applyAlignment="1"/>
    <xf numFmtId="0" fontId="11" fillId="0" borderId="0" xfId="2" applyFont="1" applyFill="1" applyAlignment="1"/>
    <xf numFmtId="0" fontId="11" fillId="0" borderId="3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 wrapText="1"/>
    </xf>
    <xf numFmtId="170" fontId="7" fillId="0" borderId="0" xfId="2" applyNumberFormat="1" applyFont="1" applyFill="1" applyAlignment="1">
      <alignment wrapText="1"/>
    </xf>
    <xf numFmtId="170" fontId="7" fillId="0" borderId="0" xfId="2" applyNumberFormat="1" applyFont="1" applyFill="1" applyBorder="1" applyAlignment="1">
      <alignment wrapText="1"/>
    </xf>
    <xf numFmtId="3" fontId="7" fillId="0" borderId="0" xfId="2" applyNumberFormat="1" applyFont="1" applyFill="1" applyBorder="1" applyAlignment="1">
      <alignment wrapText="1"/>
    </xf>
    <xf numFmtId="170" fontId="11" fillId="0" borderId="0" xfId="2" applyNumberFormat="1" applyFont="1" applyFill="1" applyAlignment="1">
      <alignment wrapText="1"/>
    </xf>
    <xf numFmtId="3" fontId="7" fillId="2" borderId="0" xfId="2" applyNumberFormat="1" applyFont="1" applyFill="1" applyBorder="1" applyAlignment="1">
      <alignment wrapText="1"/>
    </xf>
    <xf numFmtId="0" fontId="7" fillId="2" borderId="0" xfId="2" applyFont="1" applyFill="1" applyAlignment="1">
      <alignment wrapText="1"/>
    </xf>
    <xf numFmtId="0" fontId="7" fillId="2" borderId="0" xfId="2" applyFont="1" applyFill="1"/>
    <xf numFmtId="166" fontId="11" fillId="0" borderId="6" xfId="1" applyNumberFormat="1" applyFont="1" applyFill="1" applyBorder="1" applyAlignment="1">
      <alignment wrapText="1"/>
    </xf>
    <xf numFmtId="167" fontId="11" fillId="0" borderId="6" xfId="1" applyNumberFormat="1" applyFont="1" applyFill="1" applyBorder="1"/>
    <xf numFmtId="166" fontId="11" fillId="0" borderId="6" xfId="1" applyNumberFormat="1" applyFont="1" applyFill="1" applyBorder="1" applyAlignment="1">
      <alignment horizontal="right" wrapText="1"/>
    </xf>
    <xf numFmtId="164" fontId="7" fillId="2" borderId="0" xfId="1" applyFont="1" applyFill="1" applyAlignment="1">
      <alignment wrapText="1"/>
    </xf>
    <xf numFmtId="166" fontId="11" fillId="0" borderId="0" xfId="1" applyNumberFormat="1" applyFont="1" applyFill="1" applyBorder="1" applyAlignment="1">
      <alignment wrapText="1"/>
    </xf>
    <xf numFmtId="0" fontId="7" fillId="0" borderId="0" xfId="3" applyFont="1" applyFill="1" applyAlignment="1">
      <alignment wrapText="1"/>
    </xf>
    <xf numFmtId="166" fontId="15" fillId="0" borderId="0" xfId="1" applyNumberFormat="1" applyFont="1" applyFill="1" applyBorder="1" applyAlignment="1">
      <alignment wrapText="1"/>
    </xf>
    <xf numFmtId="167" fontId="7" fillId="0" borderId="0" xfId="2" applyNumberFormat="1" applyFont="1" applyFill="1"/>
    <xf numFmtId="166" fontId="7" fillId="0" borderId="0" xfId="1" applyNumberFormat="1" applyFont="1" applyFill="1" applyBorder="1" applyAlignment="1">
      <alignment wrapText="1"/>
    </xf>
    <xf numFmtId="167" fontId="15" fillId="0" borderId="0" xfId="2" applyNumberFormat="1" applyFont="1" applyFill="1" applyBorder="1" applyAlignment="1">
      <alignment wrapText="1"/>
    </xf>
    <xf numFmtId="166" fontId="11" fillId="0" borderId="0" xfId="1" applyNumberFormat="1" applyFont="1" applyFill="1" applyBorder="1" applyAlignment="1">
      <alignment horizontal="right" wrapText="1"/>
    </xf>
    <xf numFmtId="170" fontId="11" fillId="0" borderId="0" xfId="2" applyNumberFormat="1" applyFont="1" applyFill="1" applyBorder="1" applyAlignment="1">
      <alignment wrapText="1"/>
    </xf>
    <xf numFmtId="167" fontId="7" fillId="0" borderId="0" xfId="2" applyNumberFormat="1" applyFont="1" applyFill="1" applyAlignment="1">
      <alignment horizontal="right"/>
    </xf>
    <xf numFmtId="0" fontId="11" fillId="0" borderId="0" xfId="2" applyFont="1" applyFill="1" applyBorder="1"/>
    <xf numFmtId="170" fontId="8" fillId="0" borderId="0" xfId="2" applyNumberFormat="1" applyFont="1" applyFill="1" applyBorder="1" applyAlignment="1">
      <alignment wrapText="1"/>
    </xf>
    <xf numFmtId="3" fontId="8" fillId="2" borderId="0" xfId="2" applyNumberFormat="1" applyFont="1" applyFill="1" applyBorder="1" applyAlignment="1">
      <alignment wrapText="1"/>
    </xf>
    <xf numFmtId="0" fontId="8" fillId="2" borderId="0" xfId="2" applyFont="1" applyFill="1" applyAlignment="1">
      <alignment wrapText="1"/>
    </xf>
    <xf numFmtId="0" fontId="8" fillId="2" borderId="0" xfId="2" applyFont="1" applyFill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/>
    <xf numFmtId="166" fontId="19" fillId="0" borderId="0" xfId="1" applyNumberFormat="1" applyFont="1" applyFill="1"/>
    <xf numFmtId="166" fontId="19" fillId="0" borderId="0" xfId="1" applyNumberFormat="1" applyFont="1" applyFill="1" applyAlignment="1">
      <alignment horizontal="center"/>
    </xf>
    <xf numFmtId="166" fontId="22" fillId="0" borderId="0" xfId="1" applyNumberFormat="1" applyFont="1" applyFill="1"/>
    <xf numFmtId="0" fontId="3" fillId="0" borderId="0" xfId="2" applyFont="1" applyFill="1" applyAlignment="1">
      <alignment wrapText="1"/>
    </xf>
    <xf numFmtId="0" fontId="3" fillId="0" borderId="0" xfId="2" applyFont="1" applyFill="1"/>
    <xf numFmtId="170" fontId="3" fillId="0" borderId="0" xfId="2" applyNumberFormat="1" applyFont="1" applyFill="1"/>
    <xf numFmtId="170" fontId="3" fillId="0" borderId="0" xfId="2" applyNumberFormat="1" applyFont="1" applyFill="1" applyAlignment="1">
      <alignment horizontal="center"/>
    </xf>
    <xf numFmtId="170" fontId="3" fillId="0" borderId="0" xfId="1" applyNumberFormat="1" applyFont="1" applyFill="1"/>
    <xf numFmtId="170" fontId="23" fillId="0" borderId="0" xfId="2" applyNumberFormat="1" applyFont="1" applyFill="1"/>
    <xf numFmtId="3" fontId="11" fillId="2" borderId="0" xfId="2" applyNumberFormat="1" applyFont="1" applyFill="1" applyBorder="1" applyAlignment="1">
      <alignment wrapText="1"/>
    </xf>
    <xf numFmtId="0" fontId="11" fillId="2" borderId="0" xfId="2" applyFont="1" applyFill="1" applyAlignment="1">
      <alignment wrapText="1"/>
    </xf>
    <xf numFmtId="0" fontId="11" fillId="2" borderId="0" xfId="2" applyFont="1" applyFill="1"/>
    <xf numFmtId="0" fontId="3" fillId="0" borderId="0" xfId="3" applyFont="1" applyBorder="1"/>
    <xf numFmtId="0" fontId="4" fillId="0" borderId="0" xfId="3" applyFont="1" applyFill="1" applyBorder="1" applyAlignment="1">
      <alignment horizontal="center"/>
    </xf>
    <xf numFmtId="170" fontId="3" fillId="0" borderId="0" xfId="3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165" fontId="4" fillId="0" borderId="0" xfId="1" applyNumberFormat="1" applyFont="1" applyFill="1"/>
    <xf numFmtId="3" fontId="24" fillId="0" borderId="0" xfId="2" applyNumberFormat="1" applyFont="1" applyFill="1"/>
    <xf numFmtId="0" fontId="24" fillId="0" borderId="0" xfId="2" applyFont="1" applyFill="1"/>
    <xf numFmtId="170" fontId="24" fillId="0" borderId="0" xfId="2" applyNumberFormat="1" applyFont="1" applyFill="1"/>
    <xf numFmtId="0" fontId="8" fillId="0" borderId="0" xfId="2" applyFont="1" applyFill="1" applyAlignment="1">
      <alignment horizontal="left"/>
    </xf>
    <xf numFmtId="0" fontId="4" fillId="0" borderId="0" xfId="2" applyFont="1" applyFill="1" applyAlignment="1"/>
    <xf numFmtId="165" fontId="4" fillId="0" borderId="0" xfId="1" applyNumberFormat="1" applyFont="1" applyFill="1" applyAlignment="1">
      <alignment horizontal="left"/>
    </xf>
    <xf numFmtId="3" fontId="11" fillId="0" borderId="0" xfId="2" applyNumberFormat="1" applyFont="1" applyFill="1" applyAlignment="1">
      <alignment wrapText="1"/>
    </xf>
    <xf numFmtId="170" fontId="23" fillId="0" borderId="0" xfId="2" applyNumberFormat="1" applyFont="1" applyFill="1" applyBorder="1"/>
    <xf numFmtId="3" fontId="23" fillId="0" borderId="0" xfId="2" applyNumberFormat="1" applyFont="1" applyFill="1" applyBorder="1"/>
    <xf numFmtId="0" fontId="23" fillId="0" borderId="0" xfId="2" applyFont="1" applyFill="1"/>
    <xf numFmtId="0" fontId="4" fillId="0" borderId="0" xfId="3" applyFont="1" applyBorder="1" applyAlignment="1"/>
    <xf numFmtId="165" fontId="4" fillId="0" borderId="0" xfId="1" applyNumberFormat="1" applyFont="1" applyFill="1" applyBorder="1" applyAlignment="1">
      <alignment horizontal="center"/>
    </xf>
    <xf numFmtId="0" fontId="1" fillId="0" borderId="0" xfId="3" applyFont="1" applyBorder="1"/>
    <xf numFmtId="0" fontId="24" fillId="0" borderId="0" xfId="2" applyFont="1" applyFill="1" applyBorder="1"/>
    <xf numFmtId="3" fontId="24" fillId="0" borderId="0" xfId="2" applyNumberFormat="1" applyFont="1" applyFill="1" applyBorder="1"/>
    <xf numFmtId="3" fontId="11" fillId="0" borderId="0" xfId="2" applyNumberFormat="1" applyFont="1" applyFill="1" applyBorder="1" applyAlignment="1">
      <alignment wrapText="1"/>
    </xf>
    <xf numFmtId="166" fontId="7" fillId="0" borderId="0" xfId="2" applyNumberFormat="1" applyFont="1" applyFill="1" applyAlignment="1">
      <alignment wrapText="1"/>
    </xf>
    <xf numFmtId="0" fontId="4" fillId="0" borderId="0" xfId="3" applyFont="1" applyBorder="1" applyAlignment="1">
      <alignment wrapText="1"/>
    </xf>
    <xf numFmtId="0" fontId="4" fillId="0" borderId="0" xfId="3" applyFont="1" applyFill="1" applyBorder="1" applyAlignment="1">
      <alignment vertical="top"/>
    </xf>
    <xf numFmtId="0" fontId="2" fillId="0" borderId="0" xfId="3" applyFont="1" applyFill="1" applyBorder="1" applyAlignment="1">
      <alignment vertical="top"/>
    </xf>
    <xf numFmtId="167" fontId="2" fillId="0" borderId="3" xfId="3" applyNumberFormat="1" applyFont="1" applyFill="1" applyBorder="1" applyAlignment="1">
      <alignment horizontal="right"/>
    </xf>
    <xf numFmtId="167" fontId="2" fillId="0" borderId="0" xfId="3" applyNumberFormat="1" applyFont="1" applyFill="1" applyBorder="1" applyAlignment="1">
      <alignment horizontal="right"/>
    </xf>
  </cellXfs>
  <cellStyles count="5">
    <cellStyle name="Итог 2" xfId="4"/>
    <cellStyle name="КАНДАГАЧ тел3-33-96 2 2" xfId="2"/>
    <cellStyle name="КАНДАГАЧ тел3-33-96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ACCOUNTING%20DEPT/&#1059;&#1087;&#1088;&#1072;&#1074;&#1083;&#1077;&#1085;&#1080;&#1077;%20&#1075;&#1077;&#1085;&#1077;&#1088;&#1072;&#1083;&#1100;&#1085;&#1086;&#1081;%20&#1073;&#1091;&#1093;&#1075;&#1072;&#1083;&#1090;&#1077;&#1088;&#1080;&#1080;/&#1054;&#1090;&#1095;&#1077;&#1090;%20&#1052;&#1057;&#1060;&#1054;/2020/03/&#1054;&#1090;&#1095;&#1077;&#1090;_&#1052;&#1057;&#1060;&#1054;_31_03_2020_&#1088;&#1091;&#109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бал_31_03_2020"/>
      <sheetName val="ф1"/>
      <sheetName val="ф2"/>
      <sheetName val="ф3"/>
      <sheetName val="ф4"/>
      <sheetName val="ф4_данные за 2018г."/>
      <sheetName val="проводки на прибыль"/>
      <sheetName val="ф2_30_06_19"/>
      <sheetName val="бал_сть акций"/>
      <sheetName val="средневзв кол акций"/>
      <sheetName val="средневзв. кол-во расчет"/>
      <sheetName val="700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view="pageBreakPreview" zoomScaleNormal="100" zoomScaleSheetLayoutView="100" workbookViewId="0">
      <selection activeCell="A50" sqref="A50"/>
    </sheetView>
  </sheetViews>
  <sheetFormatPr defaultRowHeight="12.75" x14ac:dyDescent="0.2"/>
  <cols>
    <col min="1" max="1" width="60.5703125" style="5" customWidth="1"/>
    <col min="2" max="2" width="18.140625" style="5" customWidth="1"/>
    <col min="3" max="3" width="2" style="72" customWidth="1"/>
    <col min="4" max="4" width="13.85546875" style="73" bestFit="1" customWidth="1"/>
    <col min="5" max="5" width="12.42578125" style="5" bestFit="1" customWidth="1"/>
    <col min="6" max="16384" width="9.140625" style="5"/>
  </cols>
  <sheetData>
    <row r="1" spans="1:4" x14ac:dyDescent="0.2">
      <c r="A1" s="1" t="s">
        <v>0</v>
      </c>
      <c r="B1" s="2"/>
      <c r="C1" s="3"/>
      <c r="D1" s="4"/>
    </row>
    <row r="2" spans="1:4" x14ac:dyDescent="0.2">
      <c r="A2" s="6" t="s">
        <v>1</v>
      </c>
      <c r="B2" s="2"/>
      <c r="C2" s="3"/>
      <c r="D2" s="4"/>
    </row>
    <row r="3" spans="1:4" x14ac:dyDescent="0.2">
      <c r="A3" s="6" t="s">
        <v>2</v>
      </c>
      <c r="B3" s="2"/>
      <c r="C3" s="3"/>
      <c r="D3" s="4"/>
    </row>
    <row r="4" spans="1:4" x14ac:dyDescent="0.2">
      <c r="A4" s="1" t="s">
        <v>3</v>
      </c>
      <c r="B4" s="2"/>
      <c r="C4" s="3"/>
      <c r="D4" s="4"/>
    </row>
    <row r="5" spans="1:4" x14ac:dyDescent="0.2">
      <c r="A5" s="1"/>
      <c r="B5" s="2"/>
      <c r="C5" s="3"/>
      <c r="D5" s="4"/>
    </row>
    <row r="6" spans="1:4" x14ac:dyDescent="0.2">
      <c r="A6" s="1"/>
      <c r="B6" s="2"/>
      <c r="C6" s="3"/>
      <c r="D6" s="4"/>
    </row>
    <row r="7" spans="1:4" x14ac:dyDescent="0.2">
      <c r="A7" s="1"/>
      <c r="B7" s="2"/>
      <c r="C7" s="3"/>
      <c r="D7" s="4"/>
    </row>
    <row r="8" spans="1:4" x14ac:dyDescent="0.2">
      <c r="A8" s="1"/>
      <c r="B8" s="7" t="s">
        <v>4</v>
      </c>
      <c r="C8" s="8"/>
      <c r="D8" s="7" t="s">
        <v>5</v>
      </c>
    </row>
    <row r="9" spans="1:4" x14ac:dyDescent="0.2">
      <c r="A9" s="9"/>
      <c r="B9" s="10" t="s">
        <v>6</v>
      </c>
      <c r="C9" s="10"/>
      <c r="D9" s="11" t="s">
        <v>7</v>
      </c>
    </row>
    <row r="10" spans="1:4" x14ac:dyDescent="0.2">
      <c r="A10" s="9"/>
      <c r="B10" s="12" t="s">
        <v>8</v>
      </c>
      <c r="C10" s="10"/>
      <c r="D10" s="12" t="s">
        <v>8</v>
      </c>
    </row>
    <row r="11" spans="1:4" x14ac:dyDescent="0.2">
      <c r="A11" s="9"/>
      <c r="B11" s="13"/>
      <c r="C11" s="14"/>
      <c r="D11" s="15"/>
    </row>
    <row r="12" spans="1:4" x14ac:dyDescent="0.2">
      <c r="A12" s="16" t="s">
        <v>9</v>
      </c>
      <c r="B12" s="2"/>
      <c r="C12" s="3"/>
      <c r="D12" s="4"/>
    </row>
    <row r="13" spans="1:4" x14ac:dyDescent="0.2">
      <c r="A13" s="17"/>
      <c r="B13" s="2"/>
      <c r="C13" s="3"/>
      <c r="D13" s="4"/>
    </row>
    <row r="14" spans="1:4" x14ac:dyDescent="0.2">
      <c r="A14" s="18" t="s">
        <v>10</v>
      </c>
      <c r="B14" s="19">
        <v>1877579</v>
      </c>
      <c r="C14" s="20"/>
      <c r="D14" s="19">
        <v>6775228</v>
      </c>
    </row>
    <row r="15" spans="1:4" ht="25.5" x14ac:dyDescent="0.2">
      <c r="A15" s="17" t="s">
        <v>11</v>
      </c>
      <c r="B15" s="19">
        <v>510542</v>
      </c>
      <c r="C15" s="20"/>
      <c r="D15" s="19">
        <v>517514</v>
      </c>
    </row>
    <row r="16" spans="1:4" x14ac:dyDescent="0.2">
      <c r="A16" s="18" t="s">
        <v>12</v>
      </c>
      <c r="B16" s="19">
        <v>1026943</v>
      </c>
      <c r="C16" s="20"/>
      <c r="D16" s="19">
        <v>1014672</v>
      </c>
    </row>
    <row r="17" spans="1:4" x14ac:dyDescent="0.2">
      <c r="A17" s="18" t="s">
        <v>13</v>
      </c>
      <c r="B17" s="19">
        <v>3583875</v>
      </c>
      <c r="C17" s="20"/>
      <c r="D17" s="19">
        <v>3454426</v>
      </c>
    </row>
    <row r="18" spans="1:4" x14ac:dyDescent="0.2">
      <c r="A18" s="18" t="s">
        <v>14</v>
      </c>
      <c r="B18" s="19">
        <v>100117806</v>
      </c>
      <c r="C18" s="20"/>
      <c r="D18" s="19">
        <v>98685463</v>
      </c>
    </row>
    <row r="19" spans="1:4" x14ac:dyDescent="0.2">
      <c r="A19" s="17" t="s">
        <v>15</v>
      </c>
      <c r="B19" s="19">
        <v>8269493</v>
      </c>
      <c r="C19" s="20"/>
      <c r="D19" s="19">
        <v>8512434</v>
      </c>
    </row>
    <row r="20" spans="1:4" x14ac:dyDescent="0.2">
      <c r="A20" s="17" t="s">
        <v>16</v>
      </c>
      <c r="B20" s="19">
        <v>1466877</v>
      </c>
      <c r="C20" s="20"/>
      <c r="D20" s="19">
        <v>1434008</v>
      </c>
    </row>
    <row r="21" spans="1:4" x14ac:dyDescent="0.2">
      <c r="A21" s="17" t="s">
        <v>17</v>
      </c>
      <c r="B21" s="19">
        <v>787716</v>
      </c>
      <c r="C21" s="20"/>
      <c r="D21" s="19">
        <v>970828</v>
      </c>
    </row>
    <row r="22" spans="1:4" x14ac:dyDescent="0.2">
      <c r="A22" s="17" t="s">
        <v>18</v>
      </c>
      <c r="B22" s="19">
        <v>667358</v>
      </c>
      <c r="C22" s="20"/>
      <c r="D22" s="19">
        <v>667358</v>
      </c>
    </row>
    <row r="23" spans="1:4" x14ac:dyDescent="0.2">
      <c r="A23" s="17" t="s">
        <v>19</v>
      </c>
      <c r="B23" s="19">
        <v>113038</v>
      </c>
      <c r="C23" s="20"/>
      <c r="D23" s="19">
        <v>118213</v>
      </c>
    </row>
    <row r="24" spans="1:4" x14ac:dyDescent="0.2">
      <c r="A24" s="18" t="s">
        <v>20</v>
      </c>
      <c r="B24" s="19">
        <v>239655</v>
      </c>
      <c r="C24" s="20"/>
      <c r="D24" s="19">
        <v>239655</v>
      </c>
    </row>
    <row r="25" spans="1:4" x14ac:dyDescent="0.2">
      <c r="A25" s="17" t="s">
        <v>21</v>
      </c>
      <c r="B25" s="19">
        <v>284</v>
      </c>
      <c r="C25" s="20"/>
      <c r="D25" s="19">
        <v>157149</v>
      </c>
    </row>
    <row r="26" spans="1:4" x14ac:dyDescent="0.2">
      <c r="A26" s="17" t="s">
        <v>22</v>
      </c>
      <c r="B26" s="19">
        <v>2574049</v>
      </c>
      <c r="C26" s="20"/>
      <c r="D26" s="19">
        <v>1744761</v>
      </c>
    </row>
    <row r="27" spans="1:4" ht="13.5" thickBot="1" x14ac:dyDescent="0.25">
      <c r="A27" s="17"/>
      <c r="B27" s="23"/>
      <c r="C27" s="24"/>
      <c r="D27" s="23"/>
    </row>
    <row r="28" spans="1:4" ht="13.5" thickBot="1" x14ac:dyDescent="0.25">
      <c r="A28" s="26" t="s">
        <v>23</v>
      </c>
      <c r="B28" s="27">
        <f>SUM(B14:B27)</f>
        <v>121235215</v>
      </c>
      <c r="C28" s="28"/>
      <c r="D28" s="29">
        <f>SUM(D14:D27)</f>
        <v>124291709</v>
      </c>
    </row>
    <row r="29" spans="1:4" x14ac:dyDescent="0.2">
      <c r="A29" s="30"/>
      <c r="B29" s="31"/>
      <c r="C29" s="24"/>
      <c r="D29" s="32"/>
    </row>
    <row r="30" spans="1:4" x14ac:dyDescent="0.2">
      <c r="A30" s="17"/>
      <c r="B30" s="33"/>
      <c r="C30" s="24"/>
      <c r="D30" s="34"/>
    </row>
    <row r="31" spans="1:4" x14ac:dyDescent="0.2">
      <c r="A31" s="16" t="s">
        <v>24</v>
      </c>
      <c r="B31" s="35"/>
      <c r="C31" s="20"/>
      <c r="D31" s="19"/>
    </row>
    <row r="32" spans="1:4" x14ac:dyDescent="0.2">
      <c r="A32" s="16"/>
      <c r="B32" s="35"/>
      <c r="C32" s="20"/>
      <c r="D32" s="19"/>
    </row>
    <row r="33" spans="1:5" x14ac:dyDescent="0.2">
      <c r="A33" s="18" t="s">
        <v>25</v>
      </c>
      <c r="B33" s="35">
        <v>27949243</v>
      </c>
      <c r="C33" s="20"/>
      <c r="D33" s="19">
        <v>22303823</v>
      </c>
    </row>
    <row r="34" spans="1:5" x14ac:dyDescent="0.2">
      <c r="A34" s="17" t="s">
        <v>26</v>
      </c>
      <c r="B34" s="35">
        <v>837934</v>
      </c>
      <c r="C34" s="20"/>
      <c r="D34" s="19">
        <v>970828</v>
      </c>
    </row>
    <row r="35" spans="1:5" x14ac:dyDescent="0.2">
      <c r="A35" s="17" t="s">
        <v>27</v>
      </c>
      <c r="B35" s="35">
        <v>72391461</v>
      </c>
      <c r="C35" s="20"/>
      <c r="D35" s="19">
        <v>77421229</v>
      </c>
    </row>
    <row r="36" spans="1:5" x14ac:dyDescent="0.2">
      <c r="A36" s="17" t="s">
        <v>28</v>
      </c>
      <c r="B36" s="35">
        <v>11181</v>
      </c>
      <c r="C36" s="20"/>
      <c r="D36" s="19">
        <v>9631</v>
      </c>
    </row>
    <row r="37" spans="1:5" x14ac:dyDescent="0.2">
      <c r="A37" s="17" t="s">
        <v>29</v>
      </c>
      <c r="B37" s="35">
        <v>794450</v>
      </c>
      <c r="C37" s="20"/>
      <c r="D37" s="19">
        <v>744687</v>
      </c>
    </row>
    <row r="38" spans="1:5" ht="13.5" thickBot="1" x14ac:dyDescent="0.25">
      <c r="A38" s="17"/>
      <c r="B38" s="25"/>
      <c r="C38" s="24"/>
      <c r="D38" s="23"/>
    </row>
    <row r="39" spans="1:5" ht="13.5" thickBot="1" x14ac:dyDescent="0.25">
      <c r="A39" s="26" t="s">
        <v>30</v>
      </c>
      <c r="B39" s="27">
        <f>SUM(B33:B38)</f>
        <v>101984269</v>
      </c>
      <c r="C39" s="28"/>
      <c r="D39" s="29">
        <f>SUM(D33:D38)</f>
        <v>101450198</v>
      </c>
    </row>
    <row r="40" spans="1:5" x14ac:dyDescent="0.2">
      <c r="A40" s="30"/>
      <c r="B40" s="24"/>
      <c r="C40" s="24"/>
      <c r="D40" s="32"/>
    </row>
    <row r="41" spans="1:5" x14ac:dyDescent="0.2">
      <c r="A41" s="17"/>
      <c r="B41" s="33"/>
      <c r="C41" s="24"/>
      <c r="D41" s="34"/>
    </row>
    <row r="42" spans="1:5" x14ac:dyDescent="0.2">
      <c r="A42" s="16" t="s">
        <v>31</v>
      </c>
      <c r="B42" s="35"/>
      <c r="C42" s="20"/>
      <c r="D42" s="19"/>
    </row>
    <row r="43" spans="1:5" x14ac:dyDescent="0.2">
      <c r="A43" s="36"/>
      <c r="B43" s="35"/>
      <c r="C43" s="20"/>
      <c r="D43" s="19"/>
    </row>
    <row r="44" spans="1:5" x14ac:dyDescent="0.2">
      <c r="A44" s="17" t="s">
        <v>32</v>
      </c>
      <c r="B44" s="37">
        <f>B45</f>
        <v>26130041</v>
      </c>
      <c r="C44" s="37"/>
      <c r="D44" s="38">
        <f>D45</f>
        <v>26130041</v>
      </c>
    </row>
    <row r="45" spans="1:5" x14ac:dyDescent="0.2">
      <c r="A45" s="17" t="s">
        <v>33</v>
      </c>
      <c r="B45" s="35">
        <v>26130041</v>
      </c>
      <c r="C45" s="20"/>
      <c r="D45" s="19">
        <v>26130041</v>
      </c>
      <c r="E45" s="22"/>
    </row>
    <row r="46" spans="1:5" x14ac:dyDescent="0.2">
      <c r="A46" s="18" t="s">
        <v>34</v>
      </c>
      <c r="B46" s="39">
        <v>598597</v>
      </c>
      <c r="C46" s="3"/>
      <c r="D46" s="40">
        <v>598597</v>
      </c>
    </row>
    <row r="47" spans="1:5" x14ac:dyDescent="0.2">
      <c r="A47" s="41" t="s">
        <v>35</v>
      </c>
      <c r="B47" s="39">
        <v>900</v>
      </c>
      <c r="C47" s="3"/>
      <c r="D47" s="40">
        <v>900</v>
      </c>
    </row>
    <row r="48" spans="1:5" x14ac:dyDescent="0.2">
      <c r="A48" s="42" t="s">
        <v>36</v>
      </c>
      <c r="B48" s="39">
        <v>264242</v>
      </c>
      <c r="C48" s="3"/>
      <c r="D48" s="40">
        <v>272661</v>
      </c>
    </row>
    <row r="49" spans="1:4" ht="25.5" x14ac:dyDescent="0.2">
      <c r="A49" s="43" t="s">
        <v>37</v>
      </c>
      <c r="B49" s="44">
        <v>-50367</v>
      </c>
      <c r="C49" s="3"/>
      <c r="D49" s="40">
        <v>-34439</v>
      </c>
    </row>
    <row r="50" spans="1:4" x14ac:dyDescent="0.2">
      <c r="A50" s="45" t="s">
        <v>115</v>
      </c>
      <c r="B50" s="44">
        <v>-7692467</v>
      </c>
      <c r="C50" s="3"/>
      <c r="D50" s="40">
        <v>-4126249</v>
      </c>
    </row>
    <row r="51" spans="1:4" ht="13.5" thickBot="1" x14ac:dyDescent="0.25">
      <c r="A51" s="16"/>
      <c r="B51" s="46"/>
      <c r="C51" s="30"/>
      <c r="D51" s="47"/>
    </row>
    <row r="52" spans="1:4" ht="13.5" thickBot="1" x14ac:dyDescent="0.25">
      <c r="A52" s="26" t="s">
        <v>38</v>
      </c>
      <c r="B52" s="48">
        <f>SUM(B45:B50)</f>
        <v>19250946</v>
      </c>
      <c r="C52" s="14"/>
      <c r="D52" s="49">
        <f>SUM(D45:D50)</f>
        <v>22841511</v>
      </c>
    </row>
    <row r="53" spans="1:4" ht="13.5" thickBot="1" x14ac:dyDescent="0.25">
      <c r="A53" s="50"/>
      <c r="B53" s="51"/>
      <c r="C53" s="50"/>
      <c r="D53" s="52"/>
    </row>
    <row r="54" spans="1:4" ht="13.5" thickBot="1" x14ac:dyDescent="0.25">
      <c r="A54" s="53" t="s">
        <v>39</v>
      </c>
      <c r="B54" s="54">
        <f>B39+B52</f>
        <v>121235215</v>
      </c>
      <c r="C54" s="13">
        <f>C39+C52</f>
        <v>0</v>
      </c>
      <c r="D54" s="55">
        <f>D39+D52</f>
        <v>124291709</v>
      </c>
    </row>
    <row r="55" spans="1:4" x14ac:dyDescent="0.2">
      <c r="A55" s="53"/>
      <c r="B55" s="14"/>
      <c r="C55" s="13"/>
      <c r="D55" s="56"/>
    </row>
    <row r="56" spans="1:4" x14ac:dyDescent="0.2">
      <c r="A56" s="36" t="s">
        <v>40</v>
      </c>
      <c r="B56" s="57">
        <v>685.70859132774785</v>
      </c>
      <c r="C56" s="58"/>
      <c r="D56" s="59">
        <v>825.41901552308059</v>
      </c>
    </row>
    <row r="57" spans="1:4" x14ac:dyDescent="0.2">
      <c r="A57" s="9"/>
      <c r="B57" s="60"/>
      <c r="C57" s="60"/>
      <c r="D57" s="60"/>
    </row>
    <row r="58" spans="1:4" x14ac:dyDescent="0.2">
      <c r="A58" s="9"/>
      <c r="B58" s="60"/>
      <c r="C58" s="60"/>
      <c r="D58" s="61"/>
    </row>
    <row r="59" spans="1:4" x14ac:dyDescent="0.2">
      <c r="A59" s="9"/>
      <c r="B59" s="9"/>
      <c r="C59" s="62"/>
      <c r="D59" s="4"/>
    </row>
    <row r="60" spans="1:4" s="65" customFormat="1" x14ac:dyDescent="0.2">
      <c r="A60" s="63" t="s">
        <v>41</v>
      </c>
      <c r="B60" s="63" t="s">
        <v>41</v>
      </c>
      <c r="C60" s="64"/>
      <c r="D60" s="15"/>
    </row>
    <row r="61" spans="1:4" s="65" customFormat="1" x14ac:dyDescent="0.2">
      <c r="A61" s="66" t="s">
        <v>42</v>
      </c>
      <c r="B61" s="67" t="s">
        <v>43</v>
      </c>
      <c r="C61" s="67"/>
      <c r="D61" s="15"/>
    </row>
    <row r="62" spans="1:4" s="65" customFormat="1" x14ac:dyDescent="0.2">
      <c r="A62" s="68" t="s">
        <v>44</v>
      </c>
      <c r="B62" s="69" t="s">
        <v>45</v>
      </c>
      <c r="C62" s="70"/>
      <c r="D62" s="15"/>
    </row>
    <row r="63" spans="1:4" x14ac:dyDescent="0.2">
      <c r="A63" s="71"/>
      <c r="B63" s="9"/>
      <c r="C63" s="62"/>
      <c r="D63" s="4"/>
    </row>
  </sheetData>
  <sheetProtection formatCells="0" formatColumns="0" formatRows="0" insertColumns="0" insertRows="0" deleteColumns="0" deleteRows="0"/>
  <pageMargins left="0.75" right="0.75" top="1" bottom="1" header="0.5" footer="0.5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view="pageBreakPreview" zoomScaleNormal="100" zoomScaleSheetLayoutView="100" workbookViewId="0">
      <pane xSplit="2" ySplit="11" topLeftCell="C36" activePane="bottomRight" state="frozen"/>
      <selection activeCell="J17" sqref="J17:J42"/>
      <selection pane="topRight" activeCell="J17" sqref="J17:J42"/>
      <selection pane="bottomLeft" activeCell="J17" sqref="J17:J42"/>
      <selection pane="bottomRight" activeCell="A59" sqref="A59"/>
    </sheetView>
  </sheetViews>
  <sheetFormatPr defaultRowHeight="12.75" x14ac:dyDescent="0.2"/>
  <cols>
    <col min="1" max="1" width="52.5703125" style="78" customWidth="1"/>
    <col min="2" max="2" width="2.7109375" style="78" customWidth="1"/>
    <col min="3" max="4" width="17.28515625" style="76" customWidth="1"/>
    <col min="5" max="5" width="13.7109375" style="76" customWidth="1"/>
    <col min="6" max="9" width="9.140625" style="78"/>
    <col min="10" max="10" width="9.140625" style="100"/>
    <col min="11" max="16384" width="9.140625" style="78"/>
  </cols>
  <sheetData>
    <row r="1" spans="1:5" x14ac:dyDescent="0.2">
      <c r="A1" s="64" t="s">
        <v>0</v>
      </c>
      <c r="B1" s="74"/>
      <c r="C1" s="75"/>
    </row>
    <row r="2" spans="1:5" x14ac:dyDescent="0.2">
      <c r="A2" s="79" t="s">
        <v>46</v>
      </c>
      <c r="B2" s="74"/>
      <c r="C2" s="75"/>
    </row>
    <row r="3" spans="1:5" x14ac:dyDescent="0.2">
      <c r="A3" s="79" t="s">
        <v>47</v>
      </c>
      <c r="B3" s="74"/>
      <c r="C3" s="80"/>
      <c r="D3" s="80"/>
      <c r="E3" s="81"/>
    </row>
    <row r="4" spans="1:5" x14ac:dyDescent="0.2">
      <c r="A4" s="82" t="s">
        <v>48</v>
      </c>
      <c r="B4" s="82"/>
    </row>
    <row r="5" spans="1:5" x14ac:dyDescent="0.2">
      <c r="A5" s="82"/>
      <c r="B5" s="82"/>
      <c r="C5" s="80"/>
      <c r="D5" s="80"/>
      <c r="E5" s="81"/>
    </row>
    <row r="6" spans="1:5" x14ac:dyDescent="0.2">
      <c r="C6" s="83"/>
      <c r="D6" s="83"/>
      <c r="E6" s="83"/>
    </row>
    <row r="7" spans="1:5" x14ac:dyDescent="0.2">
      <c r="C7" s="84"/>
      <c r="D7" s="84"/>
      <c r="E7" s="84"/>
    </row>
    <row r="8" spans="1:5" x14ac:dyDescent="0.2">
      <c r="C8" s="85"/>
      <c r="D8" s="85"/>
      <c r="E8" s="86"/>
    </row>
    <row r="9" spans="1:5" x14ac:dyDescent="0.2">
      <c r="C9" s="7" t="s">
        <v>4</v>
      </c>
      <c r="D9" s="7" t="s">
        <v>4</v>
      </c>
      <c r="E9" s="15"/>
    </row>
    <row r="10" spans="1:5" x14ac:dyDescent="0.2">
      <c r="A10" s="87"/>
      <c r="B10" s="87"/>
      <c r="C10" s="88" t="s">
        <v>6</v>
      </c>
      <c r="D10" s="88" t="s">
        <v>7</v>
      </c>
      <c r="E10" s="88"/>
    </row>
    <row r="11" spans="1:5" ht="13.5" thickBot="1" x14ac:dyDescent="0.25">
      <c r="A11" s="87"/>
      <c r="B11" s="87"/>
      <c r="C11" s="89" t="s">
        <v>8</v>
      </c>
      <c r="D11" s="89" t="s">
        <v>8</v>
      </c>
      <c r="E11" s="11"/>
    </row>
    <row r="12" spans="1:5" x14ac:dyDescent="0.2">
      <c r="A12" s="90" t="s">
        <v>49</v>
      </c>
      <c r="B12" s="91"/>
      <c r="C12" s="92"/>
      <c r="D12" s="93"/>
      <c r="E12" s="93"/>
    </row>
    <row r="13" spans="1:5" x14ac:dyDescent="0.2">
      <c r="A13" s="91" t="s">
        <v>14</v>
      </c>
      <c r="B13" s="91"/>
      <c r="C13" s="94">
        <v>3391832</v>
      </c>
      <c r="D13" s="21">
        <v>3502296</v>
      </c>
      <c r="E13" s="95"/>
    </row>
    <row r="14" spans="1:5" ht="25.5" x14ac:dyDescent="0.2">
      <c r="A14" s="17" t="s">
        <v>11</v>
      </c>
      <c r="B14" s="91"/>
      <c r="C14" s="96">
        <v>9084</v>
      </c>
      <c r="D14" s="21">
        <v>173089</v>
      </c>
      <c r="E14" s="95"/>
    </row>
    <row r="15" spans="1:5" ht="25.5" x14ac:dyDescent="0.2">
      <c r="A15" s="17" t="s">
        <v>12</v>
      </c>
      <c r="B15" s="91"/>
      <c r="C15" s="96">
        <v>12143</v>
      </c>
      <c r="D15" s="21">
        <v>12171</v>
      </c>
      <c r="E15" s="95"/>
    </row>
    <row r="16" spans="1:5" ht="13.5" thickBot="1" x14ac:dyDescent="0.25">
      <c r="A16" s="91" t="s">
        <v>13</v>
      </c>
      <c r="B16" s="91"/>
      <c r="C16" s="97">
        <v>16035</v>
      </c>
      <c r="D16" s="21">
        <v>33889</v>
      </c>
      <c r="E16" s="95"/>
    </row>
    <row r="17" spans="1:5" ht="13.5" thickBot="1" x14ac:dyDescent="0.25">
      <c r="A17" s="98"/>
      <c r="B17" s="98"/>
      <c r="C17" s="99">
        <f>SUM(C13:C16)</f>
        <v>3429094</v>
      </c>
      <c r="D17" s="99">
        <f>SUM(D13:D16)</f>
        <v>3721445</v>
      </c>
      <c r="E17" s="95"/>
    </row>
    <row r="18" spans="1:5" x14ac:dyDescent="0.2">
      <c r="A18" s="90" t="s">
        <v>50</v>
      </c>
      <c r="B18" s="98"/>
      <c r="C18" s="101"/>
      <c r="D18" s="101"/>
      <c r="E18" s="101"/>
    </row>
    <row r="19" spans="1:5" x14ac:dyDescent="0.2">
      <c r="A19" s="91" t="s">
        <v>27</v>
      </c>
      <c r="B19" s="98"/>
      <c r="C19" s="102">
        <v>-1238675</v>
      </c>
      <c r="D19" s="21">
        <v>-1371585</v>
      </c>
      <c r="E19" s="95"/>
    </row>
    <row r="20" spans="1:5" x14ac:dyDescent="0.2">
      <c r="A20" s="91" t="s">
        <v>25</v>
      </c>
      <c r="B20" s="98"/>
      <c r="C20" s="103">
        <v>-256023</v>
      </c>
      <c r="D20" s="21">
        <v>-301910</v>
      </c>
      <c r="E20" s="95"/>
    </row>
    <row r="21" spans="1:5" x14ac:dyDescent="0.2">
      <c r="A21" s="91" t="s">
        <v>51</v>
      </c>
      <c r="B21" s="98"/>
      <c r="C21" s="104">
        <v>-35453</v>
      </c>
      <c r="D21" s="21">
        <v>-43391</v>
      </c>
      <c r="E21" s="95"/>
    </row>
    <row r="22" spans="1:5" ht="13.5" thickBot="1" x14ac:dyDescent="0.25">
      <c r="A22" s="98"/>
      <c r="B22" s="98"/>
      <c r="C22" s="105">
        <f>SUM(C19:C21)</f>
        <v>-1530151</v>
      </c>
      <c r="D22" s="105">
        <f>SUM(D19:D21)</f>
        <v>-1716886</v>
      </c>
      <c r="E22" s="95"/>
    </row>
    <row r="23" spans="1:5" x14ac:dyDescent="0.2">
      <c r="A23" s="98"/>
      <c r="B23" s="98"/>
      <c r="C23" s="106"/>
      <c r="D23" s="106"/>
      <c r="E23" s="106"/>
    </row>
    <row r="24" spans="1:5" ht="25.5" x14ac:dyDescent="0.2">
      <c r="A24" s="90" t="s">
        <v>52</v>
      </c>
      <c r="B24" s="90"/>
      <c r="C24" s="107">
        <f>C17+C22</f>
        <v>1898943</v>
      </c>
      <c r="D24" s="107">
        <f>D17+D22</f>
        <v>2004559</v>
      </c>
      <c r="E24" s="95"/>
    </row>
    <row r="25" spans="1:5" ht="26.25" thickBot="1" x14ac:dyDescent="0.25">
      <c r="A25" s="92" t="s">
        <v>116</v>
      </c>
      <c r="B25" s="91"/>
      <c r="C25" s="108">
        <v>-4181904</v>
      </c>
      <c r="D25" s="108">
        <v>53345</v>
      </c>
      <c r="E25" s="95"/>
    </row>
    <row r="26" spans="1:5" ht="13.5" thickBot="1" x14ac:dyDescent="0.25">
      <c r="A26" s="90" t="s">
        <v>53</v>
      </c>
      <c r="B26" s="98"/>
      <c r="C26" s="109">
        <f>C24+C25</f>
        <v>-2282961</v>
      </c>
      <c r="D26" s="109">
        <f>D24+D25</f>
        <v>2057904</v>
      </c>
      <c r="E26" s="95"/>
    </row>
    <row r="27" spans="1:5" x14ac:dyDescent="0.2">
      <c r="A27" s="90"/>
      <c r="B27" s="98"/>
      <c r="C27" s="110"/>
      <c r="D27" s="110"/>
      <c r="E27" s="110"/>
    </row>
    <row r="28" spans="1:5" x14ac:dyDescent="0.2">
      <c r="A28" s="111" t="s">
        <v>54</v>
      </c>
      <c r="B28" s="98"/>
      <c r="C28" s="112"/>
      <c r="D28" s="102"/>
      <c r="E28" s="102"/>
    </row>
    <row r="29" spans="1:5" x14ac:dyDescent="0.2">
      <c r="A29" s="111" t="s">
        <v>55</v>
      </c>
      <c r="B29" s="98"/>
      <c r="C29" s="113">
        <v>178733</v>
      </c>
      <c r="D29" s="21">
        <v>251194</v>
      </c>
      <c r="E29" s="95"/>
    </row>
    <row r="30" spans="1:5" x14ac:dyDescent="0.2">
      <c r="A30" s="111" t="s">
        <v>56</v>
      </c>
      <c r="B30" s="98"/>
      <c r="C30" s="113">
        <v>-777874</v>
      </c>
      <c r="D30" s="21">
        <v>-65716</v>
      </c>
      <c r="E30" s="95"/>
    </row>
    <row r="31" spans="1:5" ht="38.25" x14ac:dyDescent="0.2">
      <c r="A31" s="91" t="s">
        <v>117</v>
      </c>
      <c r="B31" s="98"/>
      <c r="C31" s="113">
        <v>612530</v>
      </c>
      <c r="D31" s="21">
        <v>-23649</v>
      </c>
      <c r="E31" s="95"/>
    </row>
    <row r="32" spans="1:5" ht="25.5" x14ac:dyDescent="0.2">
      <c r="A32" s="91" t="s">
        <v>57</v>
      </c>
      <c r="B32" s="98"/>
      <c r="C32" s="114">
        <v>0</v>
      </c>
      <c r="D32" s="21">
        <v>-5992</v>
      </c>
      <c r="E32" s="95"/>
    </row>
    <row r="33" spans="1:5" x14ac:dyDescent="0.2">
      <c r="A33" s="91" t="s">
        <v>58</v>
      </c>
      <c r="B33" s="90"/>
      <c r="C33" s="115">
        <v>382252</v>
      </c>
      <c r="D33" s="114">
        <v>561451</v>
      </c>
      <c r="E33" s="95"/>
    </row>
    <row r="34" spans="1:5" x14ac:dyDescent="0.2">
      <c r="A34" s="91" t="s">
        <v>59</v>
      </c>
      <c r="B34" s="90"/>
      <c r="C34" s="116">
        <v>-44025</v>
      </c>
      <c r="D34" s="21">
        <v>-140161</v>
      </c>
      <c r="E34" s="95"/>
    </row>
    <row r="35" spans="1:5" x14ac:dyDescent="0.2">
      <c r="A35" s="91" t="s">
        <v>118</v>
      </c>
      <c r="B35" s="90"/>
      <c r="C35" s="116">
        <v>43226</v>
      </c>
      <c r="D35" s="21">
        <v>9657</v>
      </c>
      <c r="E35" s="95"/>
    </row>
    <row r="36" spans="1:5" x14ac:dyDescent="0.2">
      <c r="A36" s="91" t="s">
        <v>60</v>
      </c>
      <c r="B36" s="90"/>
      <c r="C36" s="115">
        <v>31055</v>
      </c>
      <c r="D36" s="21">
        <v>4222</v>
      </c>
      <c r="E36" s="95"/>
    </row>
    <row r="37" spans="1:5" ht="13.5" thickBot="1" x14ac:dyDescent="0.25">
      <c r="A37" s="117" t="s">
        <v>61</v>
      </c>
      <c r="B37" s="118"/>
      <c r="C37" s="105">
        <f>SUM(C28:C36)</f>
        <v>425897</v>
      </c>
      <c r="D37" s="105">
        <f>SUM(D28:D36)</f>
        <v>591006</v>
      </c>
      <c r="E37" s="95"/>
    </row>
    <row r="38" spans="1:5" x14ac:dyDescent="0.2">
      <c r="A38" s="92"/>
      <c r="B38" s="91"/>
      <c r="C38" s="102"/>
      <c r="D38" s="102"/>
      <c r="E38" s="102"/>
    </row>
    <row r="39" spans="1:5" x14ac:dyDescent="0.2">
      <c r="A39" s="90" t="s">
        <v>62</v>
      </c>
      <c r="B39" s="91"/>
      <c r="C39" s="106">
        <f>SUM(C26,C37)</f>
        <v>-1857064</v>
      </c>
      <c r="D39" s="106">
        <f>SUM(D26,D37)</f>
        <v>2648910</v>
      </c>
      <c r="E39" s="95"/>
    </row>
    <row r="40" spans="1:5" x14ac:dyDescent="0.2">
      <c r="A40" s="91"/>
      <c r="B40" s="91"/>
      <c r="C40" s="103"/>
      <c r="D40" s="103"/>
      <c r="E40" s="95"/>
    </row>
    <row r="41" spans="1:5" x14ac:dyDescent="0.2">
      <c r="A41" s="91" t="s">
        <v>63</v>
      </c>
      <c r="B41" s="91"/>
      <c r="C41" s="103">
        <v>-838479</v>
      </c>
      <c r="D41" s="21">
        <v>-945935</v>
      </c>
      <c r="E41" s="95"/>
    </row>
    <row r="42" spans="1:5" x14ac:dyDescent="0.2">
      <c r="A42" s="91" t="s">
        <v>64</v>
      </c>
      <c r="B42" s="91"/>
      <c r="C42" s="103">
        <v>-263544</v>
      </c>
      <c r="D42" s="21">
        <v>-419646</v>
      </c>
      <c r="E42" s="95"/>
    </row>
    <row r="43" spans="1:5" x14ac:dyDescent="0.2">
      <c r="A43" s="91" t="s">
        <v>65</v>
      </c>
      <c r="B43" s="91"/>
      <c r="C43" s="103">
        <v>-51750</v>
      </c>
      <c r="D43" s="21">
        <v>-36050</v>
      </c>
      <c r="E43" s="95"/>
    </row>
    <row r="44" spans="1:5" x14ac:dyDescent="0.2">
      <c r="A44" s="91" t="s">
        <v>66</v>
      </c>
      <c r="B44" s="98"/>
      <c r="C44" s="103">
        <v>-290756</v>
      </c>
      <c r="D44" s="21">
        <v>-207969</v>
      </c>
      <c r="E44" s="95"/>
    </row>
    <row r="45" spans="1:5" ht="25.5" x14ac:dyDescent="0.2">
      <c r="A45" s="91" t="s">
        <v>67</v>
      </c>
      <c r="B45" s="98"/>
      <c r="C45" s="103">
        <v>-97058</v>
      </c>
      <c r="D45" s="21">
        <v>-95681</v>
      </c>
      <c r="E45" s="95"/>
    </row>
    <row r="46" spans="1:5" x14ac:dyDescent="0.2">
      <c r="A46" s="91" t="s">
        <v>68</v>
      </c>
      <c r="B46" s="98"/>
      <c r="C46" s="103">
        <v>-139157</v>
      </c>
      <c r="D46" s="103">
        <v>-140809</v>
      </c>
      <c r="E46" s="95"/>
    </row>
    <row r="47" spans="1:5" ht="13.5" thickBot="1" x14ac:dyDescent="0.25">
      <c r="A47" s="90" t="s">
        <v>69</v>
      </c>
      <c r="B47" s="98"/>
      <c r="C47" s="109">
        <f>SUM(C41:C46)</f>
        <v>-1680744</v>
      </c>
      <c r="D47" s="109">
        <f>SUM(D41:D46)</f>
        <v>-1846090</v>
      </c>
      <c r="E47" s="95"/>
    </row>
    <row r="48" spans="1:5" x14ac:dyDescent="0.2">
      <c r="A48" s="87"/>
      <c r="B48" s="91"/>
      <c r="C48" s="119"/>
      <c r="D48" s="119"/>
      <c r="E48" s="119"/>
    </row>
    <row r="49" spans="1:10" ht="13.5" thickBot="1" x14ac:dyDescent="0.25">
      <c r="A49" s="120" t="s">
        <v>70</v>
      </c>
      <c r="B49" s="90"/>
      <c r="C49" s="105">
        <f>SUM(C39,C47)</f>
        <v>-3537808</v>
      </c>
      <c r="D49" s="105">
        <f>SUM(D39,D47)</f>
        <v>802820</v>
      </c>
      <c r="E49" s="95"/>
    </row>
    <row r="50" spans="1:10" x14ac:dyDescent="0.2">
      <c r="A50" s="98"/>
      <c r="B50" s="90"/>
      <c r="C50" s="107"/>
      <c r="D50" s="107"/>
      <c r="E50" s="107"/>
    </row>
    <row r="51" spans="1:10" x14ac:dyDescent="0.2">
      <c r="A51" s="91" t="s">
        <v>71</v>
      </c>
      <c r="B51" s="90"/>
      <c r="C51" s="121">
        <v>0</v>
      </c>
      <c r="D51" s="121">
        <v>0</v>
      </c>
      <c r="E51" s="95"/>
    </row>
    <row r="52" spans="1:10" x14ac:dyDescent="0.2">
      <c r="B52" s="90"/>
      <c r="C52" s="107"/>
      <c r="D52" s="107"/>
      <c r="E52" s="107"/>
    </row>
    <row r="53" spans="1:10" ht="13.5" thickBot="1" x14ac:dyDescent="0.25">
      <c r="A53" s="120" t="s">
        <v>119</v>
      </c>
      <c r="B53" s="91"/>
      <c r="C53" s="105">
        <f>C49+C51</f>
        <v>-3537808</v>
      </c>
      <c r="D53" s="105">
        <f>D49+D51</f>
        <v>802820</v>
      </c>
      <c r="E53" s="95"/>
    </row>
    <row r="54" spans="1:10" ht="25.5" x14ac:dyDescent="0.2">
      <c r="A54" s="122" t="s">
        <v>72</v>
      </c>
      <c r="D54" s="123"/>
      <c r="E54" s="95"/>
    </row>
    <row r="55" spans="1:10" ht="38.25" x14ac:dyDescent="0.2">
      <c r="A55" s="124" t="s">
        <v>120</v>
      </c>
      <c r="C55" s="125">
        <v>-15928</v>
      </c>
      <c r="D55" s="21">
        <v>24338</v>
      </c>
      <c r="E55" s="95"/>
    </row>
    <row r="56" spans="1:10" ht="13.5" thickBot="1" x14ac:dyDescent="0.25">
      <c r="A56" s="126" t="s">
        <v>121</v>
      </c>
      <c r="C56" s="105">
        <f>SUM(C54:C55)</f>
        <v>-15928</v>
      </c>
      <c r="D56" s="105">
        <f>SUM(D54:D55)</f>
        <v>24338</v>
      </c>
      <c r="E56" s="95"/>
    </row>
    <row r="57" spans="1:10" x14ac:dyDescent="0.2">
      <c r="A57" s="127" t="s">
        <v>122</v>
      </c>
      <c r="C57" s="128">
        <f>C53+C56</f>
        <v>-3553736</v>
      </c>
      <c r="D57" s="128">
        <f>D53+D56</f>
        <v>827158</v>
      </c>
      <c r="E57" s="95"/>
    </row>
    <row r="58" spans="1:10" x14ac:dyDescent="0.2">
      <c r="A58" s="9"/>
    </row>
    <row r="59" spans="1:10" ht="25.5" x14ac:dyDescent="0.2">
      <c r="A59" s="268" t="s">
        <v>123</v>
      </c>
      <c r="B59" s="130"/>
      <c r="C59" s="132">
        <v>-136.41</v>
      </c>
      <c r="D59" s="131">
        <v>32.416042133236843</v>
      </c>
      <c r="E59" s="95"/>
    </row>
    <row r="60" spans="1:10" x14ac:dyDescent="0.2">
      <c r="A60" s="77"/>
      <c r="D60" s="131"/>
    </row>
    <row r="61" spans="1:10" x14ac:dyDescent="0.2">
      <c r="A61" s="77"/>
    </row>
    <row r="62" spans="1:10" s="67" customFormat="1" x14ac:dyDescent="0.2">
      <c r="A62" s="67" t="s">
        <v>41</v>
      </c>
      <c r="C62" s="133" t="s">
        <v>41</v>
      </c>
      <c r="D62" s="133"/>
      <c r="E62" s="133"/>
      <c r="J62" s="100"/>
    </row>
    <row r="63" spans="1:10" s="67" customFormat="1" x14ac:dyDescent="0.2">
      <c r="A63" s="66" t="s">
        <v>42</v>
      </c>
      <c r="C63" s="133" t="s">
        <v>43</v>
      </c>
      <c r="D63" s="133"/>
      <c r="E63" s="133"/>
      <c r="J63" s="100"/>
    </row>
    <row r="64" spans="1:10" s="67" customFormat="1" x14ac:dyDescent="0.2">
      <c r="A64" s="68" t="s">
        <v>44</v>
      </c>
      <c r="B64" s="134"/>
      <c r="C64" s="135" t="s">
        <v>45</v>
      </c>
      <c r="D64" s="133"/>
      <c r="E64" s="133"/>
      <c r="J64" s="100"/>
    </row>
  </sheetData>
  <sheetProtection formatCells="0" formatColumns="0" formatRows="0" insertColumns="0" insertRows="0" deleteColumns="0" deleteRows="0"/>
  <mergeCells count="3">
    <mergeCell ref="C3:D3"/>
    <mergeCell ref="C5:D5"/>
    <mergeCell ref="C8:D8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5"/>
  <sheetViews>
    <sheetView view="pageBreakPreview" topLeftCell="A10" zoomScale="90" zoomScaleNormal="100" zoomScaleSheetLayoutView="90" workbookViewId="0">
      <selection activeCell="A54" sqref="A54"/>
    </sheetView>
  </sheetViews>
  <sheetFormatPr defaultRowHeight="12.75" x14ac:dyDescent="0.2"/>
  <cols>
    <col min="1" max="1" width="63.85546875" style="144" customWidth="1"/>
    <col min="2" max="2" width="1.7109375" style="144" customWidth="1"/>
    <col min="3" max="3" width="17.140625" style="140" customWidth="1"/>
    <col min="4" max="4" width="2.5703125" style="139" customWidth="1"/>
    <col min="5" max="5" width="18.140625" style="140" customWidth="1"/>
    <col min="6" max="6" width="10.7109375" style="142" bestFit="1" customWidth="1"/>
    <col min="7" max="16384" width="9.140625" style="144"/>
  </cols>
  <sheetData>
    <row r="1" spans="1:6" x14ac:dyDescent="0.2">
      <c r="A1" s="136" t="s">
        <v>0</v>
      </c>
      <c r="B1" s="137"/>
      <c r="C1" s="138"/>
      <c r="F1" s="141"/>
    </row>
    <row r="2" spans="1:6" x14ac:dyDescent="0.2">
      <c r="A2" s="145" t="s">
        <v>73</v>
      </c>
      <c r="B2" s="137"/>
      <c r="C2" s="146"/>
    </row>
    <row r="3" spans="1:6" x14ac:dyDescent="0.2">
      <c r="A3" s="79" t="s">
        <v>74</v>
      </c>
      <c r="B3" s="137"/>
    </row>
    <row r="4" spans="1:6" x14ac:dyDescent="0.2">
      <c r="A4" s="137" t="s">
        <v>48</v>
      </c>
      <c r="B4" s="137"/>
    </row>
    <row r="5" spans="1:6" x14ac:dyDescent="0.2">
      <c r="A5" s="137"/>
      <c r="B5" s="137"/>
      <c r="D5" s="81"/>
    </row>
    <row r="6" spans="1:6" x14ac:dyDescent="0.2">
      <c r="A6" s="137"/>
      <c r="B6" s="137"/>
      <c r="C6" s="7" t="s">
        <v>4</v>
      </c>
      <c r="D6" s="88"/>
      <c r="E6" s="7" t="s">
        <v>4</v>
      </c>
    </row>
    <row r="7" spans="1:6" x14ac:dyDescent="0.2">
      <c r="A7" s="147"/>
      <c r="B7" s="147"/>
      <c r="C7" s="88" t="s">
        <v>6</v>
      </c>
      <c r="D7" s="88"/>
      <c r="E7" s="88" t="s">
        <v>7</v>
      </c>
    </row>
    <row r="8" spans="1:6" s="151" customFormat="1" ht="13.5" thickBot="1" x14ac:dyDescent="0.25">
      <c r="A8" s="148"/>
      <c r="B8" s="148"/>
      <c r="C8" s="89" t="s">
        <v>8</v>
      </c>
      <c r="D8" s="149"/>
      <c r="E8" s="89" t="s">
        <v>8</v>
      </c>
      <c r="F8" s="150"/>
    </row>
    <row r="9" spans="1:6" x14ac:dyDescent="0.2">
      <c r="A9" s="152"/>
      <c r="B9" s="152"/>
      <c r="C9" s="153"/>
      <c r="D9" s="153"/>
      <c r="E9" s="153"/>
    </row>
    <row r="10" spans="1:6" ht="20.25" customHeight="1" x14ac:dyDescent="0.2">
      <c r="A10" s="154" t="s">
        <v>75</v>
      </c>
      <c r="B10" s="155"/>
      <c r="C10" s="156"/>
      <c r="D10" s="156"/>
      <c r="E10" s="157"/>
    </row>
    <row r="11" spans="1:6" x14ac:dyDescent="0.2">
      <c r="A11" s="158" t="s">
        <v>76</v>
      </c>
      <c r="B11" s="152"/>
      <c r="C11" s="159">
        <v>1088070</v>
      </c>
      <c r="D11" s="159"/>
      <c r="E11" s="159">
        <v>2035788</v>
      </c>
    </row>
    <row r="12" spans="1:6" ht="25.5" x14ac:dyDescent="0.2">
      <c r="A12" s="158" t="s">
        <v>77</v>
      </c>
      <c r="B12" s="152"/>
      <c r="C12" s="159">
        <v>16035</v>
      </c>
      <c r="D12" s="159"/>
      <c r="E12" s="159">
        <v>33780</v>
      </c>
    </row>
    <row r="13" spans="1:6" x14ac:dyDescent="0.2">
      <c r="A13" s="158" t="s">
        <v>78</v>
      </c>
      <c r="B13" s="152"/>
      <c r="C13" s="159">
        <v>-1257398</v>
      </c>
      <c r="D13" s="159"/>
      <c r="E13" s="159">
        <v>-1374585</v>
      </c>
    </row>
    <row r="14" spans="1:6" ht="25.5" x14ac:dyDescent="0.2">
      <c r="A14" s="158" t="s">
        <v>79</v>
      </c>
      <c r="B14" s="152"/>
      <c r="C14" s="159">
        <v>-273309</v>
      </c>
      <c r="D14" s="159"/>
      <c r="E14" s="159">
        <v>-250874</v>
      </c>
    </row>
    <row r="15" spans="1:6" x14ac:dyDescent="0.2">
      <c r="A15" s="158" t="s">
        <v>80</v>
      </c>
      <c r="B15" s="152"/>
      <c r="C15" s="159">
        <v>-35453</v>
      </c>
      <c r="D15" s="159"/>
      <c r="E15" s="159">
        <v>-43391</v>
      </c>
    </row>
    <row r="16" spans="1:6" x14ac:dyDescent="0.2">
      <c r="A16" s="158" t="s">
        <v>81</v>
      </c>
      <c r="B16" s="152"/>
      <c r="C16" s="159">
        <v>178733</v>
      </c>
      <c r="D16" s="159"/>
      <c r="E16" s="159">
        <v>251833</v>
      </c>
    </row>
    <row r="17" spans="1:6" ht="25.5" x14ac:dyDescent="0.2">
      <c r="A17" s="158" t="s">
        <v>125</v>
      </c>
      <c r="B17" s="152"/>
      <c r="C17" s="159">
        <v>771614</v>
      </c>
      <c r="D17" s="159"/>
      <c r="E17" s="159">
        <v>-28342</v>
      </c>
    </row>
    <row r="18" spans="1:6" x14ac:dyDescent="0.2">
      <c r="A18" s="158" t="s">
        <v>82</v>
      </c>
      <c r="B18" s="152"/>
      <c r="C18" s="159">
        <v>370198</v>
      </c>
      <c r="D18" s="159"/>
      <c r="E18" s="159">
        <v>564304</v>
      </c>
    </row>
    <row r="19" spans="1:6" x14ac:dyDescent="0.2">
      <c r="A19" s="158" t="s">
        <v>83</v>
      </c>
      <c r="B19" s="152"/>
      <c r="C19" s="159">
        <v>-44025</v>
      </c>
      <c r="D19" s="159"/>
      <c r="E19" s="159">
        <v>-140161</v>
      </c>
    </row>
    <row r="20" spans="1:6" x14ac:dyDescent="0.2">
      <c r="A20" s="158" t="s">
        <v>124</v>
      </c>
      <c r="B20" s="152"/>
      <c r="C20" s="159">
        <v>31055</v>
      </c>
      <c r="D20" s="159"/>
      <c r="E20" s="159">
        <v>-1770</v>
      </c>
    </row>
    <row r="21" spans="1:6" x14ac:dyDescent="0.2">
      <c r="A21" s="158" t="s">
        <v>84</v>
      </c>
      <c r="B21" s="152"/>
      <c r="C21" s="159">
        <v>-1333185</v>
      </c>
      <c r="D21" s="159"/>
      <c r="E21" s="159">
        <v>-1431957</v>
      </c>
    </row>
    <row r="22" spans="1:6" ht="26.25" thickBot="1" x14ac:dyDescent="0.25">
      <c r="A22" s="161" t="s">
        <v>126</v>
      </c>
      <c r="B22" s="152"/>
      <c r="C22" s="162">
        <f>SUM(C11:C21)</f>
        <v>-487665</v>
      </c>
      <c r="D22" s="159"/>
      <c r="E22" s="162">
        <f>SUM(E11:E21)</f>
        <v>-385375</v>
      </c>
    </row>
    <row r="23" spans="1:6" x14ac:dyDescent="0.2">
      <c r="A23" s="154"/>
      <c r="B23" s="155"/>
      <c r="C23" s="159"/>
      <c r="D23" s="159"/>
      <c r="E23" s="163"/>
    </row>
    <row r="24" spans="1:6" x14ac:dyDescent="0.2">
      <c r="A24" s="154" t="s">
        <v>85</v>
      </c>
      <c r="B24" s="152"/>
      <c r="C24" s="159"/>
      <c r="D24" s="159"/>
      <c r="E24" s="159"/>
    </row>
    <row r="25" spans="1:6" x14ac:dyDescent="0.2">
      <c r="A25" s="154" t="s">
        <v>86</v>
      </c>
      <c r="B25" s="152"/>
      <c r="C25" s="159"/>
      <c r="D25" s="159"/>
      <c r="E25" s="159"/>
      <c r="F25" s="164"/>
    </row>
    <row r="26" spans="1:6" x14ac:dyDescent="0.2">
      <c r="A26" s="165" t="s">
        <v>13</v>
      </c>
      <c r="B26" s="152"/>
      <c r="C26" s="159">
        <v>-436509</v>
      </c>
      <c r="D26" s="159"/>
      <c r="E26" s="159">
        <v>922220</v>
      </c>
      <c r="F26" s="164"/>
    </row>
    <row r="27" spans="1:6" x14ac:dyDescent="0.2">
      <c r="A27" s="165" t="s">
        <v>14</v>
      </c>
      <c r="B27" s="152"/>
      <c r="C27" s="159">
        <v>1768175</v>
      </c>
      <c r="D27" s="159"/>
      <c r="E27" s="159">
        <v>-1687061</v>
      </c>
      <c r="F27" s="164"/>
    </row>
    <row r="28" spans="1:6" x14ac:dyDescent="0.2">
      <c r="A28" s="165" t="s">
        <v>19</v>
      </c>
      <c r="B28" s="152"/>
      <c r="C28" s="159">
        <v>5175</v>
      </c>
      <c r="D28" s="159"/>
      <c r="E28" s="159">
        <v>-16261</v>
      </c>
    </row>
    <row r="29" spans="1:6" x14ac:dyDescent="0.2">
      <c r="A29" s="165" t="s">
        <v>22</v>
      </c>
      <c r="B29" s="152"/>
      <c r="C29" s="159">
        <v>-629332</v>
      </c>
      <c r="D29" s="159"/>
      <c r="E29" s="159">
        <v>-89468</v>
      </c>
    </row>
    <row r="30" spans="1:6" x14ac:dyDescent="0.2">
      <c r="A30" s="154" t="s">
        <v>87</v>
      </c>
      <c r="B30" s="152"/>
      <c r="C30" s="159"/>
      <c r="D30" s="159"/>
      <c r="E30" s="159"/>
    </row>
    <row r="31" spans="1:6" x14ac:dyDescent="0.2">
      <c r="A31" s="165" t="s">
        <v>25</v>
      </c>
      <c r="B31" s="152"/>
      <c r="C31" s="159">
        <v>1813669</v>
      </c>
      <c r="D31" s="159"/>
      <c r="E31" s="159">
        <v>1661560</v>
      </c>
    </row>
    <row r="32" spans="1:6" x14ac:dyDescent="0.2">
      <c r="A32" s="165" t="s">
        <v>88</v>
      </c>
      <c r="B32" s="152"/>
      <c r="C32" s="159">
        <v>-7628680</v>
      </c>
      <c r="D32" s="159"/>
      <c r="E32" s="159">
        <v>-3571585</v>
      </c>
    </row>
    <row r="33" spans="1:6" ht="13.5" thickBot="1" x14ac:dyDescent="0.25">
      <c r="A33" s="165" t="s">
        <v>29</v>
      </c>
      <c r="B33" s="152"/>
      <c r="C33" s="166">
        <v>71125</v>
      </c>
      <c r="D33" s="167"/>
      <c r="E33" s="166">
        <v>65912</v>
      </c>
    </row>
    <row r="34" spans="1:6" ht="25.5" hidden="1" x14ac:dyDescent="0.2">
      <c r="A34" s="154" t="s">
        <v>89</v>
      </c>
      <c r="B34" s="152"/>
      <c r="C34" s="167" t="s">
        <v>90</v>
      </c>
      <c r="D34" s="168"/>
      <c r="E34" s="167" t="s">
        <v>90</v>
      </c>
    </row>
    <row r="35" spans="1:6" ht="25.5" x14ac:dyDescent="0.2">
      <c r="A35" s="154" t="s">
        <v>127</v>
      </c>
      <c r="B35" s="152"/>
      <c r="C35" s="169">
        <f>SUM(C22:C33)</f>
        <v>-5524042</v>
      </c>
      <c r="D35" s="168"/>
      <c r="E35" s="168">
        <f>SUM(E22:E33)</f>
        <v>-3100058</v>
      </c>
    </row>
    <row r="36" spans="1:6" x14ac:dyDescent="0.2">
      <c r="A36" s="165" t="s">
        <v>91</v>
      </c>
      <c r="B36" s="152"/>
      <c r="C36" s="167" t="s">
        <v>90</v>
      </c>
      <c r="D36" s="167"/>
      <c r="E36" s="167" t="s">
        <v>90</v>
      </c>
    </row>
    <row r="37" spans="1:6" ht="17.25" customHeight="1" x14ac:dyDescent="0.2">
      <c r="A37" s="154" t="s">
        <v>128</v>
      </c>
      <c r="B37" s="152"/>
      <c r="C37" s="169">
        <f>SUM(C35:C36)</f>
        <v>-5524042</v>
      </c>
      <c r="D37" s="159"/>
      <c r="E37" s="169">
        <f>SUM(E35:E36)</f>
        <v>-3100058</v>
      </c>
    </row>
    <row r="38" spans="1:6" x14ac:dyDescent="0.2">
      <c r="A38" s="154"/>
      <c r="B38" s="152"/>
      <c r="C38" s="159"/>
      <c r="D38" s="159"/>
      <c r="E38" s="159"/>
    </row>
    <row r="39" spans="1:6" s="172" customFormat="1" x14ac:dyDescent="0.2">
      <c r="A39" s="154" t="s">
        <v>92</v>
      </c>
      <c r="B39" s="155"/>
      <c r="C39" s="159"/>
      <c r="D39" s="170"/>
      <c r="E39" s="167"/>
      <c r="F39" s="171"/>
    </row>
    <row r="40" spans="1:6" ht="25.5" x14ac:dyDescent="0.2">
      <c r="A40" s="165" t="s">
        <v>93</v>
      </c>
      <c r="B40" s="152"/>
      <c r="C40" s="160">
        <v>0</v>
      </c>
      <c r="D40" s="159"/>
      <c r="E40" s="159">
        <v>-6971171</v>
      </c>
    </row>
    <row r="41" spans="1:6" ht="25.5" x14ac:dyDescent="0.2">
      <c r="A41" s="173" t="s">
        <v>94</v>
      </c>
      <c r="B41" s="152"/>
      <c r="C41" s="160">
        <v>0</v>
      </c>
      <c r="D41" s="159"/>
      <c r="E41" s="159">
        <v>14050006</v>
      </c>
    </row>
    <row r="42" spans="1:6" x14ac:dyDescent="0.2">
      <c r="A42" s="174" t="s">
        <v>95</v>
      </c>
      <c r="B42" s="152"/>
      <c r="C42" s="159">
        <v>-34307</v>
      </c>
      <c r="D42" s="159"/>
      <c r="E42" s="159">
        <v>-4683264</v>
      </c>
    </row>
    <row r="43" spans="1:6" x14ac:dyDescent="0.2">
      <c r="A43" s="174" t="s">
        <v>96</v>
      </c>
      <c r="B43" s="152"/>
      <c r="C43" s="159">
        <v>-65525</v>
      </c>
      <c r="D43" s="159"/>
      <c r="E43" s="159">
        <v>-72939</v>
      </c>
      <c r="F43" s="175"/>
    </row>
    <row r="44" spans="1:6" ht="26.25" thickBot="1" x14ac:dyDescent="0.25">
      <c r="A44" s="154" t="s">
        <v>131</v>
      </c>
      <c r="B44" s="155"/>
      <c r="C44" s="176">
        <f>SUM(C40:C43)</f>
        <v>-99832</v>
      </c>
      <c r="D44" s="170"/>
      <c r="E44" s="176">
        <f>SUM(E39:E43)</f>
        <v>2322632</v>
      </c>
    </row>
    <row r="45" spans="1:6" x14ac:dyDescent="0.2">
      <c r="A45" s="154"/>
      <c r="B45" s="155"/>
      <c r="C45" s="170"/>
      <c r="D45" s="170"/>
      <c r="E45" s="170"/>
    </row>
    <row r="46" spans="1:6" x14ac:dyDescent="0.2">
      <c r="A46" s="154"/>
      <c r="B46" s="152"/>
      <c r="C46" s="159"/>
      <c r="D46" s="159"/>
      <c r="E46" s="163"/>
    </row>
    <row r="47" spans="1:6" x14ac:dyDescent="0.2">
      <c r="A47" s="154" t="s">
        <v>97</v>
      </c>
      <c r="B47" s="152"/>
      <c r="C47" s="159"/>
      <c r="D47" s="159"/>
      <c r="E47" s="163"/>
    </row>
    <row r="48" spans="1:6" x14ac:dyDescent="0.2">
      <c r="A48" s="165" t="s">
        <v>98</v>
      </c>
      <c r="B48" s="152"/>
      <c r="C48" s="160">
        <v>0</v>
      </c>
      <c r="D48" s="159"/>
      <c r="E48" s="159">
        <v>1872675</v>
      </c>
    </row>
    <row r="49" spans="1:6" x14ac:dyDescent="0.2">
      <c r="A49" s="165" t="s">
        <v>99</v>
      </c>
      <c r="B49" s="152"/>
      <c r="C49" s="159">
        <v>-83669</v>
      </c>
      <c r="D49" s="159"/>
      <c r="E49" s="159">
        <v>-95682</v>
      </c>
    </row>
    <row r="50" spans="1:6" ht="13.5" thickBot="1" x14ac:dyDescent="0.25">
      <c r="A50" s="154" t="s">
        <v>130</v>
      </c>
      <c r="B50" s="155"/>
      <c r="C50" s="176">
        <f>SUM(C48:C49)</f>
        <v>-83669</v>
      </c>
      <c r="D50" s="170"/>
      <c r="E50" s="176">
        <f>SUM(E48:E49)</f>
        <v>1776993</v>
      </c>
      <c r="F50" s="175"/>
    </row>
    <row r="51" spans="1:6" x14ac:dyDescent="0.2">
      <c r="A51" s="154"/>
      <c r="B51" s="152"/>
      <c r="C51" s="170"/>
      <c r="D51" s="159"/>
      <c r="E51" s="159"/>
    </row>
    <row r="52" spans="1:6" x14ac:dyDescent="0.2">
      <c r="A52" s="165" t="s">
        <v>129</v>
      </c>
      <c r="B52" s="152"/>
      <c r="C52" s="159">
        <f>SUM(C37,C44,C50)</f>
        <v>-5707543</v>
      </c>
      <c r="D52" s="159"/>
      <c r="E52" s="159">
        <f>SUM(E37,E44,E50)</f>
        <v>999567</v>
      </c>
    </row>
    <row r="53" spans="1:6" x14ac:dyDescent="0.2">
      <c r="A53" s="165"/>
      <c r="B53" s="152"/>
      <c r="C53" s="159"/>
      <c r="D53" s="159"/>
      <c r="E53" s="159"/>
    </row>
    <row r="54" spans="1:6" ht="26.25" thickBot="1" x14ac:dyDescent="0.25">
      <c r="A54" s="165" t="s">
        <v>100</v>
      </c>
      <c r="B54" s="152"/>
      <c r="C54" s="177">
        <v>219410</v>
      </c>
      <c r="D54" s="159"/>
      <c r="E54" s="177">
        <v>-23088</v>
      </c>
    </row>
    <row r="55" spans="1:6" x14ac:dyDescent="0.2">
      <c r="A55" s="165"/>
      <c r="B55" s="152"/>
      <c r="C55" s="159"/>
      <c r="D55" s="159"/>
      <c r="E55" s="159"/>
    </row>
    <row r="56" spans="1:6" ht="13.5" thickBot="1" x14ac:dyDescent="0.25">
      <c r="A56" s="269" t="s">
        <v>101</v>
      </c>
      <c r="B56" s="270"/>
      <c r="C56" s="271">
        <v>8333329</v>
      </c>
      <c r="D56" s="272"/>
      <c r="E56" s="271">
        <v>4919554</v>
      </c>
    </row>
    <row r="57" spans="1:6" ht="22.5" customHeight="1" x14ac:dyDescent="0.2">
      <c r="A57" s="165"/>
      <c r="B57" s="155"/>
      <c r="C57" s="170"/>
      <c r="D57" s="170"/>
      <c r="E57" s="170"/>
      <c r="F57" s="175"/>
    </row>
    <row r="58" spans="1:6" ht="13.5" thickBot="1" x14ac:dyDescent="0.25">
      <c r="A58" s="269" t="s">
        <v>102</v>
      </c>
      <c r="B58" s="270"/>
      <c r="C58" s="271">
        <f>SUM(C52:C56)</f>
        <v>2845196</v>
      </c>
      <c r="D58" s="272"/>
      <c r="E58" s="271">
        <f>SUM(E52:E56)</f>
        <v>5896033</v>
      </c>
    </row>
    <row r="59" spans="1:6" x14ac:dyDescent="0.2">
      <c r="A59" s="154"/>
      <c r="B59" s="152"/>
      <c r="C59" s="178"/>
      <c r="D59" s="179"/>
      <c r="E59" s="179"/>
    </row>
    <row r="60" spans="1:6" s="143" customFormat="1" x14ac:dyDescent="0.2">
      <c r="A60" s="180"/>
      <c r="B60" s="181"/>
      <c r="C60" s="182"/>
      <c r="D60" s="182"/>
      <c r="E60" s="157"/>
      <c r="F60" s="144"/>
    </row>
    <row r="61" spans="1:6" s="143" customFormat="1" x14ac:dyDescent="0.2">
      <c r="A61" s="133" t="s">
        <v>41</v>
      </c>
      <c r="B61" s="133"/>
      <c r="C61" s="133" t="s">
        <v>41</v>
      </c>
      <c r="D61" s="183"/>
      <c r="E61" s="133"/>
      <c r="F61" s="144"/>
    </row>
    <row r="62" spans="1:6" s="143" customFormat="1" x14ac:dyDescent="0.2">
      <c r="A62" s="66" t="s">
        <v>42</v>
      </c>
      <c r="B62" s="133"/>
      <c r="C62" s="133" t="s">
        <v>103</v>
      </c>
      <c r="D62" s="183"/>
      <c r="E62" s="133"/>
      <c r="F62" s="144"/>
    </row>
    <row r="63" spans="1:6" s="143" customFormat="1" x14ac:dyDescent="0.2">
      <c r="A63" s="184" t="s">
        <v>44</v>
      </c>
      <c r="B63" s="185"/>
      <c r="C63" s="15" t="s">
        <v>45</v>
      </c>
      <c r="D63" s="186"/>
      <c r="E63" s="133"/>
      <c r="F63" s="144"/>
    </row>
    <row r="64" spans="1:6" s="143" customFormat="1" x14ac:dyDescent="0.2">
      <c r="A64" s="184"/>
      <c r="B64" s="187"/>
      <c r="C64" s="140"/>
      <c r="D64" s="188"/>
      <c r="E64" s="157"/>
      <c r="F64" s="144"/>
    </row>
    <row r="65" spans="1:6" s="143" customFormat="1" x14ac:dyDescent="0.2">
      <c r="A65" s="180"/>
      <c r="B65" s="189"/>
      <c r="C65" s="140"/>
      <c r="D65" s="139"/>
      <c r="E65" s="157"/>
      <c r="F65" s="144"/>
    </row>
    <row r="66" spans="1:6" s="143" customFormat="1" x14ac:dyDescent="0.2">
      <c r="A66" s="180"/>
      <c r="B66" s="189"/>
      <c r="C66" s="139"/>
      <c r="D66" s="139"/>
      <c r="E66" s="157"/>
      <c r="F66" s="144"/>
    </row>
    <row r="67" spans="1:6" s="143" customFormat="1" x14ac:dyDescent="0.2">
      <c r="A67" s="180"/>
      <c r="B67" s="189"/>
      <c r="C67" s="139"/>
      <c r="D67" s="139"/>
      <c r="E67" s="157"/>
      <c r="F67" s="144"/>
    </row>
    <row r="68" spans="1:6" s="143" customFormat="1" x14ac:dyDescent="0.2">
      <c r="A68" s="180"/>
      <c r="B68" s="189"/>
      <c r="C68" s="139"/>
      <c r="D68" s="139"/>
      <c r="E68" s="157"/>
      <c r="F68" s="144"/>
    </row>
    <row r="69" spans="1:6" s="143" customFormat="1" x14ac:dyDescent="0.2">
      <c r="A69" s="180"/>
      <c r="B69" s="189"/>
      <c r="C69" s="139"/>
      <c r="D69" s="139"/>
      <c r="E69" s="157"/>
      <c r="F69" s="144"/>
    </row>
    <row r="70" spans="1:6" s="143" customFormat="1" x14ac:dyDescent="0.2">
      <c r="A70" s="180"/>
      <c r="B70" s="189"/>
      <c r="C70" s="139"/>
      <c r="D70" s="139"/>
      <c r="E70" s="157"/>
      <c r="F70" s="144"/>
    </row>
    <row r="71" spans="1:6" s="143" customFormat="1" x14ac:dyDescent="0.2">
      <c r="A71" s="180"/>
      <c r="B71" s="189"/>
      <c r="C71" s="139"/>
      <c r="D71" s="139"/>
      <c r="E71" s="157"/>
      <c r="F71" s="144"/>
    </row>
    <row r="72" spans="1:6" s="143" customFormat="1" x14ac:dyDescent="0.2">
      <c r="A72" s="180"/>
      <c r="B72" s="189"/>
      <c r="C72" s="139"/>
      <c r="D72" s="139"/>
      <c r="E72" s="157"/>
      <c r="F72" s="144"/>
    </row>
    <row r="73" spans="1:6" s="143" customFormat="1" x14ac:dyDescent="0.2">
      <c r="A73" s="180"/>
      <c r="B73" s="189"/>
      <c r="C73" s="139"/>
      <c r="D73" s="139"/>
      <c r="E73" s="157"/>
      <c r="F73" s="144"/>
    </row>
    <row r="74" spans="1:6" s="143" customFormat="1" x14ac:dyDescent="0.2">
      <c r="A74" s="180"/>
      <c r="B74" s="189"/>
      <c r="C74" s="139"/>
      <c r="D74" s="139"/>
      <c r="E74" s="157"/>
      <c r="F74" s="144"/>
    </row>
    <row r="75" spans="1:6" s="143" customFormat="1" x14ac:dyDescent="0.2">
      <c r="A75" s="180"/>
      <c r="B75" s="189"/>
      <c r="C75" s="139"/>
      <c r="D75" s="139"/>
      <c r="E75" s="157"/>
      <c r="F75" s="144"/>
    </row>
    <row r="76" spans="1:6" s="143" customFormat="1" x14ac:dyDescent="0.2">
      <c r="A76" s="180"/>
      <c r="B76" s="189"/>
      <c r="C76" s="139"/>
      <c r="D76" s="139"/>
      <c r="E76" s="157"/>
      <c r="F76" s="144"/>
    </row>
    <row r="77" spans="1:6" s="143" customFormat="1" x14ac:dyDescent="0.2">
      <c r="A77" s="180"/>
      <c r="B77" s="189"/>
      <c r="C77" s="139"/>
      <c r="D77" s="139"/>
      <c r="E77" s="157"/>
      <c r="F77" s="144"/>
    </row>
    <row r="78" spans="1:6" s="143" customFormat="1" x14ac:dyDescent="0.2">
      <c r="A78" s="180"/>
      <c r="B78" s="189"/>
      <c r="C78" s="139"/>
      <c r="D78" s="139"/>
      <c r="E78" s="157"/>
      <c r="F78" s="144"/>
    </row>
    <row r="79" spans="1:6" s="143" customFormat="1" x14ac:dyDescent="0.2">
      <c r="A79" s="180"/>
      <c r="B79" s="189"/>
      <c r="C79" s="139"/>
      <c r="D79" s="139"/>
      <c r="E79" s="157"/>
      <c r="F79" s="144"/>
    </row>
    <row r="80" spans="1:6" s="143" customFormat="1" x14ac:dyDescent="0.2">
      <c r="A80" s="180"/>
      <c r="B80" s="189"/>
      <c r="C80" s="139"/>
      <c r="D80" s="139"/>
      <c r="E80" s="157"/>
      <c r="F80" s="144"/>
    </row>
    <row r="81" spans="1:6" s="143" customFormat="1" x14ac:dyDescent="0.2">
      <c r="A81" s="180"/>
      <c r="B81" s="189"/>
      <c r="C81" s="139"/>
      <c r="D81" s="139"/>
      <c r="E81" s="157"/>
      <c r="F81" s="144"/>
    </row>
    <row r="82" spans="1:6" s="143" customFormat="1" x14ac:dyDescent="0.2">
      <c r="A82" s="180"/>
      <c r="B82" s="189"/>
      <c r="C82" s="139"/>
      <c r="D82" s="139"/>
      <c r="E82" s="157"/>
      <c r="F82" s="144"/>
    </row>
    <row r="83" spans="1:6" s="143" customFormat="1" x14ac:dyDescent="0.2">
      <c r="A83" s="180"/>
      <c r="B83" s="189"/>
      <c r="C83" s="139"/>
      <c r="D83" s="139"/>
      <c r="E83" s="157"/>
      <c r="F83" s="144"/>
    </row>
    <row r="84" spans="1:6" s="143" customFormat="1" x14ac:dyDescent="0.2">
      <c r="A84" s="180"/>
      <c r="B84" s="189"/>
      <c r="C84" s="139"/>
      <c r="D84" s="139"/>
      <c r="E84" s="157"/>
      <c r="F84" s="144"/>
    </row>
    <row r="85" spans="1:6" s="143" customFormat="1" x14ac:dyDescent="0.2">
      <c r="A85" s="180"/>
      <c r="B85" s="189"/>
      <c r="C85" s="139"/>
      <c r="D85" s="139"/>
      <c r="E85" s="157"/>
      <c r="F85" s="144"/>
    </row>
    <row r="86" spans="1:6" s="143" customFormat="1" x14ac:dyDescent="0.2">
      <c r="A86" s="180"/>
      <c r="B86" s="189"/>
      <c r="C86" s="139"/>
      <c r="D86" s="139"/>
      <c r="E86" s="157"/>
      <c r="F86" s="144"/>
    </row>
    <row r="87" spans="1:6" s="143" customFormat="1" x14ac:dyDescent="0.2">
      <c r="A87" s="180"/>
      <c r="B87" s="189"/>
      <c r="C87" s="139"/>
      <c r="D87" s="139"/>
      <c r="E87" s="157"/>
      <c r="F87" s="144"/>
    </row>
    <row r="88" spans="1:6" s="143" customFormat="1" x14ac:dyDescent="0.2">
      <c r="A88" s="180"/>
      <c r="B88" s="189"/>
      <c r="C88" s="139"/>
      <c r="D88" s="139"/>
      <c r="E88" s="157"/>
      <c r="F88" s="144"/>
    </row>
    <row r="89" spans="1:6" s="143" customFormat="1" x14ac:dyDescent="0.2">
      <c r="A89" s="180"/>
      <c r="B89" s="189"/>
      <c r="C89" s="139"/>
      <c r="D89" s="139"/>
      <c r="E89" s="157"/>
      <c r="F89" s="144"/>
    </row>
    <row r="90" spans="1:6" s="143" customFormat="1" x14ac:dyDescent="0.2">
      <c r="A90" s="180"/>
      <c r="B90" s="189"/>
      <c r="C90" s="139"/>
      <c r="D90" s="139"/>
      <c r="E90" s="157"/>
      <c r="F90" s="144"/>
    </row>
    <row r="91" spans="1:6" s="143" customFormat="1" x14ac:dyDescent="0.2">
      <c r="A91" s="180"/>
      <c r="B91" s="189"/>
      <c r="C91" s="139"/>
      <c r="D91" s="139"/>
      <c r="E91" s="157"/>
      <c r="F91" s="144"/>
    </row>
    <row r="92" spans="1:6" s="143" customFormat="1" x14ac:dyDescent="0.2">
      <c r="A92" s="180"/>
      <c r="B92" s="189"/>
      <c r="C92" s="139"/>
      <c r="D92" s="139"/>
      <c r="E92" s="157"/>
      <c r="F92" s="144"/>
    </row>
    <row r="93" spans="1:6" s="143" customFormat="1" x14ac:dyDescent="0.2">
      <c r="A93" s="180"/>
      <c r="B93" s="189"/>
      <c r="C93" s="139"/>
      <c r="D93" s="139"/>
      <c r="E93" s="157"/>
      <c r="F93" s="144"/>
    </row>
    <row r="94" spans="1:6" s="143" customFormat="1" x14ac:dyDescent="0.2">
      <c r="A94" s="180"/>
      <c r="B94" s="189"/>
      <c r="C94" s="139"/>
      <c r="D94" s="139"/>
      <c r="E94" s="157"/>
      <c r="F94" s="144"/>
    </row>
    <row r="95" spans="1:6" s="143" customFormat="1" x14ac:dyDescent="0.2">
      <c r="A95" s="180"/>
      <c r="B95" s="189"/>
      <c r="C95" s="139"/>
      <c r="D95" s="139"/>
      <c r="E95" s="157"/>
      <c r="F95" s="144"/>
    </row>
    <row r="96" spans="1:6" s="143" customFormat="1" x14ac:dyDescent="0.2">
      <c r="A96" s="180"/>
      <c r="B96" s="189"/>
      <c r="C96" s="139"/>
      <c r="D96" s="139"/>
      <c r="E96" s="157"/>
      <c r="F96" s="144"/>
    </row>
    <row r="97" spans="1:6" s="143" customFormat="1" x14ac:dyDescent="0.2">
      <c r="A97" s="180"/>
      <c r="B97" s="189"/>
      <c r="C97" s="139"/>
      <c r="D97" s="139"/>
      <c r="E97" s="157"/>
      <c r="F97" s="144"/>
    </row>
    <row r="98" spans="1:6" s="143" customFormat="1" x14ac:dyDescent="0.2">
      <c r="A98" s="180"/>
      <c r="B98" s="189"/>
      <c r="C98" s="139"/>
      <c r="D98" s="139"/>
      <c r="E98" s="157"/>
      <c r="F98" s="144"/>
    </row>
    <row r="99" spans="1:6" s="143" customFormat="1" x14ac:dyDescent="0.2">
      <c r="A99" s="180"/>
      <c r="B99" s="189"/>
      <c r="C99" s="139"/>
      <c r="D99" s="139"/>
      <c r="E99" s="157"/>
      <c r="F99" s="144"/>
    </row>
    <row r="100" spans="1:6" s="143" customFormat="1" x14ac:dyDescent="0.2">
      <c r="A100" s="180"/>
      <c r="B100" s="189"/>
      <c r="C100" s="139"/>
      <c r="D100" s="139"/>
      <c r="E100" s="157"/>
      <c r="F100" s="144"/>
    </row>
    <row r="101" spans="1:6" s="143" customFormat="1" x14ac:dyDescent="0.2">
      <c r="A101" s="180"/>
      <c r="B101" s="189"/>
      <c r="C101" s="139"/>
      <c r="D101" s="139"/>
      <c r="E101" s="157"/>
      <c r="F101" s="144"/>
    </row>
    <row r="102" spans="1:6" s="143" customFormat="1" x14ac:dyDescent="0.2">
      <c r="A102" s="180"/>
      <c r="B102" s="189"/>
      <c r="C102" s="139"/>
      <c r="D102" s="139"/>
      <c r="E102" s="157"/>
      <c r="F102" s="144"/>
    </row>
    <row r="103" spans="1:6" s="143" customFormat="1" x14ac:dyDescent="0.2">
      <c r="A103" s="180"/>
      <c r="B103" s="189"/>
      <c r="C103" s="139"/>
      <c r="D103" s="139"/>
      <c r="E103" s="157"/>
      <c r="F103" s="144"/>
    </row>
    <row r="104" spans="1:6" s="143" customFormat="1" x14ac:dyDescent="0.2">
      <c r="A104" s="180"/>
      <c r="B104" s="189"/>
      <c r="C104" s="139"/>
      <c r="D104" s="139"/>
      <c r="E104" s="157"/>
      <c r="F104" s="144"/>
    </row>
    <row r="105" spans="1:6" s="143" customFormat="1" x14ac:dyDescent="0.2">
      <c r="A105" s="189"/>
      <c r="B105" s="189"/>
      <c r="C105" s="139"/>
      <c r="D105" s="139"/>
      <c r="E105" s="157"/>
      <c r="F105" s="144"/>
    </row>
    <row r="106" spans="1:6" s="143" customFormat="1" x14ac:dyDescent="0.2">
      <c r="A106" s="189"/>
      <c r="B106" s="189"/>
      <c r="C106" s="139"/>
      <c r="D106" s="139"/>
      <c r="E106" s="157"/>
      <c r="F106" s="144"/>
    </row>
    <row r="107" spans="1:6" s="143" customFormat="1" x14ac:dyDescent="0.2">
      <c r="A107" s="189"/>
      <c r="B107" s="189"/>
      <c r="C107" s="139"/>
      <c r="D107" s="139"/>
      <c r="E107" s="157"/>
      <c r="F107" s="144"/>
    </row>
    <row r="108" spans="1:6" s="143" customFormat="1" x14ac:dyDescent="0.2">
      <c r="A108" s="189"/>
      <c r="B108" s="189"/>
      <c r="C108" s="139"/>
      <c r="D108" s="139"/>
      <c r="E108" s="157"/>
      <c r="F108" s="144"/>
    </row>
    <row r="109" spans="1:6" s="143" customFormat="1" x14ac:dyDescent="0.2">
      <c r="A109" s="189"/>
      <c r="B109" s="189"/>
      <c r="C109" s="139"/>
      <c r="D109" s="139"/>
      <c r="E109" s="157"/>
      <c r="F109" s="144"/>
    </row>
    <row r="110" spans="1:6" s="143" customFormat="1" x14ac:dyDescent="0.2">
      <c r="A110" s="189"/>
      <c r="B110" s="189"/>
      <c r="C110" s="139"/>
      <c r="D110" s="139"/>
      <c r="E110" s="157"/>
      <c r="F110" s="144"/>
    </row>
    <row r="111" spans="1:6" s="143" customFormat="1" x14ac:dyDescent="0.2">
      <c r="A111" s="189"/>
      <c r="B111" s="189"/>
      <c r="C111" s="139"/>
      <c r="D111" s="139"/>
      <c r="E111" s="157"/>
      <c r="F111" s="144"/>
    </row>
    <row r="112" spans="1:6" s="143" customFormat="1" x14ac:dyDescent="0.2">
      <c r="A112" s="189"/>
      <c r="B112" s="189"/>
      <c r="C112" s="139"/>
      <c r="D112" s="139"/>
      <c r="E112" s="157"/>
      <c r="F112" s="144"/>
    </row>
    <row r="113" spans="1:6" s="143" customFormat="1" x14ac:dyDescent="0.2">
      <c r="A113" s="189"/>
      <c r="B113" s="189"/>
      <c r="C113" s="139"/>
      <c r="D113" s="139"/>
      <c r="E113" s="157"/>
      <c r="F113" s="144"/>
    </row>
    <row r="114" spans="1:6" s="143" customFormat="1" x14ac:dyDescent="0.2">
      <c r="A114" s="189"/>
      <c r="B114" s="189"/>
      <c r="C114" s="139"/>
      <c r="D114" s="139"/>
      <c r="E114" s="157"/>
      <c r="F114" s="144"/>
    </row>
    <row r="115" spans="1:6" s="143" customFormat="1" x14ac:dyDescent="0.2">
      <c r="A115" s="189"/>
      <c r="B115" s="189"/>
      <c r="C115" s="139"/>
      <c r="D115" s="139"/>
      <c r="E115" s="157"/>
      <c r="F115" s="144"/>
    </row>
    <row r="116" spans="1:6" s="143" customFormat="1" x14ac:dyDescent="0.2">
      <c r="A116" s="189"/>
      <c r="B116" s="189"/>
      <c r="C116" s="139"/>
      <c r="D116" s="139"/>
      <c r="E116" s="157"/>
      <c r="F116" s="144"/>
    </row>
    <row r="117" spans="1:6" s="143" customFormat="1" x14ac:dyDescent="0.2">
      <c r="A117" s="189"/>
      <c r="B117" s="189"/>
      <c r="C117" s="139"/>
      <c r="D117" s="139"/>
      <c r="E117" s="157"/>
      <c r="F117" s="144"/>
    </row>
    <row r="118" spans="1:6" s="143" customFormat="1" x14ac:dyDescent="0.2">
      <c r="A118" s="189"/>
      <c r="B118" s="189"/>
      <c r="C118" s="139"/>
      <c r="D118" s="139"/>
      <c r="E118" s="157"/>
      <c r="F118" s="144"/>
    </row>
    <row r="119" spans="1:6" s="143" customFormat="1" x14ac:dyDescent="0.2">
      <c r="A119" s="189"/>
      <c r="B119" s="189"/>
      <c r="C119" s="139"/>
      <c r="D119" s="139"/>
      <c r="E119" s="157"/>
      <c r="F119" s="144"/>
    </row>
    <row r="120" spans="1:6" s="143" customFormat="1" x14ac:dyDescent="0.2">
      <c r="A120" s="189"/>
      <c r="B120" s="189"/>
      <c r="C120" s="139"/>
      <c r="D120" s="139"/>
      <c r="E120" s="157"/>
      <c r="F120" s="144"/>
    </row>
    <row r="121" spans="1:6" s="143" customFormat="1" x14ac:dyDescent="0.2">
      <c r="A121" s="189"/>
      <c r="B121" s="189"/>
      <c r="C121" s="139"/>
      <c r="D121" s="139"/>
      <c r="E121" s="157"/>
      <c r="F121" s="144"/>
    </row>
    <row r="122" spans="1:6" s="143" customFormat="1" x14ac:dyDescent="0.2">
      <c r="A122" s="189"/>
      <c r="B122" s="189"/>
      <c r="C122" s="139"/>
      <c r="D122" s="139"/>
      <c r="E122" s="157"/>
      <c r="F122" s="144"/>
    </row>
    <row r="123" spans="1:6" s="143" customFormat="1" x14ac:dyDescent="0.2">
      <c r="A123" s="189"/>
      <c r="B123" s="189"/>
      <c r="C123" s="139"/>
      <c r="D123" s="139"/>
      <c r="E123" s="157"/>
      <c r="F123" s="144"/>
    </row>
    <row r="124" spans="1:6" s="143" customFormat="1" x14ac:dyDescent="0.2">
      <c r="A124" s="189"/>
      <c r="B124" s="189"/>
      <c r="C124" s="139"/>
      <c r="D124" s="139"/>
      <c r="E124" s="157"/>
      <c r="F124" s="144"/>
    </row>
    <row r="125" spans="1:6" s="143" customFormat="1" x14ac:dyDescent="0.2">
      <c r="A125" s="189"/>
      <c r="B125" s="189"/>
      <c r="C125" s="139"/>
      <c r="D125" s="139"/>
      <c r="E125" s="157"/>
      <c r="F125" s="144"/>
    </row>
    <row r="126" spans="1:6" s="143" customFormat="1" x14ac:dyDescent="0.2">
      <c r="A126" s="189"/>
      <c r="B126" s="189"/>
      <c r="C126" s="139"/>
      <c r="D126" s="139"/>
      <c r="E126" s="157"/>
      <c r="F126" s="144"/>
    </row>
    <row r="127" spans="1:6" s="143" customFormat="1" x14ac:dyDescent="0.2">
      <c r="A127" s="189"/>
      <c r="B127" s="189"/>
      <c r="C127" s="139"/>
      <c r="D127" s="139"/>
      <c r="E127" s="157"/>
      <c r="F127" s="144"/>
    </row>
    <row r="128" spans="1:6" s="143" customFormat="1" x14ac:dyDescent="0.2">
      <c r="A128" s="189"/>
      <c r="B128" s="189"/>
      <c r="C128" s="139"/>
      <c r="D128" s="139"/>
      <c r="E128" s="157"/>
      <c r="F128" s="144"/>
    </row>
    <row r="129" spans="1:6" s="143" customFormat="1" x14ac:dyDescent="0.2">
      <c r="A129" s="189"/>
      <c r="B129" s="189"/>
      <c r="C129" s="139"/>
      <c r="D129" s="139"/>
      <c r="E129" s="157"/>
      <c r="F129" s="144"/>
    </row>
    <row r="130" spans="1:6" s="143" customFormat="1" x14ac:dyDescent="0.2">
      <c r="A130" s="189"/>
      <c r="B130" s="189"/>
      <c r="C130" s="139"/>
      <c r="D130" s="139"/>
      <c r="E130" s="157"/>
      <c r="F130" s="144"/>
    </row>
    <row r="131" spans="1:6" s="143" customFormat="1" x14ac:dyDescent="0.2">
      <c r="A131" s="189"/>
      <c r="B131" s="189"/>
      <c r="C131" s="139"/>
      <c r="D131" s="139"/>
      <c r="E131" s="157"/>
      <c r="F131" s="144"/>
    </row>
    <row r="132" spans="1:6" s="143" customFormat="1" x14ac:dyDescent="0.2">
      <c r="A132" s="189"/>
      <c r="B132" s="189"/>
      <c r="C132" s="139"/>
      <c r="D132" s="139"/>
      <c r="E132" s="157"/>
      <c r="F132" s="144"/>
    </row>
    <row r="133" spans="1:6" s="143" customFormat="1" x14ac:dyDescent="0.2">
      <c r="A133" s="189"/>
      <c r="B133" s="189"/>
      <c r="C133" s="139"/>
      <c r="D133" s="139"/>
      <c r="E133" s="157"/>
      <c r="F133" s="144"/>
    </row>
    <row r="134" spans="1:6" s="143" customFormat="1" x14ac:dyDescent="0.2">
      <c r="A134" s="189"/>
      <c r="B134" s="189"/>
      <c r="C134" s="139"/>
      <c r="D134" s="139"/>
      <c r="E134" s="157"/>
      <c r="F134" s="144"/>
    </row>
    <row r="135" spans="1:6" s="143" customFormat="1" x14ac:dyDescent="0.2">
      <c r="A135" s="189"/>
      <c r="B135" s="189"/>
      <c r="C135" s="139"/>
      <c r="D135" s="139"/>
      <c r="E135" s="157"/>
      <c r="F135" s="144"/>
    </row>
    <row r="136" spans="1:6" s="143" customFormat="1" x14ac:dyDescent="0.2">
      <c r="A136" s="189"/>
      <c r="B136" s="189"/>
      <c r="C136" s="139"/>
      <c r="D136" s="139"/>
      <c r="E136" s="157"/>
      <c r="F136" s="144"/>
    </row>
    <row r="137" spans="1:6" s="143" customFormat="1" x14ac:dyDescent="0.2">
      <c r="A137" s="189"/>
      <c r="B137" s="189"/>
      <c r="C137" s="139"/>
      <c r="D137" s="139"/>
      <c r="E137" s="157"/>
      <c r="F137" s="144"/>
    </row>
    <row r="138" spans="1:6" s="143" customFormat="1" x14ac:dyDescent="0.2">
      <c r="A138" s="189"/>
      <c r="B138" s="189"/>
      <c r="C138" s="139"/>
      <c r="D138" s="139"/>
      <c r="E138" s="157"/>
      <c r="F138" s="144"/>
    </row>
    <row r="139" spans="1:6" s="143" customFormat="1" x14ac:dyDescent="0.2">
      <c r="A139" s="189"/>
      <c r="B139" s="189"/>
      <c r="C139" s="139"/>
      <c r="D139" s="139"/>
      <c r="E139" s="157"/>
      <c r="F139" s="144"/>
    </row>
    <row r="140" spans="1:6" s="143" customFormat="1" x14ac:dyDescent="0.2">
      <c r="A140" s="189"/>
      <c r="B140" s="189"/>
      <c r="C140" s="139"/>
      <c r="D140" s="139"/>
      <c r="E140" s="157"/>
      <c r="F140" s="144"/>
    </row>
    <row r="141" spans="1:6" s="143" customFormat="1" x14ac:dyDescent="0.2">
      <c r="A141" s="189"/>
      <c r="B141" s="189"/>
      <c r="C141" s="139"/>
      <c r="D141" s="139"/>
      <c r="E141" s="157"/>
      <c r="F141" s="144"/>
    </row>
    <row r="142" spans="1:6" s="143" customFormat="1" x14ac:dyDescent="0.2">
      <c r="A142" s="189"/>
      <c r="B142" s="189"/>
      <c r="C142" s="139"/>
      <c r="D142" s="139"/>
      <c r="E142" s="157"/>
      <c r="F142" s="144"/>
    </row>
    <row r="143" spans="1:6" s="143" customFormat="1" x14ac:dyDescent="0.2">
      <c r="A143" s="189"/>
      <c r="B143" s="189"/>
      <c r="C143" s="139"/>
      <c r="D143" s="139"/>
      <c r="E143" s="157"/>
      <c r="F143" s="144"/>
    </row>
    <row r="144" spans="1:6" s="143" customFormat="1" x14ac:dyDescent="0.2">
      <c r="A144" s="189"/>
      <c r="B144" s="189"/>
      <c r="C144" s="139"/>
      <c r="D144" s="139"/>
      <c r="E144" s="157"/>
      <c r="F144" s="144"/>
    </row>
    <row r="145" spans="1:6" s="143" customFormat="1" x14ac:dyDescent="0.2">
      <c r="A145" s="189"/>
      <c r="B145" s="189"/>
      <c r="C145" s="139"/>
      <c r="D145" s="139"/>
      <c r="E145" s="157"/>
      <c r="F145" s="144"/>
    </row>
    <row r="146" spans="1:6" s="143" customFormat="1" x14ac:dyDescent="0.2">
      <c r="A146" s="189"/>
      <c r="B146" s="189"/>
      <c r="C146" s="139"/>
      <c r="D146" s="139"/>
      <c r="E146" s="157"/>
      <c r="F146" s="144"/>
    </row>
    <row r="147" spans="1:6" s="143" customFormat="1" x14ac:dyDescent="0.2">
      <c r="A147" s="189"/>
      <c r="B147" s="189"/>
      <c r="C147" s="139"/>
      <c r="D147" s="139"/>
      <c r="E147" s="157"/>
      <c r="F147" s="144"/>
    </row>
    <row r="148" spans="1:6" s="143" customFormat="1" x14ac:dyDescent="0.2">
      <c r="A148" s="189"/>
      <c r="B148" s="189"/>
      <c r="C148" s="139"/>
      <c r="D148" s="139"/>
      <c r="E148" s="157"/>
      <c r="F148" s="144"/>
    </row>
    <row r="149" spans="1:6" s="143" customFormat="1" x14ac:dyDescent="0.2">
      <c r="A149" s="189"/>
      <c r="B149" s="189"/>
      <c r="C149" s="139"/>
      <c r="D149" s="139"/>
      <c r="E149" s="157"/>
      <c r="F149" s="144"/>
    </row>
    <row r="150" spans="1:6" s="143" customFormat="1" x14ac:dyDescent="0.2">
      <c r="A150" s="189"/>
      <c r="B150" s="189"/>
      <c r="C150" s="139"/>
      <c r="D150" s="139"/>
      <c r="E150" s="157"/>
      <c r="F150" s="144"/>
    </row>
    <row r="151" spans="1:6" s="143" customFormat="1" x14ac:dyDescent="0.2">
      <c r="A151" s="189"/>
      <c r="B151" s="189"/>
      <c r="C151" s="139"/>
      <c r="D151" s="139"/>
      <c r="E151" s="157"/>
      <c r="F151" s="144"/>
    </row>
    <row r="152" spans="1:6" s="143" customFormat="1" x14ac:dyDescent="0.2">
      <c r="A152" s="189"/>
      <c r="B152" s="189"/>
      <c r="C152" s="139"/>
      <c r="D152" s="139"/>
      <c r="E152" s="157"/>
      <c r="F152" s="144"/>
    </row>
    <row r="153" spans="1:6" s="143" customFormat="1" x14ac:dyDescent="0.2">
      <c r="A153" s="189"/>
      <c r="B153" s="189"/>
      <c r="C153" s="139"/>
      <c r="D153" s="139"/>
      <c r="E153" s="157"/>
      <c r="F153" s="144"/>
    </row>
    <row r="154" spans="1:6" s="143" customFormat="1" x14ac:dyDescent="0.2">
      <c r="A154" s="189"/>
      <c r="B154" s="189"/>
      <c r="C154" s="139"/>
      <c r="D154" s="139"/>
      <c r="E154" s="157"/>
      <c r="F154" s="144"/>
    </row>
    <row r="155" spans="1:6" s="143" customFormat="1" x14ac:dyDescent="0.2">
      <c r="A155" s="189"/>
      <c r="B155" s="189"/>
      <c r="C155" s="139"/>
      <c r="D155" s="139"/>
      <c r="E155" s="157"/>
      <c r="F155" s="144"/>
    </row>
    <row r="156" spans="1:6" s="143" customFormat="1" x14ac:dyDescent="0.2">
      <c r="A156" s="189"/>
      <c r="B156" s="189"/>
      <c r="C156" s="139"/>
      <c r="D156" s="139"/>
      <c r="E156" s="157"/>
      <c r="F156" s="144"/>
    </row>
    <row r="157" spans="1:6" s="143" customFormat="1" x14ac:dyDescent="0.2">
      <c r="A157" s="189"/>
      <c r="B157" s="189"/>
      <c r="C157" s="139"/>
      <c r="D157" s="139"/>
      <c r="E157" s="157"/>
      <c r="F157" s="144"/>
    </row>
    <row r="158" spans="1:6" s="143" customFormat="1" x14ac:dyDescent="0.2">
      <c r="A158" s="189"/>
      <c r="B158" s="189"/>
      <c r="C158" s="139"/>
      <c r="D158" s="139"/>
      <c r="E158" s="157"/>
      <c r="F158" s="144"/>
    </row>
    <row r="159" spans="1:6" s="143" customFormat="1" x14ac:dyDescent="0.2">
      <c r="A159" s="189"/>
      <c r="B159" s="189"/>
      <c r="C159" s="139"/>
      <c r="D159" s="139"/>
      <c r="E159" s="157"/>
      <c r="F159" s="144"/>
    </row>
    <row r="160" spans="1:6" s="143" customFormat="1" x14ac:dyDescent="0.2">
      <c r="A160" s="189"/>
      <c r="B160" s="189"/>
      <c r="C160" s="139"/>
      <c r="D160" s="139"/>
      <c r="E160" s="157"/>
      <c r="F160" s="144"/>
    </row>
    <row r="161" spans="1:6" s="143" customFormat="1" x14ac:dyDescent="0.2">
      <c r="A161" s="189"/>
      <c r="B161" s="189"/>
      <c r="C161" s="139"/>
      <c r="D161" s="139"/>
      <c r="E161" s="157"/>
      <c r="F161" s="144"/>
    </row>
    <row r="162" spans="1:6" s="143" customFormat="1" x14ac:dyDescent="0.2">
      <c r="A162" s="189"/>
      <c r="B162" s="189"/>
      <c r="C162" s="139"/>
      <c r="D162" s="139"/>
      <c r="E162" s="157"/>
      <c r="F162" s="144"/>
    </row>
    <row r="163" spans="1:6" s="143" customFormat="1" x14ac:dyDescent="0.2">
      <c r="A163" s="189"/>
      <c r="B163" s="189"/>
      <c r="C163" s="139"/>
      <c r="D163" s="139"/>
      <c r="E163" s="157"/>
      <c r="F163" s="144"/>
    </row>
    <row r="164" spans="1:6" s="143" customFormat="1" x14ac:dyDescent="0.2">
      <c r="A164" s="189"/>
      <c r="B164" s="189"/>
      <c r="C164" s="139"/>
      <c r="D164" s="139"/>
      <c r="E164" s="157"/>
      <c r="F164" s="144"/>
    </row>
    <row r="165" spans="1:6" s="143" customFormat="1" x14ac:dyDescent="0.2">
      <c r="A165" s="189"/>
      <c r="B165" s="189"/>
      <c r="C165" s="139"/>
      <c r="D165" s="139"/>
      <c r="E165" s="157"/>
      <c r="F165" s="144"/>
    </row>
    <row r="166" spans="1:6" s="143" customFormat="1" x14ac:dyDescent="0.2">
      <c r="A166" s="189"/>
      <c r="B166" s="189"/>
      <c r="C166" s="139"/>
      <c r="D166" s="139"/>
      <c r="E166" s="157"/>
      <c r="F166" s="144"/>
    </row>
    <row r="167" spans="1:6" s="143" customFormat="1" x14ac:dyDescent="0.2">
      <c r="A167" s="189"/>
      <c r="B167" s="189"/>
      <c r="C167" s="139"/>
      <c r="D167" s="139"/>
      <c r="E167" s="157"/>
      <c r="F167" s="144"/>
    </row>
    <row r="168" spans="1:6" s="143" customFormat="1" x14ac:dyDescent="0.2">
      <c r="A168" s="189"/>
      <c r="B168" s="189"/>
      <c r="C168" s="139"/>
      <c r="D168" s="139"/>
      <c r="E168" s="157"/>
      <c r="F168" s="144"/>
    </row>
    <row r="169" spans="1:6" s="143" customFormat="1" x14ac:dyDescent="0.2">
      <c r="A169" s="189"/>
      <c r="B169" s="189"/>
      <c r="C169" s="139"/>
      <c r="D169" s="139"/>
      <c r="E169" s="157"/>
      <c r="F169" s="144"/>
    </row>
    <row r="170" spans="1:6" s="143" customFormat="1" x14ac:dyDescent="0.2">
      <c r="A170" s="189"/>
      <c r="B170" s="189"/>
      <c r="C170" s="139"/>
      <c r="D170" s="139"/>
      <c r="E170" s="157"/>
      <c r="F170" s="144"/>
    </row>
    <row r="171" spans="1:6" s="143" customFormat="1" x14ac:dyDescent="0.2">
      <c r="A171" s="189"/>
      <c r="B171" s="189"/>
      <c r="C171" s="139"/>
      <c r="D171" s="139"/>
      <c r="E171" s="157"/>
      <c r="F171" s="144"/>
    </row>
    <row r="172" spans="1:6" s="143" customFormat="1" x14ac:dyDescent="0.2">
      <c r="A172" s="189"/>
      <c r="B172" s="189"/>
      <c r="C172" s="139"/>
      <c r="D172" s="139"/>
      <c r="E172" s="157"/>
      <c r="F172" s="144"/>
    </row>
    <row r="173" spans="1:6" s="143" customFormat="1" x14ac:dyDescent="0.2">
      <c r="A173" s="189"/>
      <c r="B173" s="189"/>
      <c r="C173" s="139"/>
      <c r="D173" s="139"/>
      <c r="E173" s="157"/>
      <c r="F173" s="144"/>
    </row>
    <row r="174" spans="1:6" s="143" customFormat="1" x14ac:dyDescent="0.2">
      <c r="A174" s="189"/>
      <c r="B174" s="189"/>
      <c r="C174" s="139"/>
      <c r="D174" s="139"/>
      <c r="E174" s="157"/>
      <c r="F174" s="144"/>
    </row>
    <row r="175" spans="1:6" s="143" customFormat="1" x14ac:dyDescent="0.2">
      <c r="A175" s="189"/>
      <c r="B175" s="189"/>
      <c r="C175" s="139"/>
      <c r="D175" s="139"/>
      <c r="E175" s="157"/>
      <c r="F175" s="144"/>
    </row>
    <row r="176" spans="1:6" s="143" customFormat="1" x14ac:dyDescent="0.2">
      <c r="A176" s="189"/>
      <c r="B176" s="189"/>
      <c r="C176" s="139"/>
      <c r="D176" s="139"/>
      <c r="E176" s="157"/>
      <c r="F176" s="144"/>
    </row>
    <row r="177" spans="1:6" s="143" customFormat="1" x14ac:dyDescent="0.2">
      <c r="A177" s="189"/>
      <c r="B177" s="189"/>
      <c r="C177" s="139"/>
      <c r="D177" s="139"/>
      <c r="E177" s="157"/>
      <c r="F177" s="144"/>
    </row>
    <row r="178" spans="1:6" s="143" customFormat="1" x14ac:dyDescent="0.2">
      <c r="A178" s="189"/>
      <c r="B178" s="189"/>
      <c r="C178" s="139"/>
      <c r="D178" s="139"/>
      <c r="E178" s="157"/>
      <c r="F178" s="144"/>
    </row>
    <row r="179" spans="1:6" s="143" customFormat="1" x14ac:dyDescent="0.2">
      <c r="A179" s="189"/>
      <c r="B179" s="189"/>
      <c r="C179" s="139"/>
      <c r="D179" s="139"/>
      <c r="E179" s="157"/>
      <c r="F179" s="144"/>
    </row>
    <row r="180" spans="1:6" s="143" customFormat="1" x14ac:dyDescent="0.2">
      <c r="A180" s="189"/>
      <c r="B180" s="189"/>
      <c r="C180" s="139"/>
      <c r="D180" s="139"/>
      <c r="E180" s="157"/>
      <c r="F180" s="144"/>
    </row>
    <row r="181" spans="1:6" s="143" customFormat="1" x14ac:dyDescent="0.2">
      <c r="A181" s="189"/>
      <c r="B181" s="189"/>
      <c r="C181" s="139"/>
      <c r="D181" s="139"/>
      <c r="E181" s="157"/>
      <c r="F181" s="144"/>
    </row>
    <row r="182" spans="1:6" s="143" customFormat="1" x14ac:dyDescent="0.2">
      <c r="A182" s="189"/>
      <c r="B182" s="189"/>
      <c r="C182" s="139"/>
      <c r="D182" s="139"/>
      <c r="E182" s="157"/>
      <c r="F182" s="144"/>
    </row>
    <row r="183" spans="1:6" s="143" customFormat="1" x14ac:dyDescent="0.2">
      <c r="A183" s="189"/>
      <c r="B183" s="189"/>
      <c r="C183" s="139"/>
      <c r="D183" s="139"/>
      <c r="E183" s="157"/>
      <c r="F183" s="144"/>
    </row>
    <row r="184" spans="1:6" s="143" customFormat="1" x14ac:dyDescent="0.2">
      <c r="A184" s="189"/>
      <c r="B184" s="189"/>
      <c r="C184" s="139"/>
      <c r="D184" s="139"/>
      <c r="E184" s="157"/>
      <c r="F184" s="144"/>
    </row>
    <row r="185" spans="1:6" s="143" customFormat="1" x14ac:dyDescent="0.2">
      <c r="A185" s="189"/>
      <c r="B185" s="189"/>
      <c r="C185" s="139"/>
      <c r="D185" s="139"/>
      <c r="E185" s="157"/>
      <c r="F185" s="144"/>
    </row>
    <row r="186" spans="1:6" s="143" customFormat="1" x14ac:dyDescent="0.2">
      <c r="A186" s="189"/>
      <c r="B186" s="189"/>
      <c r="C186" s="139"/>
      <c r="D186" s="139"/>
      <c r="E186" s="157"/>
      <c r="F186" s="144"/>
    </row>
    <row r="187" spans="1:6" s="143" customFormat="1" x14ac:dyDescent="0.2">
      <c r="A187" s="189"/>
      <c r="B187" s="189"/>
      <c r="C187" s="139"/>
      <c r="D187" s="139"/>
      <c r="E187" s="157"/>
      <c r="F187" s="144"/>
    </row>
    <row r="188" spans="1:6" s="143" customFormat="1" x14ac:dyDescent="0.2">
      <c r="A188" s="189"/>
      <c r="B188" s="189"/>
      <c r="C188" s="139"/>
      <c r="D188" s="139"/>
      <c r="E188" s="157"/>
      <c r="F188" s="144"/>
    </row>
    <row r="189" spans="1:6" s="143" customFormat="1" x14ac:dyDescent="0.2">
      <c r="A189" s="189"/>
      <c r="B189" s="189"/>
      <c r="C189" s="139"/>
      <c r="D189" s="139"/>
      <c r="E189" s="157"/>
      <c r="F189" s="144"/>
    </row>
    <row r="190" spans="1:6" s="143" customFormat="1" x14ac:dyDescent="0.2">
      <c r="A190" s="189"/>
      <c r="B190" s="189"/>
      <c r="C190" s="139"/>
      <c r="D190" s="139"/>
      <c r="E190" s="157"/>
      <c r="F190" s="144"/>
    </row>
    <row r="191" spans="1:6" s="143" customFormat="1" x14ac:dyDescent="0.2">
      <c r="A191" s="189"/>
      <c r="B191" s="189"/>
      <c r="C191" s="139"/>
      <c r="D191" s="139"/>
      <c r="E191" s="157"/>
      <c r="F191" s="144"/>
    </row>
    <row r="192" spans="1:6" s="143" customFormat="1" x14ac:dyDescent="0.2">
      <c r="A192" s="189"/>
      <c r="B192" s="189"/>
      <c r="C192" s="139"/>
      <c r="D192" s="139"/>
      <c r="E192" s="157"/>
      <c r="F192" s="144"/>
    </row>
    <row r="193" spans="1:6" s="143" customFormat="1" x14ac:dyDescent="0.2">
      <c r="A193" s="189"/>
      <c r="B193" s="189"/>
      <c r="C193" s="139"/>
      <c r="D193" s="139"/>
      <c r="E193" s="157"/>
      <c r="F193" s="144"/>
    </row>
    <row r="194" spans="1:6" s="143" customFormat="1" x14ac:dyDescent="0.2">
      <c r="A194" s="189"/>
      <c r="B194" s="189"/>
      <c r="C194" s="139"/>
      <c r="D194" s="139"/>
      <c r="E194" s="157"/>
      <c r="F194" s="144"/>
    </row>
    <row r="195" spans="1:6" s="143" customFormat="1" x14ac:dyDescent="0.2">
      <c r="A195" s="189"/>
      <c r="B195" s="189"/>
      <c r="C195" s="139"/>
      <c r="D195" s="139"/>
      <c r="E195" s="157"/>
      <c r="F195" s="144"/>
    </row>
    <row r="196" spans="1:6" s="143" customFormat="1" x14ac:dyDescent="0.2">
      <c r="A196" s="189"/>
      <c r="B196" s="189"/>
      <c r="C196" s="139"/>
      <c r="D196" s="139"/>
      <c r="E196" s="157"/>
      <c r="F196" s="144"/>
    </row>
    <row r="197" spans="1:6" s="143" customFormat="1" x14ac:dyDescent="0.2">
      <c r="A197" s="189"/>
      <c r="B197" s="189"/>
      <c r="C197" s="139"/>
      <c r="D197" s="139"/>
      <c r="E197" s="157"/>
      <c r="F197" s="144"/>
    </row>
    <row r="198" spans="1:6" s="143" customFormat="1" x14ac:dyDescent="0.2">
      <c r="A198" s="189"/>
      <c r="B198" s="189"/>
      <c r="C198" s="139"/>
      <c r="D198" s="139"/>
      <c r="E198" s="157"/>
      <c r="F198" s="144"/>
    </row>
    <row r="199" spans="1:6" s="143" customFormat="1" x14ac:dyDescent="0.2">
      <c r="A199" s="189"/>
      <c r="B199" s="189"/>
      <c r="C199" s="139"/>
      <c r="D199" s="139"/>
      <c r="E199" s="157"/>
      <c r="F199" s="144"/>
    </row>
    <row r="200" spans="1:6" s="143" customFormat="1" x14ac:dyDescent="0.2">
      <c r="A200" s="189"/>
      <c r="B200" s="189"/>
      <c r="C200" s="139"/>
      <c r="D200" s="139"/>
      <c r="E200" s="157"/>
      <c r="F200" s="144"/>
    </row>
    <row r="201" spans="1:6" s="143" customFormat="1" x14ac:dyDescent="0.2">
      <c r="A201" s="189"/>
      <c r="B201" s="189"/>
      <c r="C201" s="139"/>
      <c r="D201" s="139"/>
      <c r="E201" s="157"/>
      <c r="F201" s="144"/>
    </row>
    <row r="202" spans="1:6" s="143" customFormat="1" x14ac:dyDescent="0.2">
      <c r="A202" s="189"/>
      <c r="B202" s="189"/>
      <c r="C202" s="139"/>
      <c r="D202" s="139"/>
      <c r="E202" s="157"/>
      <c r="F202" s="144"/>
    </row>
    <row r="203" spans="1:6" s="143" customFormat="1" x14ac:dyDescent="0.2">
      <c r="A203" s="189"/>
      <c r="B203" s="189"/>
      <c r="C203" s="139"/>
      <c r="D203" s="139"/>
      <c r="E203" s="157"/>
      <c r="F203" s="144"/>
    </row>
    <row r="204" spans="1:6" s="143" customFormat="1" x14ac:dyDescent="0.2">
      <c r="A204" s="189"/>
      <c r="B204" s="189"/>
      <c r="C204" s="139"/>
      <c r="D204" s="139"/>
      <c r="E204" s="157"/>
      <c r="F204" s="144"/>
    </row>
    <row r="205" spans="1:6" s="143" customFormat="1" x14ac:dyDescent="0.2">
      <c r="A205" s="189"/>
      <c r="B205" s="189"/>
      <c r="C205" s="139"/>
      <c r="D205" s="139"/>
      <c r="E205" s="157"/>
      <c r="F205" s="144"/>
    </row>
    <row r="206" spans="1:6" s="143" customFormat="1" x14ac:dyDescent="0.2">
      <c r="A206" s="189"/>
      <c r="B206" s="189"/>
      <c r="C206" s="139"/>
      <c r="D206" s="139"/>
      <c r="E206" s="157"/>
      <c r="F206" s="144"/>
    </row>
    <row r="207" spans="1:6" s="143" customFormat="1" x14ac:dyDescent="0.2">
      <c r="A207" s="189"/>
      <c r="B207" s="189"/>
      <c r="C207" s="139"/>
      <c r="D207" s="139"/>
      <c r="E207" s="157"/>
      <c r="F207" s="144"/>
    </row>
    <row r="208" spans="1:6" s="143" customFormat="1" x14ac:dyDescent="0.2">
      <c r="A208" s="189"/>
      <c r="B208" s="189"/>
      <c r="C208" s="139"/>
      <c r="D208" s="139"/>
      <c r="E208" s="157"/>
      <c r="F208" s="144"/>
    </row>
    <row r="209" spans="1:6" s="143" customFormat="1" x14ac:dyDescent="0.2">
      <c r="A209" s="189"/>
      <c r="B209" s="189"/>
      <c r="C209" s="139"/>
      <c r="D209" s="139"/>
      <c r="E209" s="157"/>
      <c r="F209" s="144"/>
    </row>
    <row r="210" spans="1:6" s="143" customFormat="1" x14ac:dyDescent="0.2">
      <c r="A210" s="189"/>
      <c r="B210" s="189"/>
      <c r="C210" s="139"/>
      <c r="D210" s="139"/>
      <c r="E210" s="157"/>
      <c r="F210" s="144"/>
    </row>
    <row r="211" spans="1:6" s="143" customFormat="1" x14ac:dyDescent="0.2">
      <c r="A211" s="189"/>
      <c r="B211" s="189"/>
      <c r="C211" s="139"/>
      <c r="D211" s="139"/>
      <c r="E211" s="157"/>
      <c r="F211" s="144"/>
    </row>
    <row r="212" spans="1:6" s="143" customFormat="1" x14ac:dyDescent="0.2">
      <c r="A212" s="189"/>
      <c r="B212" s="189"/>
      <c r="C212" s="139"/>
      <c r="D212" s="139"/>
      <c r="E212" s="157"/>
      <c r="F212" s="144"/>
    </row>
    <row r="213" spans="1:6" s="143" customFormat="1" x14ac:dyDescent="0.2">
      <c r="A213" s="189"/>
      <c r="B213" s="189"/>
      <c r="C213" s="139"/>
      <c r="D213" s="139"/>
      <c r="E213" s="157"/>
      <c r="F213" s="144"/>
    </row>
    <row r="214" spans="1:6" s="143" customFormat="1" x14ac:dyDescent="0.2">
      <c r="A214" s="189"/>
      <c r="B214" s="189"/>
      <c r="C214" s="139"/>
      <c r="D214" s="139"/>
      <c r="E214" s="157"/>
      <c r="F214" s="144"/>
    </row>
    <row r="215" spans="1:6" s="143" customFormat="1" x14ac:dyDescent="0.2">
      <c r="A215" s="189"/>
      <c r="B215" s="189"/>
      <c r="C215" s="139"/>
      <c r="D215" s="139"/>
      <c r="E215" s="157"/>
      <c r="F215" s="144"/>
    </row>
    <row r="216" spans="1:6" s="143" customFormat="1" x14ac:dyDescent="0.2">
      <c r="A216" s="189"/>
      <c r="B216" s="189"/>
      <c r="C216" s="139"/>
      <c r="D216" s="139"/>
      <c r="E216" s="157"/>
      <c r="F216" s="144"/>
    </row>
    <row r="217" spans="1:6" s="143" customFormat="1" x14ac:dyDescent="0.2">
      <c r="A217" s="189"/>
      <c r="B217" s="189"/>
      <c r="C217" s="139"/>
      <c r="D217" s="139"/>
      <c r="E217" s="157"/>
      <c r="F217" s="144"/>
    </row>
    <row r="218" spans="1:6" s="143" customFormat="1" x14ac:dyDescent="0.2">
      <c r="A218" s="189"/>
      <c r="B218" s="189"/>
      <c r="C218" s="139"/>
      <c r="D218" s="139"/>
      <c r="E218" s="157"/>
      <c r="F218" s="144"/>
    </row>
    <row r="219" spans="1:6" s="143" customFormat="1" x14ac:dyDescent="0.2">
      <c r="A219" s="189"/>
      <c r="B219" s="189"/>
      <c r="C219" s="139"/>
      <c r="D219" s="139"/>
      <c r="E219" s="157"/>
      <c r="F219" s="144"/>
    </row>
    <row r="220" spans="1:6" s="143" customFormat="1" x14ac:dyDescent="0.2">
      <c r="A220" s="189"/>
      <c r="B220" s="189"/>
      <c r="C220" s="139"/>
      <c r="D220" s="139"/>
      <c r="E220" s="157"/>
      <c r="F220" s="144"/>
    </row>
    <row r="221" spans="1:6" s="143" customFormat="1" x14ac:dyDescent="0.2">
      <c r="A221" s="189"/>
      <c r="B221" s="189"/>
      <c r="C221" s="139"/>
      <c r="D221" s="139"/>
      <c r="E221" s="157"/>
      <c r="F221" s="144"/>
    </row>
    <row r="222" spans="1:6" s="143" customFormat="1" x14ac:dyDescent="0.2">
      <c r="A222" s="189"/>
      <c r="B222" s="189"/>
      <c r="C222" s="139"/>
      <c r="D222" s="139"/>
      <c r="E222" s="157"/>
      <c r="F222" s="144"/>
    </row>
    <row r="223" spans="1:6" s="143" customFormat="1" x14ac:dyDescent="0.2">
      <c r="A223" s="189"/>
      <c r="B223" s="189"/>
      <c r="C223" s="139"/>
      <c r="D223" s="139"/>
      <c r="E223" s="157"/>
      <c r="F223" s="144"/>
    </row>
    <row r="224" spans="1:6" s="143" customFormat="1" x14ac:dyDescent="0.2">
      <c r="A224" s="189"/>
      <c r="B224" s="189"/>
      <c r="C224" s="139"/>
      <c r="D224" s="139"/>
      <c r="E224" s="157"/>
      <c r="F224" s="144"/>
    </row>
    <row r="225" spans="1:6" s="143" customFormat="1" x14ac:dyDescent="0.2">
      <c r="A225" s="189"/>
      <c r="B225" s="189"/>
      <c r="C225" s="139"/>
      <c r="D225" s="139"/>
      <c r="E225" s="157"/>
      <c r="F225" s="144"/>
    </row>
    <row r="226" spans="1:6" s="143" customFormat="1" x14ac:dyDescent="0.2">
      <c r="A226" s="189"/>
      <c r="B226" s="189"/>
      <c r="C226" s="139"/>
      <c r="D226" s="139"/>
      <c r="E226" s="157"/>
      <c r="F226" s="144"/>
    </row>
    <row r="227" spans="1:6" s="143" customFormat="1" x14ac:dyDescent="0.2">
      <c r="A227" s="189"/>
      <c r="B227" s="189"/>
      <c r="C227" s="139"/>
      <c r="D227" s="139"/>
      <c r="E227" s="157"/>
      <c r="F227" s="144"/>
    </row>
    <row r="228" spans="1:6" s="143" customFormat="1" x14ac:dyDescent="0.2">
      <c r="A228" s="189"/>
      <c r="B228" s="189"/>
      <c r="C228" s="139"/>
      <c r="D228" s="139"/>
      <c r="E228" s="157"/>
      <c r="F228" s="144"/>
    </row>
    <row r="229" spans="1:6" s="143" customFormat="1" x14ac:dyDescent="0.2">
      <c r="A229" s="189"/>
      <c r="B229" s="189"/>
      <c r="C229" s="139"/>
      <c r="D229" s="139"/>
      <c r="E229" s="157"/>
      <c r="F229" s="144"/>
    </row>
    <row r="230" spans="1:6" s="143" customFormat="1" x14ac:dyDescent="0.2">
      <c r="A230" s="189"/>
      <c r="B230" s="189"/>
      <c r="C230" s="139"/>
      <c r="D230" s="139"/>
      <c r="E230" s="157"/>
      <c r="F230" s="144"/>
    </row>
    <row r="231" spans="1:6" s="143" customFormat="1" x14ac:dyDescent="0.2">
      <c r="A231" s="189"/>
      <c r="B231" s="189"/>
      <c r="C231" s="139"/>
      <c r="D231" s="139"/>
      <c r="E231" s="157"/>
      <c r="F231" s="144"/>
    </row>
    <row r="232" spans="1:6" s="143" customFormat="1" x14ac:dyDescent="0.2">
      <c r="A232" s="189"/>
      <c r="B232" s="189"/>
      <c r="C232" s="139"/>
      <c r="D232" s="139"/>
      <c r="E232" s="157"/>
      <c r="F232" s="144"/>
    </row>
    <row r="233" spans="1:6" s="143" customFormat="1" x14ac:dyDescent="0.2">
      <c r="A233" s="189"/>
      <c r="B233" s="189"/>
      <c r="C233" s="139"/>
      <c r="D233" s="139"/>
      <c r="E233" s="157"/>
      <c r="F233" s="144"/>
    </row>
    <row r="234" spans="1:6" s="143" customFormat="1" x14ac:dyDescent="0.2">
      <c r="A234" s="189"/>
      <c r="B234" s="189"/>
      <c r="C234" s="139"/>
      <c r="D234" s="139"/>
      <c r="E234" s="157"/>
      <c r="F234" s="144"/>
    </row>
    <row r="235" spans="1:6" s="143" customFormat="1" x14ac:dyDescent="0.2">
      <c r="A235" s="189"/>
      <c r="B235" s="189"/>
      <c r="C235" s="139"/>
      <c r="D235" s="139"/>
      <c r="E235" s="157"/>
      <c r="F235" s="144"/>
    </row>
    <row r="236" spans="1:6" s="143" customFormat="1" x14ac:dyDescent="0.2">
      <c r="A236" s="189"/>
      <c r="B236" s="189"/>
      <c r="C236" s="139"/>
      <c r="D236" s="139"/>
      <c r="E236" s="157"/>
      <c r="F236" s="144"/>
    </row>
    <row r="237" spans="1:6" s="143" customFormat="1" x14ac:dyDescent="0.2">
      <c r="A237" s="189"/>
      <c r="B237" s="189"/>
      <c r="C237" s="139"/>
      <c r="D237" s="139"/>
      <c r="E237" s="157"/>
      <c r="F237" s="144"/>
    </row>
    <row r="238" spans="1:6" s="143" customFormat="1" x14ac:dyDescent="0.2">
      <c r="A238" s="189"/>
      <c r="B238" s="189"/>
      <c r="C238" s="139"/>
      <c r="D238" s="139"/>
      <c r="E238" s="157"/>
      <c r="F238" s="144"/>
    </row>
    <row r="239" spans="1:6" s="143" customFormat="1" x14ac:dyDescent="0.2">
      <c r="A239" s="189"/>
      <c r="B239" s="189"/>
      <c r="C239" s="139"/>
      <c r="D239" s="139"/>
      <c r="E239" s="157"/>
      <c r="F239" s="144"/>
    </row>
    <row r="240" spans="1:6" s="143" customFormat="1" x14ac:dyDescent="0.2">
      <c r="A240" s="189"/>
      <c r="B240" s="189"/>
      <c r="C240" s="139"/>
      <c r="D240" s="139"/>
      <c r="E240" s="157"/>
      <c r="F240" s="144"/>
    </row>
    <row r="241" spans="1:6" s="143" customFormat="1" x14ac:dyDescent="0.2">
      <c r="A241" s="189"/>
      <c r="B241" s="189"/>
      <c r="C241" s="139"/>
      <c r="D241" s="139"/>
      <c r="E241" s="157"/>
      <c r="F241" s="144"/>
    </row>
    <row r="242" spans="1:6" s="143" customFormat="1" x14ac:dyDescent="0.2">
      <c r="A242" s="189"/>
      <c r="B242" s="189"/>
      <c r="C242" s="139"/>
      <c r="D242" s="139"/>
      <c r="E242" s="157"/>
      <c r="F242" s="144"/>
    </row>
    <row r="243" spans="1:6" s="143" customFormat="1" x14ac:dyDescent="0.2">
      <c r="A243" s="189"/>
      <c r="B243" s="189"/>
      <c r="C243" s="139"/>
      <c r="D243" s="139"/>
      <c r="E243" s="157"/>
      <c r="F243" s="144"/>
    </row>
    <row r="244" spans="1:6" s="143" customFormat="1" x14ac:dyDescent="0.2">
      <c r="A244" s="189"/>
      <c r="B244" s="189"/>
      <c r="C244" s="139"/>
      <c r="D244" s="139"/>
      <c r="E244" s="157"/>
      <c r="F244" s="144"/>
    </row>
    <row r="245" spans="1:6" s="143" customFormat="1" x14ac:dyDescent="0.2">
      <c r="A245" s="189"/>
      <c r="B245" s="189"/>
      <c r="C245" s="139"/>
      <c r="D245" s="139"/>
      <c r="E245" s="157"/>
      <c r="F245" s="144"/>
    </row>
    <row r="246" spans="1:6" s="143" customFormat="1" x14ac:dyDescent="0.2">
      <c r="A246" s="189"/>
      <c r="B246" s="189"/>
      <c r="C246" s="139"/>
      <c r="D246" s="139"/>
      <c r="E246" s="157"/>
      <c r="F246" s="144"/>
    </row>
    <row r="247" spans="1:6" s="143" customFormat="1" x14ac:dyDescent="0.2">
      <c r="A247" s="189"/>
      <c r="B247" s="189"/>
      <c r="C247" s="139"/>
      <c r="D247" s="139"/>
      <c r="E247" s="157"/>
      <c r="F247" s="144"/>
    </row>
    <row r="248" spans="1:6" s="143" customFormat="1" x14ac:dyDescent="0.2">
      <c r="A248" s="189"/>
      <c r="B248" s="189"/>
      <c r="C248" s="139"/>
      <c r="D248" s="139"/>
      <c r="E248" s="157"/>
      <c r="F248" s="144"/>
    </row>
    <row r="249" spans="1:6" s="143" customFormat="1" x14ac:dyDescent="0.2">
      <c r="A249" s="189"/>
      <c r="B249" s="189"/>
      <c r="C249" s="139"/>
      <c r="D249" s="139"/>
      <c r="E249" s="157"/>
      <c r="F249" s="144"/>
    </row>
    <row r="250" spans="1:6" s="143" customFormat="1" x14ac:dyDescent="0.2">
      <c r="A250" s="189"/>
      <c r="B250" s="189"/>
      <c r="C250" s="139"/>
      <c r="D250" s="139"/>
      <c r="E250" s="157"/>
      <c r="F250" s="144"/>
    </row>
    <row r="251" spans="1:6" s="143" customFormat="1" x14ac:dyDescent="0.2">
      <c r="A251" s="189"/>
      <c r="B251" s="189"/>
      <c r="C251" s="139"/>
      <c r="D251" s="139"/>
      <c r="E251" s="157"/>
      <c r="F251" s="144"/>
    </row>
    <row r="252" spans="1:6" s="143" customFormat="1" x14ac:dyDescent="0.2">
      <c r="A252" s="189"/>
      <c r="B252" s="189"/>
      <c r="C252" s="139"/>
      <c r="D252" s="139"/>
      <c r="E252" s="157"/>
      <c r="F252" s="144"/>
    </row>
    <row r="253" spans="1:6" s="143" customFormat="1" x14ac:dyDescent="0.2">
      <c r="A253" s="189"/>
      <c r="B253" s="189"/>
      <c r="C253" s="139"/>
      <c r="D253" s="139"/>
      <c r="E253" s="157"/>
      <c r="F253" s="144"/>
    </row>
    <row r="254" spans="1:6" s="143" customFormat="1" x14ac:dyDescent="0.2">
      <c r="A254" s="189"/>
      <c r="B254" s="189"/>
      <c r="C254" s="139"/>
      <c r="D254" s="139"/>
      <c r="E254" s="157"/>
      <c r="F254" s="144"/>
    </row>
    <row r="255" spans="1:6" s="143" customFormat="1" x14ac:dyDescent="0.2">
      <c r="A255" s="189"/>
      <c r="B255" s="189"/>
      <c r="C255" s="139"/>
      <c r="D255" s="139"/>
      <c r="E255" s="157"/>
      <c r="F255" s="144"/>
    </row>
    <row r="256" spans="1:6" s="143" customFormat="1" x14ac:dyDescent="0.2">
      <c r="A256" s="189"/>
      <c r="B256" s="189"/>
      <c r="C256" s="139"/>
      <c r="D256" s="139"/>
      <c r="E256" s="157"/>
      <c r="F256" s="144"/>
    </row>
    <row r="257" spans="1:6" s="143" customFormat="1" x14ac:dyDescent="0.2">
      <c r="A257" s="189"/>
      <c r="B257" s="189"/>
      <c r="C257" s="139"/>
      <c r="D257" s="139"/>
      <c r="E257" s="157"/>
      <c r="F257" s="144"/>
    </row>
    <row r="258" spans="1:6" s="143" customFormat="1" x14ac:dyDescent="0.2">
      <c r="A258" s="189"/>
      <c r="B258" s="189"/>
      <c r="C258" s="139"/>
      <c r="D258" s="139"/>
      <c r="E258" s="157"/>
      <c r="F258" s="144"/>
    </row>
    <row r="259" spans="1:6" s="143" customFormat="1" x14ac:dyDescent="0.2">
      <c r="A259" s="189"/>
      <c r="B259" s="189"/>
      <c r="C259" s="139"/>
      <c r="D259" s="139"/>
      <c r="E259" s="157"/>
      <c r="F259" s="144"/>
    </row>
    <row r="260" spans="1:6" s="143" customFormat="1" x14ac:dyDescent="0.2">
      <c r="A260" s="189"/>
      <c r="B260" s="189"/>
      <c r="C260" s="139"/>
      <c r="D260" s="139"/>
      <c r="E260" s="157"/>
      <c r="F260" s="144"/>
    </row>
    <row r="261" spans="1:6" s="143" customFormat="1" x14ac:dyDescent="0.2">
      <c r="A261" s="189"/>
      <c r="B261" s="189"/>
      <c r="C261" s="139"/>
      <c r="D261" s="139"/>
      <c r="E261" s="157"/>
      <c r="F261" s="144"/>
    </row>
    <row r="262" spans="1:6" s="143" customFormat="1" x14ac:dyDescent="0.2">
      <c r="A262" s="189"/>
      <c r="B262" s="189"/>
      <c r="C262" s="139"/>
      <c r="D262" s="139"/>
      <c r="E262" s="157"/>
      <c r="F262" s="144"/>
    </row>
    <row r="263" spans="1:6" s="143" customFormat="1" x14ac:dyDescent="0.2">
      <c r="A263" s="189"/>
      <c r="B263" s="189"/>
      <c r="C263" s="139"/>
      <c r="D263" s="139"/>
      <c r="E263" s="157"/>
      <c r="F263" s="144"/>
    </row>
    <row r="264" spans="1:6" s="143" customFormat="1" x14ac:dyDescent="0.2">
      <c r="A264" s="189"/>
      <c r="B264" s="189"/>
      <c r="C264" s="139"/>
      <c r="D264" s="139"/>
      <c r="E264" s="157"/>
      <c r="F264" s="144"/>
    </row>
    <row r="265" spans="1:6" s="143" customFormat="1" x14ac:dyDescent="0.2">
      <c r="A265" s="189"/>
      <c r="B265" s="189"/>
      <c r="C265" s="139"/>
      <c r="D265" s="139"/>
      <c r="E265" s="157"/>
      <c r="F265" s="144"/>
    </row>
    <row r="266" spans="1:6" s="143" customFormat="1" x14ac:dyDescent="0.2">
      <c r="A266" s="189"/>
      <c r="B266" s="189"/>
      <c r="C266" s="139"/>
      <c r="D266" s="139"/>
      <c r="E266" s="157"/>
      <c r="F266" s="144"/>
    </row>
    <row r="267" spans="1:6" s="143" customFormat="1" x14ac:dyDescent="0.2">
      <c r="A267" s="189"/>
      <c r="B267" s="189"/>
      <c r="C267" s="139"/>
      <c r="D267" s="139"/>
      <c r="E267" s="157"/>
      <c r="F267" s="144"/>
    </row>
    <row r="268" spans="1:6" s="143" customFormat="1" x14ac:dyDescent="0.2">
      <c r="A268" s="189"/>
      <c r="B268" s="189"/>
      <c r="C268" s="139"/>
      <c r="D268" s="139"/>
      <c r="E268" s="157"/>
      <c r="F268" s="144"/>
    </row>
    <row r="269" spans="1:6" s="143" customFormat="1" x14ac:dyDescent="0.2">
      <c r="A269" s="189"/>
      <c r="B269" s="189"/>
      <c r="C269" s="139"/>
      <c r="D269" s="139"/>
      <c r="E269" s="157"/>
      <c r="F269" s="144"/>
    </row>
    <row r="270" spans="1:6" s="143" customFormat="1" x14ac:dyDescent="0.2">
      <c r="A270" s="189"/>
      <c r="B270" s="189"/>
      <c r="C270" s="139"/>
      <c r="D270" s="139"/>
      <c r="E270" s="157"/>
      <c r="F270" s="144"/>
    </row>
    <row r="271" spans="1:6" s="143" customFormat="1" x14ac:dyDescent="0.2">
      <c r="A271" s="189"/>
      <c r="B271" s="189"/>
      <c r="C271" s="139"/>
      <c r="D271" s="139"/>
      <c r="E271" s="157"/>
      <c r="F271" s="144"/>
    </row>
    <row r="272" spans="1:6" s="143" customFormat="1" x14ac:dyDescent="0.2">
      <c r="A272" s="189"/>
      <c r="B272" s="189"/>
      <c r="C272" s="139"/>
      <c r="D272" s="139"/>
      <c r="E272" s="157"/>
      <c r="F272" s="144"/>
    </row>
    <row r="273" spans="1:6" s="143" customFormat="1" x14ac:dyDescent="0.2">
      <c r="A273" s="189"/>
      <c r="B273" s="189"/>
      <c r="C273" s="139"/>
      <c r="D273" s="139"/>
      <c r="E273" s="157"/>
      <c r="F273" s="144"/>
    </row>
    <row r="274" spans="1:6" s="143" customFormat="1" x14ac:dyDescent="0.2">
      <c r="A274" s="189"/>
      <c r="B274" s="189"/>
      <c r="C274" s="139"/>
      <c r="D274" s="139"/>
      <c r="E274" s="157"/>
      <c r="F274" s="144"/>
    </row>
    <row r="275" spans="1:6" s="143" customFormat="1" x14ac:dyDescent="0.2">
      <c r="A275" s="189"/>
      <c r="B275" s="189"/>
      <c r="C275" s="139"/>
      <c r="D275" s="139"/>
      <c r="E275" s="157"/>
      <c r="F275" s="144"/>
    </row>
    <row r="276" spans="1:6" s="143" customFormat="1" x14ac:dyDescent="0.2">
      <c r="A276" s="189"/>
      <c r="B276" s="189"/>
      <c r="C276" s="139"/>
      <c r="D276" s="139"/>
      <c r="E276" s="157"/>
      <c r="F276" s="144"/>
    </row>
    <row r="277" spans="1:6" s="143" customFormat="1" x14ac:dyDescent="0.2">
      <c r="A277" s="189"/>
      <c r="B277" s="189"/>
      <c r="C277" s="139"/>
      <c r="D277" s="139"/>
      <c r="E277" s="157"/>
      <c r="F277" s="144"/>
    </row>
    <row r="278" spans="1:6" s="143" customFormat="1" x14ac:dyDescent="0.2">
      <c r="A278" s="189"/>
      <c r="B278" s="189"/>
      <c r="C278" s="139"/>
      <c r="D278" s="139"/>
      <c r="E278" s="157"/>
      <c r="F278" s="144"/>
    </row>
    <row r="279" spans="1:6" s="143" customFormat="1" x14ac:dyDescent="0.2">
      <c r="A279" s="189"/>
      <c r="B279" s="189"/>
      <c r="C279" s="139"/>
      <c r="D279" s="139"/>
      <c r="E279" s="157"/>
      <c r="F279" s="144"/>
    </row>
    <row r="280" spans="1:6" s="143" customFormat="1" x14ac:dyDescent="0.2">
      <c r="A280" s="189"/>
      <c r="B280" s="189"/>
      <c r="C280" s="139"/>
      <c r="D280" s="139"/>
      <c r="E280" s="157"/>
      <c r="F280" s="144"/>
    </row>
    <row r="281" spans="1:6" s="143" customFormat="1" x14ac:dyDescent="0.2">
      <c r="A281" s="189"/>
      <c r="B281" s="189"/>
      <c r="C281" s="139"/>
      <c r="D281" s="139"/>
      <c r="E281" s="157"/>
      <c r="F281" s="144"/>
    </row>
    <row r="282" spans="1:6" s="143" customFormat="1" x14ac:dyDescent="0.2">
      <c r="A282" s="189"/>
      <c r="B282" s="189"/>
      <c r="C282" s="139"/>
      <c r="D282" s="139"/>
      <c r="E282" s="157"/>
      <c r="F282" s="144"/>
    </row>
    <row r="283" spans="1:6" s="143" customFormat="1" x14ac:dyDescent="0.2">
      <c r="A283" s="189"/>
      <c r="B283" s="189"/>
      <c r="C283" s="139"/>
      <c r="D283" s="139"/>
      <c r="E283" s="157"/>
      <c r="F283" s="144"/>
    </row>
    <row r="284" spans="1:6" s="143" customFormat="1" x14ac:dyDescent="0.2">
      <c r="A284" s="189"/>
      <c r="B284" s="189"/>
      <c r="C284" s="139"/>
      <c r="D284" s="139"/>
      <c r="E284" s="157"/>
      <c r="F284" s="144"/>
    </row>
    <row r="285" spans="1:6" s="143" customFormat="1" x14ac:dyDescent="0.2">
      <c r="A285" s="189"/>
      <c r="B285" s="189"/>
      <c r="C285" s="139"/>
      <c r="D285" s="139"/>
      <c r="E285" s="157"/>
      <c r="F285" s="144"/>
    </row>
    <row r="286" spans="1:6" s="143" customFormat="1" x14ac:dyDescent="0.2">
      <c r="A286" s="189"/>
      <c r="B286" s="189"/>
      <c r="C286" s="139"/>
      <c r="D286" s="139"/>
      <c r="E286" s="157"/>
      <c r="F286" s="144"/>
    </row>
    <row r="287" spans="1:6" s="143" customFormat="1" x14ac:dyDescent="0.2">
      <c r="A287" s="189"/>
      <c r="B287" s="189"/>
      <c r="C287" s="139"/>
      <c r="D287" s="139"/>
      <c r="E287" s="157"/>
      <c r="F287" s="144"/>
    </row>
    <row r="288" spans="1:6" s="143" customFormat="1" x14ac:dyDescent="0.2">
      <c r="A288" s="189"/>
      <c r="B288" s="189"/>
      <c r="C288" s="139"/>
      <c r="D288" s="139"/>
      <c r="E288" s="157"/>
      <c r="F288" s="144"/>
    </row>
    <row r="289" spans="1:6" s="143" customFormat="1" x14ac:dyDescent="0.2">
      <c r="A289" s="189"/>
      <c r="B289" s="189"/>
      <c r="C289" s="139"/>
      <c r="D289" s="139"/>
      <c r="E289" s="157"/>
      <c r="F289" s="144"/>
    </row>
    <row r="290" spans="1:6" s="143" customFormat="1" x14ac:dyDescent="0.2">
      <c r="A290" s="189"/>
      <c r="B290" s="189"/>
      <c r="C290" s="139"/>
      <c r="D290" s="139"/>
      <c r="E290" s="157"/>
      <c r="F290" s="144"/>
    </row>
    <row r="291" spans="1:6" s="143" customFormat="1" x14ac:dyDescent="0.2">
      <c r="A291" s="189"/>
      <c r="B291" s="189"/>
      <c r="C291" s="139"/>
      <c r="D291" s="139"/>
      <c r="E291" s="157"/>
      <c r="F291" s="144"/>
    </row>
    <row r="292" spans="1:6" s="143" customFormat="1" x14ac:dyDescent="0.2">
      <c r="A292" s="189"/>
      <c r="B292" s="189"/>
      <c r="C292" s="139"/>
      <c r="D292" s="139"/>
      <c r="E292" s="157"/>
      <c r="F292" s="144"/>
    </row>
    <row r="293" spans="1:6" s="143" customFormat="1" x14ac:dyDescent="0.2">
      <c r="A293" s="189"/>
      <c r="B293" s="189"/>
      <c r="C293" s="139"/>
      <c r="D293" s="139"/>
      <c r="E293" s="157"/>
      <c r="F293" s="144"/>
    </row>
    <row r="294" spans="1:6" s="143" customFormat="1" x14ac:dyDescent="0.2">
      <c r="A294" s="189"/>
      <c r="B294" s="189"/>
      <c r="C294" s="139"/>
      <c r="D294" s="139"/>
      <c r="E294" s="157"/>
      <c r="F294" s="144"/>
    </row>
    <row r="295" spans="1:6" s="143" customFormat="1" x14ac:dyDescent="0.2">
      <c r="A295" s="189"/>
      <c r="B295" s="189"/>
      <c r="C295" s="139"/>
      <c r="D295" s="139"/>
      <c r="E295" s="157"/>
      <c r="F295" s="144"/>
    </row>
    <row r="296" spans="1:6" s="143" customFormat="1" x14ac:dyDescent="0.2">
      <c r="A296" s="189"/>
      <c r="B296" s="189"/>
      <c r="C296" s="139"/>
      <c r="D296" s="139"/>
      <c r="E296" s="157"/>
      <c r="F296" s="144"/>
    </row>
    <row r="297" spans="1:6" s="143" customFormat="1" x14ac:dyDescent="0.2">
      <c r="A297" s="189"/>
      <c r="B297" s="189"/>
      <c r="C297" s="139"/>
      <c r="D297" s="139"/>
      <c r="E297" s="157"/>
      <c r="F297" s="144"/>
    </row>
    <row r="298" spans="1:6" s="143" customFormat="1" x14ac:dyDescent="0.2">
      <c r="A298" s="189"/>
      <c r="B298" s="189"/>
      <c r="C298" s="139"/>
      <c r="D298" s="139"/>
      <c r="E298" s="157"/>
      <c r="F298" s="144"/>
    </row>
    <row r="299" spans="1:6" s="143" customFormat="1" x14ac:dyDescent="0.2">
      <c r="A299" s="189"/>
      <c r="B299" s="189"/>
      <c r="C299" s="139"/>
      <c r="D299" s="139"/>
      <c r="E299" s="157"/>
      <c r="F299" s="144"/>
    </row>
    <row r="300" spans="1:6" s="143" customFormat="1" x14ac:dyDescent="0.2">
      <c r="A300" s="189"/>
      <c r="B300" s="189"/>
      <c r="C300" s="139"/>
      <c r="D300" s="139"/>
      <c r="E300" s="157"/>
      <c r="F300" s="144"/>
    </row>
    <row r="301" spans="1:6" s="143" customFormat="1" x14ac:dyDescent="0.2">
      <c r="A301" s="189"/>
      <c r="B301" s="189"/>
      <c r="C301" s="139"/>
      <c r="D301" s="139"/>
      <c r="E301" s="157"/>
      <c r="F301" s="144"/>
    </row>
    <row r="302" spans="1:6" s="143" customFormat="1" x14ac:dyDescent="0.2">
      <c r="A302" s="189"/>
      <c r="B302" s="189"/>
      <c r="C302" s="139"/>
      <c r="D302" s="139"/>
      <c r="E302" s="157"/>
      <c r="F302" s="144"/>
    </row>
    <row r="303" spans="1:6" s="143" customFormat="1" x14ac:dyDescent="0.2">
      <c r="A303" s="189"/>
      <c r="B303" s="189"/>
      <c r="C303" s="139"/>
      <c r="D303" s="139"/>
      <c r="E303" s="157"/>
      <c r="F303" s="144"/>
    </row>
    <row r="304" spans="1:6" s="143" customFormat="1" x14ac:dyDescent="0.2">
      <c r="A304" s="189"/>
      <c r="B304" s="189"/>
      <c r="C304" s="139"/>
      <c r="D304" s="139"/>
      <c r="E304" s="157"/>
      <c r="F304" s="144"/>
    </row>
    <row r="305" spans="1:6" s="143" customFormat="1" x14ac:dyDescent="0.2">
      <c r="A305" s="189"/>
      <c r="B305" s="189"/>
      <c r="C305" s="139"/>
      <c r="D305" s="139"/>
      <c r="E305" s="157"/>
      <c r="F305" s="144"/>
    </row>
    <row r="306" spans="1:6" s="143" customFormat="1" x14ac:dyDescent="0.2">
      <c r="A306" s="189"/>
      <c r="B306" s="189"/>
      <c r="C306" s="139"/>
      <c r="D306" s="139"/>
      <c r="E306" s="157"/>
      <c r="F306" s="144"/>
    </row>
    <row r="307" spans="1:6" s="143" customFormat="1" x14ac:dyDescent="0.2">
      <c r="A307" s="189"/>
      <c r="B307" s="189"/>
      <c r="C307" s="139"/>
      <c r="D307" s="139"/>
      <c r="E307" s="157"/>
      <c r="F307" s="144"/>
    </row>
    <row r="308" spans="1:6" s="143" customFormat="1" x14ac:dyDescent="0.2">
      <c r="A308" s="189"/>
      <c r="B308" s="189"/>
      <c r="C308" s="139"/>
      <c r="D308" s="139"/>
      <c r="E308" s="157"/>
      <c r="F308" s="144"/>
    </row>
    <row r="309" spans="1:6" s="143" customFormat="1" x14ac:dyDescent="0.2">
      <c r="A309" s="189"/>
      <c r="B309" s="189"/>
      <c r="C309" s="139"/>
      <c r="D309" s="139"/>
      <c r="E309" s="157"/>
      <c r="F309" s="144"/>
    </row>
    <row r="310" spans="1:6" s="143" customFormat="1" x14ac:dyDescent="0.2">
      <c r="A310" s="189"/>
      <c r="B310" s="189"/>
      <c r="C310" s="139"/>
      <c r="D310" s="139"/>
      <c r="E310" s="157"/>
      <c r="F310" s="144"/>
    </row>
    <row r="311" spans="1:6" s="143" customFormat="1" x14ac:dyDescent="0.2">
      <c r="A311" s="189"/>
      <c r="B311" s="189"/>
      <c r="C311" s="139"/>
      <c r="D311" s="139"/>
      <c r="E311" s="157"/>
      <c r="F311" s="144"/>
    </row>
    <row r="312" spans="1:6" s="143" customFormat="1" x14ac:dyDescent="0.2">
      <c r="A312" s="189"/>
      <c r="B312" s="189"/>
      <c r="C312" s="139"/>
      <c r="D312" s="139"/>
      <c r="E312" s="157"/>
      <c r="F312" s="144"/>
    </row>
    <row r="313" spans="1:6" s="143" customFormat="1" x14ac:dyDescent="0.2">
      <c r="A313" s="189"/>
      <c r="B313" s="189"/>
      <c r="C313" s="139"/>
      <c r="D313" s="139"/>
      <c r="E313" s="157"/>
      <c r="F313" s="144"/>
    </row>
    <row r="314" spans="1:6" s="143" customFormat="1" x14ac:dyDescent="0.2">
      <c r="A314" s="189"/>
      <c r="B314" s="189"/>
      <c r="C314" s="139"/>
      <c r="D314" s="139"/>
      <c r="E314" s="157"/>
      <c r="F314" s="144"/>
    </row>
    <row r="315" spans="1:6" s="143" customFormat="1" x14ac:dyDescent="0.2">
      <c r="A315" s="189"/>
      <c r="B315" s="189"/>
      <c r="C315" s="139"/>
      <c r="D315" s="139"/>
      <c r="E315" s="157"/>
      <c r="F315" s="144"/>
    </row>
    <row r="316" spans="1:6" s="143" customFormat="1" x14ac:dyDescent="0.2">
      <c r="A316" s="189"/>
      <c r="B316" s="189"/>
      <c r="C316" s="139"/>
      <c r="D316" s="139"/>
      <c r="E316" s="157"/>
      <c r="F316" s="144"/>
    </row>
    <row r="317" spans="1:6" s="143" customFormat="1" x14ac:dyDescent="0.2">
      <c r="A317" s="189"/>
      <c r="B317" s="189"/>
      <c r="C317" s="139"/>
      <c r="D317" s="139"/>
      <c r="E317" s="157"/>
      <c r="F317" s="144"/>
    </row>
    <row r="318" spans="1:6" s="143" customFormat="1" x14ac:dyDescent="0.2">
      <c r="A318" s="189"/>
      <c r="B318" s="189"/>
      <c r="C318" s="139"/>
      <c r="D318" s="139"/>
      <c r="E318" s="157"/>
      <c r="F318" s="144"/>
    </row>
    <row r="319" spans="1:6" s="143" customFormat="1" x14ac:dyDescent="0.2">
      <c r="A319" s="189"/>
      <c r="B319" s="189"/>
      <c r="C319" s="139"/>
      <c r="D319" s="139"/>
      <c r="E319" s="157"/>
      <c r="F319" s="144"/>
    </row>
    <row r="320" spans="1:6" s="143" customFormat="1" x14ac:dyDescent="0.2">
      <c r="A320" s="189"/>
      <c r="B320" s="189"/>
      <c r="C320" s="139"/>
      <c r="D320" s="139"/>
      <c r="E320" s="157"/>
      <c r="F320" s="144"/>
    </row>
    <row r="321" spans="1:6" s="143" customFormat="1" x14ac:dyDescent="0.2">
      <c r="A321" s="189"/>
      <c r="B321" s="189"/>
      <c r="C321" s="139"/>
      <c r="D321" s="139"/>
      <c r="E321" s="157"/>
      <c r="F321" s="144"/>
    </row>
    <row r="322" spans="1:6" s="143" customFormat="1" x14ac:dyDescent="0.2">
      <c r="A322" s="189"/>
      <c r="B322" s="189"/>
      <c r="C322" s="139"/>
      <c r="D322" s="139"/>
      <c r="E322" s="157"/>
      <c r="F322" s="144"/>
    </row>
    <row r="323" spans="1:6" s="143" customFormat="1" x14ac:dyDescent="0.2">
      <c r="A323" s="189"/>
      <c r="B323" s="189"/>
      <c r="C323" s="139"/>
      <c r="D323" s="139"/>
      <c r="E323" s="157"/>
      <c r="F323" s="144"/>
    </row>
    <row r="324" spans="1:6" s="143" customFormat="1" x14ac:dyDescent="0.2">
      <c r="A324" s="189"/>
      <c r="B324" s="189"/>
      <c r="C324" s="139"/>
      <c r="D324" s="139"/>
      <c r="E324" s="157"/>
      <c r="F324" s="144"/>
    </row>
    <row r="325" spans="1:6" s="143" customFormat="1" x14ac:dyDescent="0.2">
      <c r="A325" s="189"/>
      <c r="B325" s="189"/>
      <c r="C325" s="139"/>
      <c r="D325" s="139"/>
      <c r="E325" s="157"/>
      <c r="F325" s="144"/>
    </row>
    <row r="326" spans="1:6" s="143" customFormat="1" x14ac:dyDescent="0.2">
      <c r="A326" s="189"/>
      <c r="B326" s="189"/>
      <c r="C326" s="139"/>
      <c r="D326" s="139"/>
      <c r="E326" s="157"/>
      <c r="F326" s="144"/>
    </row>
    <row r="327" spans="1:6" s="143" customFormat="1" x14ac:dyDescent="0.2">
      <c r="A327" s="189"/>
      <c r="B327" s="189"/>
      <c r="C327" s="139"/>
      <c r="D327" s="139"/>
      <c r="E327" s="157"/>
      <c r="F327" s="144"/>
    </row>
    <row r="328" spans="1:6" s="143" customFormat="1" x14ac:dyDescent="0.2">
      <c r="A328" s="189"/>
      <c r="B328" s="189"/>
      <c r="C328" s="139"/>
      <c r="D328" s="139"/>
      <c r="E328" s="157"/>
      <c r="F328" s="144"/>
    </row>
    <row r="329" spans="1:6" s="143" customFormat="1" x14ac:dyDescent="0.2">
      <c r="A329" s="189"/>
      <c r="B329" s="189"/>
      <c r="C329" s="139"/>
      <c r="D329" s="139"/>
      <c r="E329" s="157"/>
      <c r="F329" s="144"/>
    </row>
    <row r="330" spans="1:6" s="143" customFormat="1" x14ac:dyDescent="0.2">
      <c r="A330" s="189"/>
      <c r="B330" s="189"/>
      <c r="C330" s="139"/>
      <c r="D330" s="139"/>
      <c r="E330" s="157"/>
      <c r="F330" s="144"/>
    </row>
    <row r="331" spans="1:6" s="143" customFormat="1" x14ac:dyDescent="0.2">
      <c r="A331" s="189"/>
      <c r="B331" s="189"/>
      <c r="C331" s="139"/>
      <c r="D331" s="139"/>
      <c r="E331" s="157"/>
      <c r="F331" s="144"/>
    </row>
    <row r="332" spans="1:6" s="143" customFormat="1" x14ac:dyDescent="0.2">
      <c r="A332" s="189"/>
      <c r="B332" s="189"/>
      <c r="C332" s="139"/>
      <c r="D332" s="139"/>
      <c r="E332" s="157"/>
      <c r="F332" s="144"/>
    </row>
    <row r="333" spans="1:6" s="143" customFormat="1" x14ac:dyDescent="0.2">
      <c r="A333" s="189"/>
      <c r="B333" s="189"/>
      <c r="C333" s="139"/>
      <c r="D333" s="139"/>
      <c r="E333" s="157"/>
      <c r="F333" s="144"/>
    </row>
    <row r="334" spans="1:6" s="143" customFormat="1" x14ac:dyDescent="0.2">
      <c r="A334" s="189"/>
      <c r="B334" s="189"/>
      <c r="C334" s="139"/>
      <c r="D334" s="139"/>
      <c r="E334" s="157"/>
      <c r="F334" s="144"/>
    </row>
    <row r="335" spans="1:6" s="143" customFormat="1" x14ac:dyDescent="0.2">
      <c r="A335" s="189"/>
      <c r="B335" s="189"/>
      <c r="C335" s="139"/>
      <c r="D335" s="139"/>
      <c r="E335" s="157"/>
      <c r="F335" s="144"/>
    </row>
    <row r="336" spans="1:6" s="143" customFormat="1" x14ac:dyDescent="0.2">
      <c r="A336" s="189"/>
      <c r="B336" s="189"/>
      <c r="C336" s="139"/>
      <c r="D336" s="139"/>
      <c r="E336" s="157"/>
      <c r="F336" s="144"/>
    </row>
    <row r="337" spans="1:6" s="143" customFormat="1" x14ac:dyDescent="0.2">
      <c r="A337" s="189"/>
      <c r="B337" s="189"/>
      <c r="C337" s="139"/>
      <c r="D337" s="139"/>
      <c r="E337" s="157"/>
      <c r="F337" s="144"/>
    </row>
    <row r="338" spans="1:6" s="143" customFormat="1" x14ac:dyDescent="0.2">
      <c r="A338" s="189"/>
      <c r="B338" s="189"/>
      <c r="C338" s="139"/>
      <c r="D338" s="139"/>
      <c r="E338" s="157"/>
      <c r="F338" s="144"/>
    </row>
    <row r="339" spans="1:6" s="143" customFormat="1" x14ac:dyDescent="0.2">
      <c r="A339" s="189"/>
      <c r="B339" s="189"/>
      <c r="C339" s="139"/>
      <c r="D339" s="139"/>
      <c r="E339" s="157"/>
      <c r="F339" s="144"/>
    </row>
    <row r="340" spans="1:6" s="143" customFormat="1" x14ac:dyDescent="0.2">
      <c r="A340" s="189"/>
      <c r="B340" s="189"/>
      <c r="C340" s="139"/>
      <c r="D340" s="139"/>
      <c r="E340" s="157"/>
      <c r="F340" s="144"/>
    </row>
    <row r="341" spans="1:6" s="143" customFormat="1" x14ac:dyDescent="0.2">
      <c r="A341" s="189"/>
      <c r="B341" s="189"/>
      <c r="C341" s="139"/>
      <c r="D341" s="139"/>
      <c r="E341" s="157"/>
      <c r="F341" s="144"/>
    </row>
    <row r="342" spans="1:6" s="143" customFormat="1" x14ac:dyDescent="0.2">
      <c r="A342" s="189"/>
      <c r="B342" s="189"/>
      <c r="C342" s="139"/>
      <c r="D342" s="139"/>
      <c r="E342" s="157"/>
      <c r="F342" s="144"/>
    </row>
    <row r="343" spans="1:6" s="143" customFormat="1" x14ac:dyDescent="0.2">
      <c r="A343" s="189"/>
      <c r="B343" s="189"/>
      <c r="C343" s="139"/>
      <c r="D343" s="139"/>
      <c r="E343" s="157"/>
      <c r="F343" s="144"/>
    </row>
    <row r="344" spans="1:6" s="143" customFormat="1" x14ac:dyDescent="0.2">
      <c r="A344" s="189"/>
      <c r="B344" s="189"/>
      <c r="C344" s="139"/>
      <c r="D344" s="139"/>
      <c r="E344" s="157"/>
      <c r="F344" s="144"/>
    </row>
    <row r="345" spans="1:6" s="143" customFormat="1" x14ac:dyDescent="0.2">
      <c r="A345" s="189"/>
      <c r="B345" s="189"/>
      <c r="C345" s="139"/>
      <c r="D345" s="139"/>
      <c r="E345" s="157"/>
      <c r="F345" s="144"/>
    </row>
    <row r="346" spans="1:6" s="143" customFormat="1" x14ac:dyDescent="0.2">
      <c r="A346" s="189"/>
      <c r="B346" s="189"/>
      <c r="C346" s="139"/>
      <c r="D346" s="139"/>
      <c r="E346" s="157"/>
      <c r="F346" s="144"/>
    </row>
    <row r="347" spans="1:6" s="143" customFormat="1" x14ac:dyDescent="0.2">
      <c r="A347" s="189"/>
      <c r="B347" s="189"/>
      <c r="C347" s="139"/>
      <c r="D347" s="139"/>
      <c r="E347" s="157"/>
      <c r="F347" s="144"/>
    </row>
    <row r="348" spans="1:6" s="143" customFormat="1" x14ac:dyDescent="0.2">
      <c r="A348" s="189"/>
      <c r="B348" s="189"/>
      <c r="C348" s="139"/>
      <c r="D348" s="139"/>
      <c r="E348" s="157"/>
      <c r="F348" s="144"/>
    </row>
    <row r="349" spans="1:6" s="143" customFormat="1" x14ac:dyDescent="0.2">
      <c r="A349" s="189"/>
      <c r="B349" s="189"/>
      <c r="C349" s="139"/>
      <c r="D349" s="139"/>
      <c r="E349" s="157"/>
      <c r="F349" s="144"/>
    </row>
    <row r="350" spans="1:6" s="143" customFormat="1" x14ac:dyDescent="0.2">
      <c r="A350" s="189"/>
      <c r="B350" s="189"/>
      <c r="C350" s="139"/>
      <c r="D350" s="139"/>
      <c r="E350" s="157"/>
      <c r="F350" s="144"/>
    </row>
    <row r="351" spans="1:6" s="143" customFormat="1" x14ac:dyDescent="0.2">
      <c r="A351" s="189"/>
      <c r="B351" s="189"/>
      <c r="C351" s="139"/>
      <c r="D351" s="139"/>
      <c r="E351" s="157"/>
      <c r="F351" s="144"/>
    </row>
    <row r="352" spans="1:6" s="143" customFormat="1" x14ac:dyDescent="0.2">
      <c r="A352" s="189"/>
      <c r="B352" s="189"/>
      <c r="C352" s="139"/>
      <c r="D352" s="139"/>
      <c r="E352" s="157"/>
      <c r="F352" s="144"/>
    </row>
    <row r="353" spans="1:6" s="143" customFormat="1" x14ac:dyDescent="0.2">
      <c r="A353" s="189"/>
      <c r="B353" s="189"/>
      <c r="C353" s="139"/>
      <c r="D353" s="139"/>
      <c r="E353" s="157"/>
      <c r="F353" s="144"/>
    </row>
    <row r="354" spans="1:6" s="143" customFormat="1" x14ac:dyDescent="0.2">
      <c r="A354" s="189"/>
      <c r="B354" s="189"/>
      <c r="C354" s="139"/>
      <c r="D354" s="139"/>
      <c r="E354" s="157"/>
      <c r="F354" s="144"/>
    </row>
    <row r="355" spans="1:6" s="143" customFormat="1" x14ac:dyDescent="0.2">
      <c r="A355" s="189"/>
      <c r="B355" s="189"/>
      <c r="C355" s="139"/>
      <c r="D355" s="139"/>
      <c r="E355" s="157"/>
      <c r="F355" s="144"/>
    </row>
    <row r="356" spans="1:6" s="143" customFormat="1" x14ac:dyDescent="0.2">
      <c r="A356" s="189"/>
      <c r="B356" s="189"/>
      <c r="C356" s="139"/>
      <c r="D356" s="139"/>
      <c r="E356" s="157"/>
      <c r="F356" s="144"/>
    </row>
    <row r="357" spans="1:6" s="143" customFormat="1" x14ac:dyDescent="0.2">
      <c r="A357" s="189"/>
      <c r="B357" s="189"/>
      <c r="C357" s="139"/>
      <c r="D357" s="139"/>
      <c r="E357" s="157"/>
      <c r="F357" s="144"/>
    </row>
    <row r="358" spans="1:6" s="143" customFormat="1" x14ac:dyDescent="0.2">
      <c r="A358" s="189"/>
      <c r="B358" s="189"/>
      <c r="C358" s="139"/>
      <c r="D358" s="139"/>
      <c r="E358" s="157"/>
      <c r="F358" s="144"/>
    </row>
    <row r="359" spans="1:6" s="143" customFormat="1" x14ac:dyDescent="0.2">
      <c r="A359" s="189"/>
      <c r="B359" s="189"/>
      <c r="C359" s="139"/>
      <c r="D359" s="139"/>
      <c r="E359" s="157"/>
      <c r="F359" s="144"/>
    </row>
    <row r="360" spans="1:6" s="143" customFormat="1" x14ac:dyDescent="0.2">
      <c r="A360" s="189"/>
      <c r="B360" s="189"/>
      <c r="C360" s="139"/>
      <c r="D360" s="139"/>
      <c r="E360" s="157"/>
      <c r="F360" s="144"/>
    </row>
    <row r="361" spans="1:6" s="143" customFormat="1" x14ac:dyDescent="0.2">
      <c r="A361" s="189"/>
      <c r="B361" s="189"/>
      <c r="C361" s="139"/>
      <c r="D361" s="139"/>
      <c r="E361" s="157"/>
      <c r="F361" s="144"/>
    </row>
    <row r="362" spans="1:6" s="143" customFormat="1" x14ac:dyDescent="0.2">
      <c r="A362" s="189"/>
      <c r="B362" s="189"/>
      <c r="C362" s="139"/>
      <c r="D362" s="139"/>
      <c r="E362" s="157"/>
      <c r="F362" s="144"/>
    </row>
    <row r="363" spans="1:6" s="143" customFormat="1" x14ac:dyDescent="0.2">
      <c r="A363" s="189"/>
      <c r="B363" s="189"/>
      <c r="C363" s="139"/>
      <c r="D363" s="139"/>
      <c r="E363" s="157"/>
      <c r="F363" s="144"/>
    </row>
    <row r="364" spans="1:6" s="143" customFormat="1" x14ac:dyDescent="0.2">
      <c r="A364" s="189"/>
      <c r="B364" s="189"/>
      <c r="C364" s="139"/>
      <c r="D364" s="139"/>
      <c r="E364" s="157"/>
      <c r="F364" s="144"/>
    </row>
    <row r="365" spans="1:6" s="143" customFormat="1" x14ac:dyDescent="0.2">
      <c r="A365" s="189"/>
      <c r="B365" s="189"/>
      <c r="C365" s="139"/>
      <c r="D365" s="139"/>
      <c r="E365" s="157"/>
      <c r="F365" s="144"/>
    </row>
    <row r="366" spans="1:6" s="143" customFormat="1" x14ac:dyDescent="0.2">
      <c r="A366" s="189"/>
      <c r="B366" s="189"/>
      <c r="C366" s="139"/>
      <c r="D366" s="139"/>
      <c r="E366" s="157"/>
      <c r="F366" s="144"/>
    </row>
    <row r="367" spans="1:6" s="143" customFormat="1" x14ac:dyDescent="0.2">
      <c r="A367" s="189"/>
      <c r="B367" s="189"/>
      <c r="C367" s="139"/>
      <c r="D367" s="139"/>
      <c r="E367" s="157"/>
      <c r="F367" s="144"/>
    </row>
    <row r="368" spans="1:6" s="143" customFormat="1" x14ac:dyDescent="0.2">
      <c r="A368" s="189"/>
      <c r="B368" s="189"/>
      <c r="C368" s="139"/>
      <c r="D368" s="139"/>
      <c r="E368" s="157"/>
      <c r="F368" s="144"/>
    </row>
    <row r="369" spans="1:6" s="143" customFormat="1" x14ac:dyDescent="0.2">
      <c r="A369" s="189"/>
      <c r="B369" s="189"/>
      <c r="C369" s="139"/>
      <c r="D369" s="139"/>
      <c r="E369" s="157"/>
      <c r="F369" s="144"/>
    </row>
    <row r="370" spans="1:6" s="143" customFormat="1" x14ac:dyDescent="0.2">
      <c r="A370" s="189"/>
      <c r="B370" s="189"/>
      <c r="C370" s="139"/>
      <c r="D370" s="139"/>
      <c r="E370" s="157"/>
      <c r="F370" s="144"/>
    </row>
    <row r="371" spans="1:6" s="143" customFormat="1" x14ac:dyDescent="0.2">
      <c r="A371" s="189"/>
      <c r="B371" s="189"/>
      <c r="C371" s="139"/>
      <c r="D371" s="139"/>
      <c r="E371" s="157"/>
      <c r="F371" s="144"/>
    </row>
    <row r="372" spans="1:6" s="143" customFormat="1" x14ac:dyDescent="0.2">
      <c r="A372" s="189"/>
      <c r="B372" s="189"/>
      <c r="C372" s="139"/>
      <c r="D372" s="139"/>
      <c r="E372" s="157"/>
      <c r="F372" s="144"/>
    </row>
    <row r="373" spans="1:6" s="143" customFormat="1" x14ac:dyDescent="0.2">
      <c r="A373" s="189"/>
      <c r="B373" s="189"/>
      <c r="C373" s="139"/>
      <c r="D373" s="139"/>
      <c r="E373" s="157"/>
      <c r="F373" s="144"/>
    </row>
    <row r="374" spans="1:6" s="143" customFormat="1" x14ac:dyDescent="0.2">
      <c r="A374" s="189"/>
      <c r="B374" s="189"/>
      <c r="C374" s="139"/>
      <c r="D374" s="139"/>
      <c r="E374" s="157"/>
      <c r="F374" s="144"/>
    </row>
    <row r="375" spans="1:6" s="143" customFormat="1" x14ac:dyDescent="0.2">
      <c r="A375" s="189"/>
      <c r="B375" s="189"/>
      <c r="C375" s="139"/>
      <c r="D375" s="139"/>
      <c r="E375" s="157"/>
      <c r="F375" s="144"/>
    </row>
    <row r="376" spans="1:6" s="143" customFormat="1" x14ac:dyDescent="0.2">
      <c r="A376" s="189"/>
      <c r="B376" s="189"/>
      <c r="C376" s="139"/>
      <c r="D376" s="139"/>
      <c r="E376" s="157"/>
      <c r="F376" s="144"/>
    </row>
    <row r="377" spans="1:6" s="143" customFormat="1" x14ac:dyDescent="0.2">
      <c r="A377" s="189"/>
      <c r="B377" s="189"/>
      <c r="C377" s="139"/>
      <c r="D377" s="139"/>
      <c r="E377" s="157"/>
      <c r="F377" s="144"/>
    </row>
    <row r="378" spans="1:6" s="143" customFormat="1" x14ac:dyDescent="0.2">
      <c r="A378" s="189"/>
      <c r="B378" s="189"/>
      <c r="C378" s="139"/>
      <c r="D378" s="139"/>
      <c r="E378" s="157"/>
      <c r="F378" s="144"/>
    </row>
    <row r="379" spans="1:6" s="143" customFormat="1" x14ac:dyDescent="0.2">
      <c r="A379" s="189"/>
      <c r="B379" s="189"/>
      <c r="C379" s="139"/>
      <c r="D379" s="139"/>
      <c r="E379" s="157"/>
      <c r="F379" s="144"/>
    </row>
    <row r="380" spans="1:6" s="143" customFormat="1" x14ac:dyDescent="0.2">
      <c r="A380" s="189"/>
      <c r="B380" s="189"/>
      <c r="C380" s="139"/>
      <c r="D380" s="139"/>
      <c r="E380" s="157"/>
      <c r="F380" s="144"/>
    </row>
    <row r="381" spans="1:6" s="143" customFormat="1" x14ac:dyDescent="0.2">
      <c r="A381" s="189"/>
      <c r="B381" s="189"/>
      <c r="C381" s="139"/>
      <c r="D381" s="139"/>
      <c r="E381" s="157"/>
      <c r="F381" s="144"/>
    </row>
    <row r="382" spans="1:6" s="143" customFormat="1" x14ac:dyDescent="0.2">
      <c r="A382" s="189"/>
      <c r="B382" s="189"/>
      <c r="C382" s="139"/>
      <c r="D382" s="139"/>
      <c r="E382" s="157"/>
      <c r="F382" s="144"/>
    </row>
    <row r="383" spans="1:6" s="143" customFormat="1" x14ac:dyDescent="0.2">
      <c r="A383" s="189"/>
      <c r="B383" s="189"/>
      <c r="C383" s="139"/>
      <c r="D383" s="139"/>
      <c r="E383" s="157"/>
      <c r="F383" s="144"/>
    </row>
    <row r="384" spans="1:6" s="143" customFormat="1" x14ac:dyDescent="0.2">
      <c r="A384" s="189"/>
      <c r="B384" s="189"/>
      <c r="C384" s="139"/>
      <c r="D384" s="139"/>
      <c r="E384" s="157"/>
      <c r="F384" s="144"/>
    </row>
    <row r="385" spans="1:6" s="143" customFormat="1" x14ac:dyDescent="0.2">
      <c r="A385" s="189"/>
      <c r="B385" s="189"/>
      <c r="C385" s="139"/>
      <c r="D385" s="139"/>
      <c r="E385" s="157"/>
      <c r="F385" s="144"/>
    </row>
    <row r="386" spans="1:6" s="143" customFormat="1" x14ac:dyDescent="0.2">
      <c r="A386" s="189"/>
      <c r="B386" s="189"/>
      <c r="C386" s="139"/>
      <c r="D386" s="139"/>
      <c r="E386" s="157"/>
      <c r="F386" s="144"/>
    </row>
    <row r="387" spans="1:6" s="143" customFormat="1" x14ac:dyDescent="0.2">
      <c r="A387" s="189"/>
      <c r="B387" s="189"/>
      <c r="C387" s="139"/>
      <c r="D387" s="139"/>
      <c r="E387" s="157"/>
      <c r="F387" s="144"/>
    </row>
    <row r="388" spans="1:6" s="143" customFormat="1" x14ac:dyDescent="0.2">
      <c r="A388" s="189"/>
      <c r="B388" s="189"/>
      <c r="C388" s="139"/>
      <c r="D388" s="139"/>
      <c r="E388" s="157"/>
      <c r="F388" s="144"/>
    </row>
    <row r="389" spans="1:6" s="143" customFormat="1" x14ac:dyDescent="0.2">
      <c r="A389" s="189"/>
      <c r="B389" s="189"/>
      <c r="C389" s="139"/>
      <c r="D389" s="139"/>
      <c r="E389" s="157"/>
      <c r="F389" s="144"/>
    </row>
    <row r="390" spans="1:6" s="143" customFormat="1" x14ac:dyDescent="0.2">
      <c r="A390" s="189"/>
      <c r="B390" s="189"/>
      <c r="C390" s="139"/>
      <c r="D390" s="139"/>
      <c r="E390" s="157"/>
      <c r="F390" s="144"/>
    </row>
    <row r="391" spans="1:6" s="143" customFormat="1" x14ac:dyDescent="0.2">
      <c r="A391" s="189"/>
      <c r="B391" s="189"/>
      <c r="C391" s="139"/>
      <c r="D391" s="139"/>
      <c r="E391" s="157"/>
      <c r="F391" s="144"/>
    </row>
    <row r="392" spans="1:6" s="143" customFormat="1" x14ac:dyDescent="0.2">
      <c r="A392" s="189"/>
      <c r="B392" s="189"/>
      <c r="C392" s="139"/>
      <c r="D392" s="139"/>
      <c r="E392" s="157"/>
      <c r="F392" s="144"/>
    </row>
    <row r="393" spans="1:6" s="143" customFormat="1" x14ac:dyDescent="0.2">
      <c r="A393" s="189"/>
      <c r="B393" s="189"/>
      <c r="C393" s="139"/>
      <c r="D393" s="139"/>
      <c r="E393" s="157"/>
      <c r="F393" s="144"/>
    </row>
    <row r="394" spans="1:6" s="143" customFormat="1" x14ac:dyDescent="0.2">
      <c r="A394" s="189"/>
      <c r="B394" s="189"/>
      <c r="C394" s="139"/>
      <c r="D394" s="139"/>
      <c r="E394" s="157"/>
      <c r="F394" s="144"/>
    </row>
    <row r="395" spans="1:6" s="143" customFormat="1" x14ac:dyDescent="0.2">
      <c r="A395" s="189"/>
      <c r="B395" s="189"/>
      <c r="C395" s="139"/>
      <c r="D395" s="139"/>
      <c r="E395" s="157"/>
      <c r="F395" s="144"/>
    </row>
    <row r="396" spans="1:6" s="143" customFormat="1" x14ac:dyDescent="0.2">
      <c r="A396" s="189"/>
      <c r="B396" s="189"/>
      <c r="C396" s="139"/>
      <c r="D396" s="139"/>
      <c r="E396" s="157"/>
      <c r="F396" s="144"/>
    </row>
    <row r="397" spans="1:6" s="143" customFormat="1" x14ac:dyDescent="0.2">
      <c r="A397" s="189"/>
      <c r="B397" s="189"/>
      <c r="C397" s="139"/>
      <c r="D397" s="139"/>
      <c r="E397" s="157"/>
      <c r="F397" s="144"/>
    </row>
    <row r="398" spans="1:6" s="143" customFormat="1" x14ac:dyDescent="0.2">
      <c r="A398" s="189"/>
      <c r="B398" s="189"/>
      <c r="C398" s="139"/>
      <c r="D398" s="139"/>
      <c r="E398" s="157"/>
      <c r="F398" s="144"/>
    </row>
    <row r="399" spans="1:6" s="143" customFormat="1" x14ac:dyDescent="0.2">
      <c r="A399" s="189"/>
      <c r="B399" s="189"/>
      <c r="C399" s="139"/>
      <c r="D399" s="139"/>
      <c r="E399" s="157"/>
      <c r="F399" s="144"/>
    </row>
    <row r="400" spans="1:6" s="143" customFormat="1" x14ac:dyDescent="0.2">
      <c r="A400" s="189"/>
      <c r="B400" s="189"/>
      <c r="C400" s="139"/>
      <c r="D400" s="139"/>
      <c r="E400" s="157"/>
      <c r="F400" s="144"/>
    </row>
    <row r="401" spans="1:6" s="143" customFormat="1" x14ac:dyDescent="0.2">
      <c r="A401" s="189"/>
      <c r="B401" s="189"/>
      <c r="C401" s="139"/>
      <c r="D401" s="139"/>
      <c r="E401" s="157"/>
      <c r="F401" s="144"/>
    </row>
    <row r="402" spans="1:6" s="143" customFormat="1" x14ac:dyDescent="0.2">
      <c r="A402" s="189"/>
      <c r="B402" s="189"/>
      <c r="C402" s="139"/>
      <c r="D402" s="139"/>
      <c r="E402" s="157"/>
      <c r="F402" s="144"/>
    </row>
    <row r="403" spans="1:6" s="143" customFormat="1" x14ac:dyDescent="0.2">
      <c r="A403" s="189"/>
      <c r="B403" s="189"/>
      <c r="C403" s="139"/>
      <c r="D403" s="139"/>
      <c r="E403" s="157"/>
      <c r="F403" s="144"/>
    </row>
    <row r="404" spans="1:6" s="143" customFormat="1" x14ac:dyDescent="0.2">
      <c r="A404" s="189"/>
      <c r="B404" s="189"/>
      <c r="C404" s="139"/>
      <c r="D404" s="139"/>
      <c r="E404" s="157"/>
      <c r="F404" s="144"/>
    </row>
    <row r="405" spans="1:6" s="143" customFormat="1" x14ac:dyDescent="0.2">
      <c r="A405" s="189"/>
      <c r="B405" s="189"/>
      <c r="C405" s="139"/>
      <c r="D405" s="139"/>
      <c r="E405" s="157"/>
      <c r="F405" s="144"/>
    </row>
    <row r="406" spans="1:6" s="143" customFormat="1" x14ac:dyDescent="0.2">
      <c r="A406" s="189"/>
      <c r="B406" s="189"/>
      <c r="C406" s="139"/>
      <c r="D406" s="139"/>
      <c r="E406" s="157"/>
      <c r="F406" s="144"/>
    </row>
    <row r="407" spans="1:6" s="143" customFormat="1" x14ac:dyDescent="0.2">
      <c r="A407" s="189"/>
      <c r="B407" s="189"/>
      <c r="C407" s="139"/>
      <c r="D407" s="139"/>
      <c r="E407" s="157"/>
      <c r="F407" s="144"/>
    </row>
    <row r="408" spans="1:6" s="143" customFormat="1" x14ac:dyDescent="0.2">
      <c r="A408" s="189"/>
      <c r="B408" s="189"/>
      <c r="C408" s="139"/>
      <c r="D408" s="139"/>
      <c r="E408" s="140"/>
      <c r="F408" s="144"/>
    </row>
    <row r="409" spans="1:6" s="143" customFormat="1" x14ac:dyDescent="0.2">
      <c r="A409" s="189"/>
      <c r="B409" s="189"/>
      <c r="C409" s="139"/>
      <c r="D409" s="139"/>
      <c r="E409" s="140"/>
      <c r="F409" s="144"/>
    </row>
    <row r="410" spans="1:6" s="143" customFormat="1" x14ac:dyDescent="0.2">
      <c r="A410" s="189"/>
      <c r="B410" s="189"/>
      <c r="C410" s="139"/>
      <c r="D410" s="139"/>
      <c r="E410" s="140"/>
      <c r="F410" s="144"/>
    </row>
    <row r="411" spans="1:6" s="143" customFormat="1" x14ac:dyDescent="0.2">
      <c r="A411" s="189"/>
      <c r="B411" s="189"/>
      <c r="C411" s="139"/>
      <c r="D411" s="139"/>
      <c r="E411" s="140"/>
      <c r="F411" s="144"/>
    </row>
    <row r="412" spans="1:6" s="143" customFormat="1" x14ac:dyDescent="0.2">
      <c r="A412" s="189"/>
      <c r="B412" s="189"/>
      <c r="C412" s="139"/>
      <c r="D412" s="139"/>
      <c r="E412" s="140"/>
      <c r="F412" s="144"/>
    </row>
    <row r="413" spans="1:6" s="143" customFormat="1" x14ac:dyDescent="0.2">
      <c r="A413" s="189"/>
      <c r="B413" s="189"/>
      <c r="C413" s="139"/>
      <c r="D413" s="139"/>
      <c r="E413" s="140"/>
      <c r="F413" s="144"/>
    </row>
    <row r="414" spans="1:6" s="143" customFormat="1" x14ac:dyDescent="0.2">
      <c r="A414" s="189"/>
      <c r="B414" s="189"/>
      <c r="C414" s="139"/>
      <c r="D414" s="139"/>
      <c r="E414" s="140"/>
      <c r="F414" s="144"/>
    </row>
    <row r="415" spans="1:6" s="143" customFormat="1" x14ac:dyDescent="0.2">
      <c r="A415" s="189"/>
      <c r="B415" s="189"/>
      <c r="C415" s="139"/>
      <c r="D415" s="139"/>
      <c r="E415" s="140"/>
      <c r="F415" s="144"/>
    </row>
    <row r="416" spans="1:6" s="143" customFormat="1" x14ac:dyDescent="0.2">
      <c r="A416" s="189"/>
      <c r="B416" s="189"/>
      <c r="C416" s="139"/>
      <c r="D416" s="139"/>
      <c r="E416" s="140"/>
      <c r="F416" s="144"/>
    </row>
    <row r="417" spans="1:6" s="143" customFormat="1" x14ac:dyDescent="0.2">
      <c r="A417" s="189"/>
      <c r="B417" s="189"/>
      <c r="C417" s="139"/>
      <c r="D417" s="139"/>
      <c r="E417" s="140"/>
      <c r="F417" s="144"/>
    </row>
    <row r="418" spans="1:6" s="143" customFormat="1" x14ac:dyDescent="0.2">
      <c r="A418" s="189"/>
      <c r="B418" s="189"/>
      <c r="C418" s="139"/>
      <c r="D418" s="139"/>
      <c r="E418" s="140"/>
      <c r="F418" s="144"/>
    </row>
    <row r="419" spans="1:6" s="143" customFormat="1" x14ac:dyDescent="0.2">
      <c r="A419" s="189"/>
      <c r="B419" s="189"/>
      <c r="C419" s="139"/>
      <c r="D419" s="139"/>
      <c r="E419" s="140"/>
      <c r="F419" s="144"/>
    </row>
    <row r="420" spans="1:6" s="143" customFormat="1" x14ac:dyDescent="0.2">
      <c r="A420" s="189"/>
      <c r="B420" s="189"/>
      <c r="C420" s="139"/>
      <c r="D420" s="139"/>
      <c r="E420" s="140"/>
      <c r="F420" s="144"/>
    </row>
    <row r="421" spans="1:6" s="143" customFormat="1" x14ac:dyDescent="0.2">
      <c r="A421" s="189"/>
      <c r="B421" s="189"/>
      <c r="C421" s="139"/>
      <c r="D421" s="139"/>
      <c r="E421" s="140"/>
      <c r="F421" s="144"/>
    </row>
    <row r="422" spans="1:6" s="143" customFormat="1" x14ac:dyDescent="0.2">
      <c r="A422" s="189"/>
      <c r="B422" s="189"/>
      <c r="C422" s="139"/>
      <c r="D422" s="144"/>
      <c r="E422" s="144"/>
      <c r="F422" s="144"/>
    </row>
    <row r="423" spans="1:6" s="143" customFormat="1" x14ac:dyDescent="0.2">
      <c r="A423" s="189"/>
      <c r="B423" s="189"/>
      <c r="C423" s="139"/>
      <c r="D423" s="144"/>
      <c r="E423" s="144"/>
      <c r="F423" s="144"/>
    </row>
    <row r="424" spans="1:6" s="143" customFormat="1" x14ac:dyDescent="0.2">
      <c r="A424" s="189"/>
      <c r="B424" s="189"/>
      <c r="C424" s="139"/>
      <c r="D424" s="144"/>
      <c r="E424" s="144"/>
      <c r="F424" s="144"/>
    </row>
    <row r="425" spans="1:6" s="143" customFormat="1" x14ac:dyDescent="0.2">
      <c r="A425" s="189"/>
      <c r="B425" s="189"/>
      <c r="C425" s="139"/>
      <c r="D425" s="144"/>
      <c r="E425" s="144"/>
      <c r="F425" s="144"/>
    </row>
    <row r="426" spans="1:6" s="143" customFormat="1" x14ac:dyDescent="0.2">
      <c r="A426" s="189"/>
      <c r="B426" s="189"/>
      <c r="C426" s="139"/>
      <c r="D426" s="144"/>
      <c r="E426" s="144"/>
      <c r="F426" s="144"/>
    </row>
    <row r="427" spans="1:6" s="143" customFormat="1" x14ac:dyDescent="0.2">
      <c r="A427" s="189"/>
      <c r="B427" s="189"/>
      <c r="C427" s="139"/>
      <c r="D427" s="144"/>
      <c r="E427" s="144"/>
      <c r="F427" s="144"/>
    </row>
    <row r="428" spans="1:6" s="143" customFormat="1" x14ac:dyDescent="0.2">
      <c r="A428" s="189"/>
      <c r="B428" s="189"/>
      <c r="C428" s="139"/>
      <c r="D428" s="144"/>
      <c r="E428" s="144"/>
      <c r="F428" s="144"/>
    </row>
    <row r="429" spans="1:6" s="143" customFormat="1" x14ac:dyDescent="0.2">
      <c r="A429" s="189"/>
      <c r="B429" s="189"/>
      <c r="C429" s="139"/>
      <c r="D429" s="144"/>
      <c r="E429" s="144"/>
      <c r="F429" s="144"/>
    </row>
    <row r="430" spans="1:6" s="143" customFormat="1" x14ac:dyDescent="0.2">
      <c r="A430" s="189"/>
      <c r="B430" s="189"/>
      <c r="C430" s="139"/>
      <c r="D430" s="144"/>
      <c r="E430" s="144"/>
      <c r="F430" s="144"/>
    </row>
    <row r="431" spans="1:6" s="143" customFormat="1" x14ac:dyDescent="0.2">
      <c r="A431" s="189"/>
      <c r="B431" s="189"/>
      <c r="C431" s="139"/>
      <c r="D431" s="144"/>
      <c r="E431" s="144"/>
      <c r="F431" s="144"/>
    </row>
    <row r="432" spans="1:6" s="143" customFormat="1" x14ac:dyDescent="0.2">
      <c r="A432" s="189"/>
      <c r="B432" s="189"/>
      <c r="C432" s="139"/>
      <c r="D432" s="144"/>
      <c r="E432" s="144"/>
      <c r="F432" s="144"/>
    </row>
    <row r="433" spans="1:6" s="143" customFormat="1" x14ac:dyDescent="0.2">
      <c r="A433" s="189"/>
      <c r="B433" s="189"/>
      <c r="C433" s="139"/>
      <c r="D433" s="144"/>
      <c r="E433" s="144"/>
      <c r="F433" s="144"/>
    </row>
    <row r="434" spans="1:6" s="143" customFormat="1" x14ac:dyDescent="0.2">
      <c r="A434" s="189"/>
      <c r="B434" s="189"/>
      <c r="C434" s="139"/>
      <c r="D434" s="144"/>
      <c r="E434" s="144"/>
      <c r="F434" s="144"/>
    </row>
    <row r="435" spans="1:6" s="143" customFormat="1" x14ac:dyDescent="0.2">
      <c r="A435" s="189"/>
      <c r="B435" s="189"/>
      <c r="C435" s="139"/>
      <c r="D435" s="144"/>
      <c r="E435" s="144"/>
      <c r="F435" s="144"/>
    </row>
    <row r="436" spans="1:6" s="143" customFormat="1" x14ac:dyDescent="0.2">
      <c r="A436" s="189"/>
      <c r="B436" s="189"/>
      <c r="C436" s="139"/>
      <c r="D436" s="144"/>
      <c r="E436" s="144"/>
      <c r="F436" s="144"/>
    </row>
    <row r="437" spans="1:6" s="143" customFormat="1" x14ac:dyDescent="0.2">
      <c r="A437" s="189"/>
      <c r="B437" s="189"/>
      <c r="C437" s="139"/>
      <c r="D437" s="144"/>
      <c r="E437" s="144"/>
      <c r="F437" s="144"/>
    </row>
    <row r="438" spans="1:6" s="143" customFormat="1" x14ac:dyDescent="0.2">
      <c r="A438" s="189"/>
      <c r="B438" s="189"/>
      <c r="C438" s="139"/>
      <c r="D438" s="144"/>
      <c r="E438" s="144"/>
      <c r="F438" s="144"/>
    </row>
    <row r="439" spans="1:6" s="143" customFormat="1" x14ac:dyDescent="0.2">
      <c r="A439" s="189"/>
      <c r="B439" s="189"/>
      <c r="C439" s="139"/>
      <c r="D439" s="144"/>
      <c r="E439" s="144"/>
      <c r="F439" s="144"/>
    </row>
    <row r="440" spans="1:6" s="143" customFormat="1" x14ac:dyDescent="0.2">
      <c r="A440" s="189"/>
      <c r="B440" s="189"/>
      <c r="C440" s="139"/>
      <c r="D440" s="144"/>
      <c r="E440" s="144"/>
      <c r="F440" s="144"/>
    </row>
    <row r="441" spans="1:6" s="143" customFormat="1" x14ac:dyDescent="0.2">
      <c r="A441" s="189"/>
      <c r="B441" s="189"/>
      <c r="C441" s="139"/>
      <c r="D441" s="144"/>
      <c r="E441" s="144"/>
      <c r="F441" s="144"/>
    </row>
    <row r="442" spans="1:6" s="143" customFormat="1" x14ac:dyDescent="0.2">
      <c r="A442" s="189"/>
      <c r="B442" s="189"/>
      <c r="C442" s="139"/>
      <c r="D442" s="144"/>
      <c r="E442" s="144"/>
      <c r="F442" s="144"/>
    </row>
    <row r="443" spans="1:6" s="143" customFormat="1" x14ac:dyDescent="0.2">
      <c r="A443" s="189"/>
      <c r="B443" s="189"/>
      <c r="C443" s="139"/>
      <c r="D443" s="144"/>
      <c r="E443" s="144"/>
      <c r="F443" s="144"/>
    </row>
    <row r="444" spans="1:6" s="143" customFormat="1" x14ac:dyDescent="0.2">
      <c r="A444" s="189"/>
      <c r="B444" s="189"/>
      <c r="C444" s="139"/>
      <c r="D444" s="144"/>
      <c r="E444" s="144"/>
      <c r="F444" s="144"/>
    </row>
    <row r="445" spans="1:6" s="143" customFormat="1" x14ac:dyDescent="0.2">
      <c r="A445" s="189"/>
      <c r="B445" s="189"/>
      <c r="C445" s="139"/>
      <c r="D445" s="144"/>
      <c r="E445" s="144"/>
      <c r="F445" s="144"/>
    </row>
    <row r="446" spans="1:6" s="143" customFormat="1" x14ac:dyDescent="0.2">
      <c r="A446" s="189"/>
      <c r="B446" s="189"/>
      <c r="C446" s="139"/>
      <c r="D446" s="144"/>
      <c r="E446" s="144"/>
      <c r="F446" s="144"/>
    </row>
    <row r="447" spans="1:6" s="143" customFormat="1" x14ac:dyDescent="0.2">
      <c r="A447" s="189"/>
      <c r="B447" s="189"/>
      <c r="C447" s="139"/>
      <c r="D447" s="144"/>
      <c r="E447" s="144"/>
      <c r="F447" s="144"/>
    </row>
    <row r="448" spans="1:6" s="143" customFormat="1" x14ac:dyDescent="0.2">
      <c r="A448" s="189"/>
      <c r="B448" s="189"/>
      <c r="C448" s="139"/>
      <c r="D448" s="144"/>
      <c r="E448" s="144"/>
      <c r="F448" s="144"/>
    </row>
    <row r="449" spans="1:6" s="143" customFormat="1" x14ac:dyDescent="0.2">
      <c r="A449" s="189"/>
      <c r="B449" s="189"/>
      <c r="C449" s="139"/>
      <c r="D449" s="144"/>
      <c r="E449" s="144"/>
      <c r="F449" s="144"/>
    </row>
    <row r="450" spans="1:6" s="143" customFormat="1" x14ac:dyDescent="0.2">
      <c r="A450" s="189"/>
      <c r="B450" s="189"/>
      <c r="C450" s="139"/>
      <c r="D450" s="144"/>
      <c r="E450" s="144"/>
      <c r="F450" s="144"/>
    </row>
    <row r="451" spans="1:6" s="143" customFormat="1" x14ac:dyDescent="0.2">
      <c r="A451" s="189"/>
      <c r="B451" s="189"/>
      <c r="C451" s="139"/>
      <c r="D451" s="144"/>
      <c r="E451" s="144"/>
      <c r="F451" s="144"/>
    </row>
    <row r="452" spans="1:6" s="143" customFormat="1" x14ac:dyDescent="0.2">
      <c r="A452" s="189"/>
      <c r="B452" s="189"/>
      <c r="C452" s="139"/>
      <c r="D452" s="144"/>
      <c r="E452" s="144"/>
      <c r="F452" s="144"/>
    </row>
    <row r="453" spans="1:6" s="143" customFormat="1" x14ac:dyDescent="0.2">
      <c r="A453" s="189"/>
      <c r="B453" s="189"/>
      <c r="C453" s="139"/>
      <c r="D453" s="144"/>
      <c r="E453" s="144"/>
      <c r="F453" s="144"/>
    </row>
    <row r="454" spans="1:6" s="143" customFormat="1" x14ac:dyDescent="0.2">
      <c r="A454" s="189"/>
      <c r="B454" s="189"/>
      <c r="C454" s="139"/>
      <c r="D454" s="144"/>
      <c r="E454" s="144"/>
      <c r="F454" s="144"/>
    </row>
    <row r="455" spans="1:6" s="143" customFormat="1" x14ac:dyDescent="0.2">
      <c r="A455" s="189"/>
      <c r="B455" s="189"/>
      <c r="C455" s="139"/>
      <c r="D455" s="144"/>
      <c r="E455" s="144"/>
      <c r="F455" s="144"/>
    </row>
    <row r="456" spans="1:6" s="143" customFormat="1" x14ac:dyDescent="0.2">
      <c r="A456" s="189"/>
      <c r="B456" s="189"/>
      <c r="C456" s="139"/>
      <c r="D456" s="144"/>
      <c r="E456" s="144"/>
      <c r="F456" s="144"/>
    </row>
    <row r="457" spans="1:6" s="143" customFormat="1" x14ac:dyDescent="0.2">
      <c r="A457" s="189"/>
      <c r="B457" s="189"/>
      <c r="C457" s="139"/>
      <c r="D457" s="144"/>
      <c r="E457" s="144"/>
      <c r="F457" s="144"/>
    </row>
    <row r="458" spans="1:6" s="143" customFormat="1" x14ac:dyDescent="0.2">
      <c r="A458" s="189"/>
      <c r="B458" s="189"/>
      <c r="C458" s="139"/>
      <c r="D458" s="144"/>
      <c r="E458" s="144"/>
      <c r="F458" s="144"/>
    </row>
    <row r="459" spans="1:6" s="143" customFormat="1" x14ac:dyDescent="0.2">
      <c r="A459" s="189"/>
      <c r="B459" s="189"/>
      <c r="C459" s="139"/>
      <c r="D459" s="144"/>
      <c r="E459" s="144"/>
      <c r="F459" s="144"/>
    </row>
    <row r="460" spans="1:6" s="143" customFormat="1" x14ac:dyDescent="0.2">
      <c r="A460" s="189"/>
      <c r="B460" s="189"/>
      <c r="C460" s="139"/>
      <c r="D460" s="144"/>
      <c r="E460" s="144"/>
      <c r="F460" s="144"/>
    </row>
    <row r="461" spans="1:6" s="143" customFormat="1" x14ac:dyDescent="0.2">
      <c r="A461" s="189"/>
      <c r="B461" s="189"/>
      <c r="C461" s="139"/>
      <c r="D461" s="144"/>
      <c r="E461" s="144"/>
      <c r="F461" s="144"/>
    </row>
    <row r="462" spans="1:6" s="143" customFormat="1" x14ac:dyDescent="0.2">
      <c r="A462" s="189"/>
      <c r="B462" s="189"/>
      <c r="C462" s="139"/>
      <c r="D462" s="144"/>
      <c r="E462" s="144"/>
      <c r="F462" s="144"/>
    </row>
    <row r="463" spans="1:6" s="143" customFormat="1" x14ac:dyDescent="0.2">
      <c r="A463" s="189"/>
      <c r="B463" s="189"/>
      <c r="C463" s="139"/>
      <c r="D463" s="144"/>
      <c r="E463" s="144"/>
      <c r="F463" s="144"/>
    </row>
    <row r="464" spans="1:6" s="143" customFormat="1" x14ac:dyDescent="0.2">
      <c r="A464" s="189"/>
      <c r="B464" s="189"/>
      <c r="C464" s="139"/>
      <c r="D464" s="144"/>
      <c r="E464" s="144"/>
      <c r="F464" s="144"/>
    </row>
    <row r="465" spans="1:6" s="143" customFormat="1" x14ac:dyDescent="0.2">
      <c r="A465" s="189"/>
      <c r="B465" s="189"/>
      <c r="C465" s="139"/>
      <c r="D465" s="144"/>
      <c r="E465" s="144"/>
      <c r="F465" s="144"/>
    </row>
    <row r="466" spans="1:6" s="143" customFormat="1" x14ac:dyDescent="0.2">
      <c r="A466" s="189"/>
      <c r="B466" s="189"/>
      <c r="C466" s="139"/>
      <c r="D466" s="144"/>
      <c r="E466" s="144"/>
      <c r="F466" s="144"/>
    </row>
    <row r="467" spans="1:6" s="143" customFormat="1" x14ac:dyDescent="0.2">
      <c r="A467" s="189"/>
      <c r="B467" s="189"/>
      <c r="C467" s="139"/>
      <c r="D467" s="144"/>
      <c r="E467" s="144"/>
      <c r="F467" s="144"/>
    </row>
    <row r="468" spans="1:6" s="143" customFormat="1" x14ac:dyDescent="0.2">
      <c r="A468" s="189"/>
      <c r="B468" s="189"/>
      <c r="C468" s="139"/>
      <c r="D468" s="144"/>
      <c r="E468" s="144"/>
      <c r="F468" s="144"/>
    </row>
    <row r="469" spans="1:6" s="143" customFormat="1" x14ac:dyDescent="0.2">
      <c r="A469" s="189"/>
      <c r="B469" s="189"/>
      <c r="C469" s="139"/>
      <c r="D469" s="144"/>
      <c r="E469" s="144"/>
      <c r="F469" s="144"/>
    </row>
    <row r="470" spans="1:6" s="143" customFormat="1" x14ac:dyDescent="0.2">
      <c r="A470" s="189"/>
      <c r="B470" s="189"/>
      <c r="C470" s="139"/>
      <c r="D470" s="144"/>
      <c r="E470" s="144"/>
      <c r="F470" s="144"/>
    </row>
    <row r="471" spans="1:6" s="143" customFormat="1" x14ac:dyDescent="0.2">
      <c r="A471" s="189"/>
      <c r="B471" s="189"/>
      <c r="C471" s="139"/>
      <c r="D471" s="144"/>
      <c r="E471" s="144"/>
      <c r="F471" s="144"/>
    </row>
    <row r="472" spans="1:6" s="143" customFormat="1" x14ac:dyDescent="0.2">
      <c r="A472" s="189"/>
      <c r="B472" s="189"/>
      <c r="C472" s="139"/>
      <c r="D472" s="144"/>
      <c r="E472" s="144"/>
      <c r="F472" s="144"/>
    </row>
    <row r="473" spans="1:6" s="143" customFormat="1" x14ac:dyDescent="0.2">
      <c r="A473" s="189"/>
      <c r="B473" s="189"/>
      <c r="C473" s="139"/>
      <c r="D473" s="144"/>
      <c r="E473" s="144"/>
      <c r="F473" s="144"/>
    </row>
    <row r="474" spans="1:6" s="143" customFormat="1" x14ac:dyDescent="0.2">
      <c r="A474" s="189"/>
      <c r="B474" s="189"/>
      <c r="C474" s="139"/>
      <c r="D474" s="144"/>
      <c r="E474" s="144"/>
      <c r="F474" s="144"/>
    </row>
    <row r="475" spans="1:6" s="143" customFormat="1" x14ac:dyDescent="0.2">
      <c r="A475" s="189"/>
      <c r="B475" s="189"/>
      <c r="C475" s="139"/>
      <c r="D475" s="144"/>
      <c r="E475" s="144"/>
      <c r="F475" s="144"/>
    </row>
    <row r="476" spans="1:6" s="143" customFormat="1" x14ac:dyDescent="0.2">
      <c r="A476" s="189"/>
      <c r="B476" s="189"/>
      <c r="C476" s="139"/>
      <c r="D476" s="144"/>
      <c r="E476" s="144"/>
      <c r="F476" s="144"/>
    </row>
    <row r="477" spans="1:6" s="143" customFormat="1" x14ac:dyDescent="0.2">
      <c r="A477" s="189"/>
      <c r="B477" s="189"/>
      <c r="C477" s="139"/>
      <c r="D477" s="144"/>
      <c r="E477" s="144"/>
      <c r="F477" s="144"/>
    </row>
    <row r="478" spans="1:6" s="143" customFormat="1" x14ac:dyDescent="0.2">
      <c r="A478" s="189"/>
      <c r="B478" s="189"/>
      <c r="C478" s="139"/>
      <c r="D478" s="144"/>
      <c r="E478" s="144"/>
      <c r="F478" s="144"/>
    </row>
    <row r="479" spans="1:6" s="143" customFormat="1" x14ac:dyDescent="0.2">
      <c r="A479" s="189"/>
      <c r="B479" s="189"/>
      <c r="C479" s="139"/>
      <c r="D479" s="144"/>
      <c r="E479" s="144"/>
      <c r="F479" s="144"/>
    </row>
    <row r="480" spans="1:6" s="143" customFormat="1" x14ac:dyDescent="0.2">
      <c r="A480" s="189"/>
      <c r="B480" s="189"/>
      <c r="C480" s="139"/>
      <c r="D480" s="144"/>
      <c r="E480" s="144"/>
      <c r="F480" s="144"/>
    </row>
    <row r="481" spans="1:6" s="143" customFormat="1" x14ac:dyDescent="0.2">
      <c r="A481" s="189"/>
      <c r="B481" s="189"/>
      <c r="C481" s="139"/>
      <c r="D481" s="144"/>
      <c r="E481" s="144"/>
      <c r="F481" s="144"/>
    </row>
    <row r="482" spans="1:6" s="143" customFormat="1" x14ac:dyDescent="0.2">
      <c r="A482" s="189"/>
      <c r="B482" s="189"/>
      <c r="C482" s="139"/>
      <c r="D482" s="144"/>
      <c r="E482" s="144"/>
      <c r="F482" s="144"/>
    </row>
    <row r="483" spans="1:6" s="143" customFormat="1" x14ac:dyDescent="0.2">
      <c r="A483" s="189"/>
      <c r="B483" s="189"/>
      <c r="C483" s="139"/>
      <c r="D483" s="144"/>
      <c r="E483" s="144"/>
      <c r="F483" s="144"/>
    </row>
    <row r="484" spans="1:6" s="143" customFormat="1" x14ac:dyDescent="0.2">
      <c r="A484" s="189"/>
      <c r="B484" s="189"/>
      <c r="C484" s="139"/>
      <c r="D484" s="144"/>
      <c r="E484" s="144"/>
      <c r="F484" s="144"/>
    </row>
    <row r="485" spans="1:6" s="143" customFormat="1" x14ac:dyDescent="0.2">
      <c r="A485" s="189"/>
      <c r="B485" s="189"/>
      <c r="C485" s="139"/>
      <c r="D485" s="144"/>
      <c r="E485" s="144"/>
      <c r="F485" s="144"/>
    </row>
    <row r="486" spans="1:6" s="143" customFormat="1" x14ac:dyDescent="0.2">
      <c r="A486" s="189"/>
      <c r="B486" s="189"/>
      <c r="C486" s="139"/>
      <c r="D486" s="144"/>
      <c r="E486" s="144"/>
      <c r="F486" s="144"/>
    </row>
    <row r="487" spans="1:6" s="143" customFormat="1" x14ac:dyDescent="0.2">
      <c r="A487" s="189"/>
      <c r="B487" s="189"/>
      <c r="C487" s="139"/>
      <c r="D487" s="144"/>
      <c r="E487" s="144"/>
      <c r="F487" s="144"/>
    </row>
    <row r="488" spans="1:6" s="143" customFormat="1" x14ac:dyDescent="0.2">
      <c r="A488" s="189"/>
      <c r="B488" s="189"/>
      <c r="C488" s="139"/>
      <c r="D488" s="144"/>
      <c r="E488" s="144"/>
      <c r="F488" s="144"/>
    </row>
    <row r="489" spans="1:6" s="143" customFormat="1" x14ac:dyDescent="0.2">
      <c r="A489" s="189"/>
      <c r="B489" s="189"/>
      <c r="C489" s="139"/>
      <c r="D489" s="144"/>
      <c r="E489" s="144"/>
      <c r="F489" s="144"/>
    </row>
    <row r="490" spans="1:6" s="143" customFormat="1" x14ac:dyDescent="0.2">
      <c r="A490" s="189"/>
      <c r="B490" s="189"/>
      <c r="C490" s="139"/>
      <c r="D490" s="144"/>
      <c r="E490" s="144"/>
      <c r="F490" s="144"/>
    </row>
    <row r="491" spans="1:6" s="143" customFormat="1" x14ac:dyDescent="0.2">
      <c r="A491" s="189"/>
      <c r="B491" s="189"/>
      <c r="C491" s="139"/>
      <c r="D491" s="144"/>
      <c r="E491" s="144"/>
      <c r="F491" s="144"/>
    </row>
    <row r="492" spans="1:6" s="143" customFormat="1" x14ac:dyDescent="0.2">
      <c r="A492" s="189"/>
      <c r="B492" s="189"/>
      <c r="C492" s="139"/>
      <c r="D492" s="144"/>
      <c r="E492" s="144"/>
      <c r="F492" s="144"/>
    </row>
    <row r="493" spans="1:6" s="143" customFormat="1" x14ac:dyDescent="0.2">
      <c r="A493" s="189"/>
      <c r="B493" s="189"/>
      <c r="C493" s="139"/>
      <c r="D493" s="144"/>
      <c r="E493" s="144"/>
      <c r="F493" s="144"/>
    </row>
    <row r="494" spans="1:6" s="143" customFormat="1" x14ac:dyDescent="0.2">
      <c r="A494" s="189"/>
      <c r="B494" s="189"/>
      <c r="C494" s="139"/>
      <c r="D494" s="144"/>
      <c r="E494" s="144"/>
      <c r="F494" s="144"/>
    </row>
    <row r="495" spans="1:6" s="143" customFormat="1" x14ac:dyDescent="0.2">
      <c r="A495" s="189"/>
      <c r="B495" s="189"/>
      <c r="C495" s="139"/>
      <c r="D495" s="144"/>
      <c r="E495" s="144"/>
      <c r="F495" s="144"/>
    </row>
    <row r="496" spans="1:6" s="143" customFormat="1" x14ac:dyDescent="0.2">
      <c r="A496" s="189"/>
      <c r="B496" s="189"/>
      <c r="C496" s="139"/>
      <c r="D496" s="144"/>
      <c r="E496" s="144"/>
      <c r="F496" s="144"/>
    </row>
    <row r="497" spans="1:6" s="143" customFormat="1" x14ac:dyDescent="0.2">
      <c r="A497" s="189"/>
      <c r="B497" s="189"/>
      <c r="C497" s="139"/>
      <c r="D497" s="144"/>
      <c r="E497" s="144"/>
      <c r="F497" s="144"/>
    </row>
    <row r="498" spans="1:6" s="143" customFormat="1" x14ac:dyDescent="0.2">
      <c r="A498" s="189"/>
      <c r="B498" s="189"/>
      <c r="C498" s="139"/>
      <c r="D498" s="144"/>
      <c r="E498" s="144"/>
      <c r="F498" s="144"/>
    </row>
    <row r="499" spans="1:6" s="143" customFormat="1" x14ac:dyDescent="0.2">
      <c r="A499" s="189"/>
      <c r="B499" s="189"/>
      <c r="C499" s="139"/>
      <c r="D499" s="144"/>
      <c r="E499" s="144"/>
      <c r="F499" s="144"/>
    </row>
    <row r="500" spans="1:6" s="143" customFormat="1" x14ac:dyDescent="0.2">
      <c r="A500" s="189"/>
      <c r="B500" s="189"/>
      <c r="C500" s="139"/>
      <c r="D500" s="144"/>
      <c r="E500" s="144"/>
      <c r="F500" s="144"/>
    </row>
    <row r="501" spans="1:6" s="143" customFormat="1" x14ac:dyDescent="0.2">
      <c r="A501" s="189"/>
      <c r="B501" s="189"/>
      <c r="C501" s="139"/>
      <c r="D501" s="144"/>
      <c r="E501" s="144"/>
      <c r="F501" s="144"/>
    </row>
    <row r="502" spans="1:6" s="143" customFormat="1" x14ac:dyDescent="0.2">
      <c r="A502" s="189"/>
      <c r="B502" s="189"/>
      <c r="C502" s="139"/>
      <c r="D502" s="144"/>
      <c r="E502" s="144"/>
      <c r="F502" s="144"/>
    </row>
    <row r="503" spans="1:6" s="143" customFormat="1" x14ac:dyDescent="0.2">
      <c r="A503" s="189"/>
      <c r="B503" s="189"/>
      <c r="C503" s="139"/>
      <c r="D503" s="144"/>
      <c r="E503" s="144"/>
      <c r="F503" s="144"/>
    </row>
    <row r="504" spans="1:6" s="143" customFormat="1" x14ac:dyDescent="0.2">
      <c r="A504" s="189"/>
      <c r="B504" s="189"/>
      <c r="C504" s="139"/>
      <c r="D504" s="144"/>
      <c r="E504" s="144"/>
      <c r="F504" s="144"/>
    </row>
    <row r="505" spans="1:6" s="143" customFormat="1" x14ac:dyDescent="0.2">
      <c r="A505" s="144"/>
      <c r="B505" s="144"/>
      <c r="C505" s="139"/>
      <c r="D505" s="144"/>
      <c r="E505" s="144"/>
      <c r="F505" s="144"/>
    </row>
  </sheetData>
  <sheetProtection formatCells="0" formatColumns="0" formatRows="0" insertColumns="0" insertRows="0" deleteColumns="0" deleteRows="0" sort="0"/>
  <pageMargins left="0.74803149606299213" right="0.74803149606299213" top="0.98425196850393704" bottom="0.98425196850393704" header="0.51181102362204722" footer="0.51181102362204722"/>
  <pageSetup paperSize="9" scale="64" orientation="portrait" horizontalDpi="300" verticalDpi="300" r:id="rId1"/>
  <headerFooter alignWithMargins="0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4"/>
  <sheetViews>
    <sheetView view="pageBreakPreview" zoomScale="90" zoomScaleNormal="100" zoomScaleSheetLayoutView="90" workbookViewId="0">
      <selection activeCell="M7" sqref="M7"/>
    </sheetView>
  </sheetViews>
  <sheetFormatPr defaultRowHeight="12.75" x14ac:dyDescent="0.2"/>
  <cols>
    <col min="1" max="1" width="59.85546875" style="196" customWidth="1"/>
    <col min="2" max="2" width="3.42578125" style="76" customWidth="1"/>
    <col min="3" max="3" width="15.5703125" style="196" customWidth="1"/>
    <col min="4" max="4" width="4" style="196" customWidth="1"/>
    <col min="5" max="5" width="15.5703125" style="196" customWidth="1"/>
    <col min="6" max="6" width="3.42578125" style="196" customWidth="1"/>
    <col min="7" max="7" width="16.140625" style="196" customWidth="1"/>
    <col min="8" max="8" width="3.5703125" style="196" customWidth="1"/>
    <col min="9" max="9" width="17.85546875" style="196" customWidth="1"/>
    <col min="10" max="10" width="2.42578125" style="196" customWidth="1"/>
    <col min="11" max="11" width="19.5703125" style="196" customWidth="1"/>
    <col min="12" max="12" width="3" style="196" customWidth="1"/>
    <col min="13" max="13" width="18.85546875" style="196" customWidth="1"/>
    <col min="14" max="14" width="3.5703125" style="196" customWidth="1"/>
    <col min="15" max="15" width="17" style="196" customWidth="1"/>
    <col min="16" max="16" width="6" style="194" customWidth="1"/>
    <col min="17" max="17" width="1.42578125" style="194" customWidth="1"/>
    <col min="18" max="18" width="11.7109375" style="196" bestFit="1" customWidth="1"/>
    <col min="19" max="19" width="16.5703125" style="196" bestFit="1" customWidth="1"/>
    <col min="20" max="21" width="9.140625" style="196"/>
    <col min="22" max="16384" width="9.140625" style="76"/>
  </cols>
  <sheetData>
    <row r="1" spans="1:21" x14ac:dyDescent="0.2">
      <c r="A1" s="64" t="s">
        <v>0</v>
      </c>
      <c r="B1" s="190"/>
      <c r="C1" s="191"/>
      <c r="D1" s="191"/>
      <c r="E1" s="191"/>
      <c r="F1" s="191"/>
      <c r="G1" s="191"/>
      <c r="H1" s="191"/>
      <c r="I1" s="192"/>
      <c r="J1" s="191"/>
      <c r="K1" s="191"/>
      <c r="L1" s="191"/>
      <c r="M1" s="191"/>
      <c r="N1" s="191"/>
      <c r="O1" s="138"/>
      <c r="P1" s="193"/>
    </row>
    <row r="2" spans="1:21" x14ac:dyDescent="0.2">
      <c r="A2" s="197" t="s">
        <v>104</v>
      </c>
      <c r="B2" s="190"/>
      <c r="C2" s="146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3"/>
    </row>
    <row r="3" spans="1:21" x14ac:dyDescent="0.2">
      <c r="A3" s="79" t="s">
        <v>74</v>
      </c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3"/>
    </row>
    <row r="4" spans="1:21" x14ac:dyDescent="0.2">
      <c r="A4" s="191" t="s">
        <v>105</v>
      </c>
      <c r="B4" s="190"/>
    </row>
    <row r="5" spans="1:21" x14ac:dyDescent="0.2">
      <c r="C5" s="198"/>
      <c r="D5" s="198"/>
      <c r="E5" s="198"/>
      <c r="F5" s="198"/>
      <c r="G5" s="198"/>
      <c r="H5" s="199"/>
      <c r="I5" s="199"/>
      <c r="J5" s="199"/>
      <c r="K5" s="199"/>
      <c r="L5" s="199"/>
      <c r="M5" s="199"/>
      <c r="N5" s="199"/>
      <c r="O5" s="200"/>
      <c r="P5" s="199"/>
    </row>
    <row r="6" spans="1:21" x14ac:dyDescent="0.2"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198"/>
    </row>
    <row r="7" spans="1:21" ht="115.5" thickBot="1" x14ac:dyDescent="0.25">
      <c r="C7" s="202" t="str">
        <f>ф1!A44&amp;ф1!A45</f>
        <v>Уставный капитал -простые акции</v>
      </c>
      <c r="D7" s="203"/>
      <c r="E7" s="204" t="str">
        <f>ф1!A47</f>
        <v>Эмиссионный доход</v>
      </c>
      <c r="F7" s="205"/>
      <c r="G7" s="202" t="s">
        <v>34</v>
      </c>
      <c r="H7" s="202"/>
      <c r="I7" s="202" t="str">
        <f>ф1!A49</f>
        <v>Дефицит переоценки финансовых активов, оцениваемых по справедливой стоимости через прочий совокупный доход</v>
      </c>
      <c r="J7" s="202"/>
      <c r="K7" s="202" t="str">
        <f>ф1!A48</f>
        <v>Фонд переоценки основных средств</v>
      </c>
      <c r="L7" s="202"/>
      <c r="M7" s="202" t="str">
        <f>ф1!A50</f>
        <v>Непокрытый убыток</v>
      </c>
      <c r="N7" s="202"/>
      <c r="O7" s="202" t="str">
        <f>ф1!A52</f>
        <v>Итого капитал</v>
      </c>
      <c r="P7" s="206"/>
      <c r="Q7" s="206"/>
    </row>
    <row r="8" spans="1:21" x14ac:dyDescent="0.2"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8"/>
      <c r="Q8" s="209"/>
    </row>
    <row r="9" spans="1:21" s="213" customFormat="1" x14ac:dyDescent="0.2">
      <c r="A9" s="196"/>
      <c r="B9" s="7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210"/>
      <c r="P9" s="194"/>
      <c r="Q9" s="211"/>
      <c r="R9" s="212"/>
      <c r="S9" s="212"/>
      <c r="T9" s="212"/>
      <c r="U9" s="212"/>
    </row>
    <row r="10" spans="1:21" s="213" customFormat="1" ht="13.5" thickBot="1" x14ac:dyDescent="0.25">
      <c r="A10" s="193" t="s">
        <v>106</v>
      </c>
      <c r="B10" s="93"/>
      <c r="C10" s="214">
        <v>24257366</v>
      </c>
      <c r="D10" s="214"/>
      <c r="E10" s="214">
        <v>900</v>
      </c>
      <c r="F10" s="214"/>
      <c r="G10" s="214">
        <v>598597</v>
      </c>
      <c r="H10" s="214"/>
      <c r="I10" s="215">
        <v>-63211</v>
      </c>
      <c r="J10" s="214"/>
      <c r="K10" s="214">
        <v>306336</v>
      </c>
      <c r="L10" s="214"/>
      <c r="M10" s="215">
        <v>-2117031</v>
      </c>
      <c r="N10" s="214"/>
      <c r="O10" s="216">
        <f>SUM(C10:M10)</f>
        <v>22982957</v>
      </c>
      <c r="P10" s="208"/>
      <c r="Q10" s="211"/>
      <c r="R10" s="212"/>
      <c r="S10" s="217"/>
      <c r="T10" s="212"/>
      <c r="U10" s="212"/>
    </row>
    <row r="11" spans="1:21" s="213" customFormat="1" ht="13.5" thickTop="1" x14ac:dyDescent="0.2">
      <c r="A11" s="193"/>
      <c r="B11" s="93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08"/>
      <c r="Q11" s="211"/>
      <c r="R11" s="212"/>
      <c r="S11" s="217"/>
      <c r="T11" s="212"/>
      <c r="U11" s="212"/>
    </row>
    <row r="12" spans="1:21" s="213" customFormat="1" x14ac:dyDescent="0.2">
      <c r="A12" s="219" t="s">
        <v>107</v>
      </c>
      <c r="B12" s="93"/>
      <c r="C12" s="220">
        <v>1872675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21"/>
      <c r="N12" s="218"/>
      <c r="O12" s="97">
        <f>SUM(C12:M12)</f>
        <v>1872675</v>
      </c>
      <c r="P12" s="208"/>
      <c r="Q12" s="211"/>
      <c r="R12" s="212"/>
      <c r="S12" s="217"/>
      <c r="T12" s="212"/>
      <c r="U12" s="212"/>
    </row>
    <row r="13" spans="1:21" s="213" customFormat="1" x14ac:dyDescent="0.2">
      <c r="A13" s="219" t="s">
        <v>108</v>
      </c>
      <c r="B13" s="93"/>
      <c r="C13" s="218"/>
      <c r="D13" s="218"/>
      <c r="E13" s="218"/>
      <c r="F13" s="218"/>
      <c r="G13" s="222"/>
      <c r="H13" s="218"/>
      <c r="I13" s="223">
        <v>24338</v>
      </c>
      <c r="J13" s="218"/>
      <c r="K13" s="218"/>
      <c r="L13" s="218"/>
      <c r="M13" s="223">
        <v>802820</v>
      </c>
      <c r="N13" s="218"/>
      <c r="O13" s="97">
        <f>SUM(C13:M13)</f>
        <v>827158</v>
      </c>
      <c r="P13" s="208"/>
      <c r="Q13" s="211"/>
      <c r="R13" s="212"/>
      <c r="S13" s="217"/>
      <c r="T13" s="212"/>
      <c r="U13" s="212"/>
    </row>
    <row r="14" spans="1:21" s="213" customFormat="1" ht="25.5" x14ac:dyDescent="0.2">
      <c r="A14" s="219" t="s">
        <v>109</v>
      </c>
      <c r="B14" s="93"/>
      <c r="C14" s="218"/>
      <c r="D14" s="222"/>
      <c r="E14" s="222"/>
      <c r="F14" s="222"/>
      <c r="G14" s="222"/>
      <c r="H14" s="222"/>
      <c r="I14" s="222"/>
      <c r="J14" s="222"/>
      <c r="K14" s="223">
        <v>-8419</v>
      </c>
      <c r="L14" s="222"/>
      <c r="M14" s="223">
        <v>8419</v>
      </c>
      <c r="N14" s="222"/>
      <c r="O14" s="97">
        <f>SUM(C14:M14)</f>
        <v>0</v>
      </c>
      <c r="P14" s="208"/>
      <c r="Q14" s="211"/>
      <c r="R14" s="212"/>
      <c r="S14" s="217"/>
      <c r="T14" s="212"/>
      <c r="U14" s="212"/>
    </row>
    <row r="15" spans="1:21" s="213" customFormat="1" x14ac:dyDescent="0.2">
      <c r="A15" s="219"/>
      <c r="B15" s="93"/>
      <c r="C15" s="218"/>
      <c r="D15" s="222"/>
      <c r="E15" s="222"/>
      <c r="F15" s="222"/>
      <c r="G15" s="222"/>
      <c r="H15" s="222"/>
      <c r="I15" s="222"/>
      <c r="J15" s="222"/>
      <c r="K15" s="223"/>
      <c r="L15" s="222"/>
      <c r="M15" s="223"/>
      <c r="N15" s="222"/>
      <c r="O15" s="97"/>
      <c r="P15" s="208"/>
      <c r="Q15" s="211"/>
      <c r="R15" s="212"/>
      <c r="S15" s="217"/>
      <c r="T15" s="212"/>
      <c r="U15" s="212"/>
    </row>
    <row r="16" spans="1:21" s="213" customFormat="1" ht="13.5" thickBot="1" x14ac:dyDescent="0.25">
      <c r="A16" s="193" t="s">
        <v>110</v>
      </c>
      <c r="B16" s="93"/>
      <c r="C16" s="214">
        <f>SUM(C10:C15)</f>
        <v>26130041</v>
      </c>
      <c r="D16" s="214"/>
      <c r="E16" s="214">
        <f>SUM(E10:E15)</f>
        <v>900</v>
      </c>
      <c r="F16" s="214"/>
      <c r="G16" s="214">
        <f>SUM(G10:G15)</f>
        <v>598597</v>
      </c>
      <c r="H16" s="214"/>
      <c r="I16" s="215">
        <f>SUM(I10:I15)</f>
        <v>-38873</v>
      </c>
      <c r="J16" s="214"/>
      <c r="K16" s="214">
        <f>SUM(K10:K15)</f>
        <v>297917</v>
      </c>
      <c r="L16" s="214"/>
      <c r="M16" s="215">
        <f>SUM(M10:M15)</f>
        <v>-1305792</v>
      </c>
      <c r="N16" s="214"/>
      <c r="O16" s="214">
        <f>SUM(O10:O15)</f>
        <v>25682790</v>
      </c>
      <c r="P16" s="208"/>
      <c r="Q16" s="211"/>
      <c r="R16" s="212"/>
      <c r="S16" s="217"/>
      <c r="T16" s="212"/>
      <c r="U16" s="212"/>
    </row>
    <row r="17" spans="1:21" s="213" customFormat="1" ht="13.5" thickTop="1" x14ac:dyDescent="0.2">
      <c r="A17" s="193"/>
      <c r="B17" s="9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24"/>
      <c r="P17" s="208"/>
      <c r="Q17" s="211"/>
      <c r="R17" s="212"/>
      <c r="S17" s="217"/>
      <c r="T17" s="212"/>
      <c r="U17" s="212"/>
    </row>
    <row r="18" spans="1:21" s="213" customFormat="1" x14ac:dyDescent="0.2">
      <c r="A18" s="193"/>
      <c r="B18" s="93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24"/>
      <c r="P18" s="208"/>
      <c r="Q18" s="211"/>
      <c r="R18" s="212"/>
      <c r="S18" s="217"/>
      <c r="T18" s="212"/>
      <c r="U18" s="212"/>
    </row>
    <row r="19" spans="1:21" s="213" customFormat="1" x14ac:dyDescent="0.2">
      <c r="A19" s="219"/>
      <c r="B19" s="93"/>
      <c r="C19" s="218"/>
      <c r="D19" s="218"/>
      <c r="E19" s="218"/>
      <c r="F19" s="218"/>
      <c r="G19" s="218"/>
      <c r="H19" s="218"/>
      <c r="I19" s="218"/>
      <c r="J19" s="218"/>
      <c r="K19" s="221"/>
      <c r="L19" s="218"/>
      <c r="M19" s="221"/>
      <c r="N19" s="218"/>
      <c r="O19" s="97"/>
      <c r="P19" s="208"/>
      <c r="Q19" s="211"/>
      <c r="R19" s="212"/>
      <c r="S19" s="217"/>
      <c r="T19" s="212"/>
      <c r="U19" s="212"/>
    </row>
    <row r="20" spans="1:21" s="213" customFormat="1" ht="13.5" thickBot="1" x14ac:dyDescent="0.25">
      <c r="A20" s="193" t="s">
        <v>111</v>
      </c>
      <c r="B20" s="93"/>
      <c r="C20" s="214">
        <v>26130041</v>
      </c>
      <c r="D20" s="214"/>
      <c r="E20" s="214">
        <v>900</v>
      </c>
      <c r="F20" s="214"/>
      <c r="G20" s="214">
        <v>598597</v>
      </c>
      <c r="H20" s="214"/>
      <c r="I20" s="215">
        <v>-34439</v>
      </c>
      <c r="J20" s="214"/>
      <c r="K20" s="214">
        <v>272661</v>
      </c>
      <c r="L20" s="214"/>
      <c r="M20" s="215">
        <v>-4126249</v>
      </c>
      <c r="N20" s="214"/>
      <c r="O20" s="216">
        <v>22841511</v>
      </c>
      <c r="P20" s="208"/>
      <c r="Q20" s="211"/>
      <c r="R20" s="212"/>
      <c r="S20" s="212"/>
      <c r="T20" s="212"/>
      <c r="U20" s="212"/>
    </row>
    <row r="21" spans="1:21" s="213" customFormat="1" ht="13.5" thickTop="1" x14ac:dyDescent="0.2">
      <c r="A21" s="193"/>
      <c r="B21" s="93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24"/>
      <c r="P21" s="208"/>
      <c r="Q21" s="211"/>
      <c r="R21" s="212"/>
      <c r="S21" s="212"/>
      <c r="T21" s="212"/>
      <c r="U21" s="212"/>
    </row>
    <row r="22" spans="1:21" s="213" customFormat="1" x14ac:dyDescent="0.2">
      <c r="A22" s="219" t="s">
        <v>112</v>
      </c>
      <c r="B22" s="93"/>
      <c r="C22" s="220"/>
      <c r="D22" s="218"/>
      <c r="E22" s="218"/>
      <c r="F22" s="218"/>
      <c r="G22" s="218"/>
      <c r="H22" s="218"/>
      <c r="I22" s="218"/>
      <c r="J22" s="218"/>
      <c r="K22" s="218"/>
      <c r="L22" s="218"/>
      <c r="M22" s="221">
        <v>-36829</v>
      </c>
      <c r="N22" s="218"/>
      <c r="O22" s="226">
        <f>SUM(C22:M22)</f>
        <v>-36829</v>
      </c>
      <c r="P22" s="208"/>
      <c r="Q22" s="211"/>
      <c r="R22" s="212"/>
      <c r="S22" s="212"/>
      <c r="T22" s="212"/>
      <c r="U22" s="212"/>
    </row>
    <row r="23" spans="1:21" s="213" customFormat="1" x14ac:dyDescent="0.2">
      <c r="A23" s="219" t="s">
        <v>108</v>
      </c>
      <c r="B23" s="227"/>
      <c r="C23" s="220"/>
      <c r="D23" s="218"/>
      <c r="E23" s="222"/>
      <c r="F23" s="222"/>
      <c r="G23" s="222"/>
      <c r="H23" s="222"/>
      <c r="I23" s="221">
        <v>-15928</v>
      </c>
      <c r="J23" s="222"/>
      <c r="K23" s="222"/>
      <c r="L23" s="222"/>
      <c r="M23" s="221">
        <v>-3537808</v>
      </c>
      <c r="N23" s="222"/>
      <c r="O23" s="226">
        <f>SUM(C23:M23)</f>
        <v>-3553736</v>
      </c>
      <c r="P23" s="208"/>
      <c r="Q23" s="211"/>
      <c r="R23" s="212"/>
      <c r="S23" s="212"/>
      <c r="T23" s="212"/>
      <c r="U23" s="212"/>
    </row>
    <row r="24" spans="1:21" s="213" customFormat="1" ht="25.5" x14ac:dyDescent="0.2">
      <c r="A24" s="219" t="s">
        <v>109</v>
      </c>
      <c r="B24" s="227"/>
      <c r="C24" s="220"/>
      <c r="D24" s="218"/>
      <c r="E24" s="222"/>
      <c r="F24" s="222"/>
      <c r="G24" s="222"/>
      <c r="H24" s="222"/>
      <c r="I24" s="221"/>
      <c r="J24" s="222"/>
      <c r="K24" s="221">
        <v>-8419</v>
      </c>
      <c r="L24" s="222"/>
      <c r="M24" s="221">
        <v>8419</v>
      </c>
      <c r="N24" s="222"/>
      <c r="O24" s="97">
        <f>SUM(C24:M24)</f>
        <v>0</v>
      </c>
      <c r="P24" s="208"/>
      <c r="Q24" s="211"/>
      <c r="R24" s="212"/>
      <c r="S24" s="212"/>
      <c r="T24" s="212"/>
      <c r="U24" s="212"/>
    </row>
    <row r="25" spans="1:21" s="213" customFormat="1" x14ac:dyDescent="0.2">
      <c r="A25" s="219"/>
      <c r="B25" s="227"/>
      <c r="C25" s="220"/>
      <c r="D25" s="218"/>
      <c r="E25" s="222"/>
      <c r="F25" s="222"/>
      <c r="G25" s="222"/>
      <c r="H25" s="222"/>
      <c r="I25" s="221"/>
      <c r="J25" s="222"/>
      <c r="K25" s="222"/>
      <c r="L25" s="222"/>
      <c r="M25" s="221"/>
      <c r="N25" s="222"/>
      <c r="O25" s="97"/>
      <c r="P25" s="208"/>
      <c r="Q25" s="211"/>
      <c r="R25" s="212"/>
      <c r="S25" s="212"/>
      <c r="T25" s="212"/>
      <c r="U25" s="212"/>
    </row>
    <row r="26" spans="1:21" s="231" customFormat="1" ht="13.5" thickBot="1" x14ac:dyDescent="0.25">
      <c r="A26" s="193" t="s">
        <v>113</v>
      </c>
      <c r="B26" s="183"/>
      <c r="C26" s="214">
        <f>SUM(C20:C24)</f>
        <v>26130041</v>
      </c>
      <c r="D26" s="214"/>
      <c r="E26" s="214">
        <f>SUM(E20:E24)</f>
        <v>900</v>
      </c>
      <c r="F26" s="214"/>
      <c r="G26" s="214">
        <f>SUM(G20:G24)</f>
        <v>598597</v>
      </c>
      <c r="H26" s="214"/>
      <c r="I26" s="215">
        <f>SUM(I20:I24)</f>
        <v>-50367</v>
      </c>
      <c r="J26" s="214"/>
      <c r="K26" s="214">
        <f>SUM(K20:K24)</f>
        <v>264242</v>
      </c>
      <c r="L26" s="214"/>
      <c r="M26" s="215">
        <f>SUM(M20:M24)</f>
        <v>-7692467</v>
      </c>
      <c r="N26" s="214"/>
      <c r="O26" s="216">
        <f>SUM(O20:O24)</f>
        <v>19250946</v>
      </c>
      <c r="P26" s="228"/>
      <c r="Q26" s="229"/>
      <c r="R26" s="230"/>
      <c r="S26" s="230"/>
      <c r="T26" s="230"/>
      <c r="U26" s="230"/>
    </row>
    <row r="27" spans="1:21" s="213" customFormat="1" ht="13.5" thickTop="1" x14ac:dyDescent="0.2">
      <c r="A27" s="232"/>
      <c r="B27" s="233"/>
      <c r="C27" s="234"/>
      <c r="D27" s="234"/>
      <c r="E27" s="234"/>
      <c r="F27" s="234"/>
      <c r="G27" s="234"/>
      <c r="H27" s="235"/>
      <c r="I27" s="235"/>
      <c r="J27" s="235"/>
      <c r="K27" s="234"/>
      <c r="L27" s="234"/>
      <c r="M27" s="236"/>
      <c r="N27" s="236"/>
      <c r="O27" s="225"/>
      <c r="P27" s="208"/>
      <c r="Q27" s="211"/>
      <c r="R27" s="212"/>
      <c r="S27" s="212"/>
      <c r="T27" s="212"/>
      <c r="U27" s="212"/>
    </row>
    <row r="28" spans="1:21" s="213" customFormat="1" x14ac:dyDescent="0.2">
      <c r="A28" s="237"/>
      <c r="B28" s="238"/>
      <c r="C28" s="239"/>
      <c r="D28" s="239"/>
      <c r="E28" s="239"/>
      <c r="F28" s="239"/>
      <c r="G28" s="239"/>
      <c r="H28" s="240"/>
      <c r="I28" s="240"/>
      <c r="J28" s="240"/>
      <c r="K28" s="241"/>
      <c r="L28" s="241"/>
      <c r="M28" s="242"/>
      <c r="N28" s="242"/>
      <c r="O28" s="242"/>
      <c r="P28" s="208"/>
      <c r="Q28" s="211"/>
      <c r="R28" s="212"/>
      <c r="S28" s="212"/>
      <c r="T28" s="212"/>
      <c r="U28" s="212"/>
    </row>
    <row r="29" spans="1:21" s="245" customFormat="1" ht="21.75" customHeight="1" x14ac:dyDescent="0.2">
      <c r="A29" s="237"/>
      <c r="B29" s="238"/>
      <c r="C29" s="239"/>
      <c r="D29" s="239"/>
      <c r="E29" s="239"/>
      <c r="F29" s="239"/>
      <c r="G29" s="239"/>
      <c r="H29" s="240"/>
      <c r="I29" s="240"/>
      <c r="J29" s="240"/>
      <c r="K29" s="241"/>
      <c r="L29" s="241"/>
      <c r="M29" s="242"/>
      <c r="N29" s="242"/>
      <c r="O29" s="242"/>
      <c r="P29" s="225"/>
      <c r="Q29" s="243"/>
      <c r="R29" s="244"/>
      <c r="S29" s="244"/>
      <c r="T29" s="244"/>
      <c r="U29" s="244"/>
    </row>
    <row r="30" spans="1:21" x14ac:dyDescent="0.2">
      <c r="A30" s="246"/>
      <c r="B30" s="129"/>
      <c r="C30" s="247"/>
      <c r="D30" s="247"/>
      <c r="E30" s="248"/>
      <c r="F30" s="239"/>
      <c r="G30" s="239"/>
      <c r="H30" s="240"/>
      <c r="I30" s="240"/>
      <c r="J30" s="240"/>
      <c r="K30" s="241"/>
      <c r="L30" s="241"/>
      <c r="M30" s="242"/>
      <c r="N30" s="242"/>
      <c r="O30" s="242"/>
      <c r="P30" s="208"/>
      <c r="Q30" s="209"/>
    </row>
    <row r="31" spans="1:21" x14ac:dyDescent="0.2">
      <c r="A31" s="246"/>
      <c r="B31" s="129"/>
      <c r="C31" s="247"/>
      <c r="D31" s="247"/>
      <c r="E31" s="248"/>
      <c r="F31" s="127"/>
      <c r="G31" s="127"/>
      <c r="H31" s="249"/>
      <c r="I31" s="249"/>
      <c r="J31" s="249"/>
      <c r="K31" s="250"/>
      <c r="L31" s="250"/>
      <c r="M31" s="251"/>
      <c r="N31" s="252"/>
      <c r="O31" s="252"/>
      <c r="P31" s="208"/>
      <c r="Q31" s="209"/>
    </row>
    <row r="32" spans="1:21" x14ac:dyDescent="0.2">
      <c r="A32" s="67" t="s">
        <v>41</v>
      </c>
      <c r="B32" s="67"/>
      <c r="C32" s="133" t="s">
        <v>41</v>
      </c>
      <c r="D32" s="183"/>
      <c r="E32" s="133"/>
      <c r="F32" s="127"/>
      <c r="G32" s="127"/>
      <c r="H32" s="249"/>
      <c r="I32" s="249"/>
      <c r="J32" s="249"/>
      <c r="K32" s="250"/>
      <c r="L32" s="250"/>
      <c r="M32" s="253"/>
      <c r="N32" s="252"/>
      <c r="O32" s="252"/>
      <c r="P32" s="208"/>
      <c r="Q32" s="209"/>
    </row>
    <row r="33" spans="1:21" x14ac:dyDescent="0.2">
      <c r="A33" s="66" t="s">
        <v>42</v>
      </c>
      <c r="B33" s="67"/>
      <c r="C33" s="254" t="s">
        <v>114</v>
      </c>
      <c r="D33" s="254"/>
      <c r="E33" s="254"/>
      <c r="F33" s="254"/>
      <c r="G33" s="255"/>
      <c r="H33" s="15"/>
      <c r="I33" s="15"/>
      <c r="J33" s="15"/>
      <c r="K33" s="250"/>
      <c r="L33" s="250"/>
      <c r="M33" s="252"/>
      <c r="N33" s="252"/>
      <c r="O33" s="252"/>
      <c r="P33" s="208"/>
      <c r="Q33" s="209"/>
    </row>
    <row r="34" spans="1:21" s="260" customFormat="1" x14ac:dyDescent="0.2">
      <c r="A34" s="68" t="s">
        <v>44</v>
      </c>
      <c r="B34" s="134"/>
      <c r="C34" s="256" t="s">
        <v>45</v>
      </c>
      <c r="D34" s="256"/>
      <c r="E34" s="256"/>
      <c r="F34" s="256"/>
      <c r="G34" s="257"/>
      <c r="H34" s="257"/>
      <c r="I34" s="257"/>
      <c r="J34" s="257"/>
      <c r="K34" s="257"/>
      <c r="L34" s="257"/>
      <c r="M34" s="257"/>
      <c r="N34" s="257"/>
      <c r="O34" s="257"/>
      <c r="P34" s="258"/>
      <c r="Q34" s="259"/>
    </row>
    <row r="35" spans="1:21" s="260" customFormat="1" x14ac:dyDescent="0.2">
      <c r="A35" s="68"/>
      <c r="B35" s="261"/>
      <c r="C35" s="140"/>
      <c r="D35" s="262"/>
      <c r="E35" s="248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258"/>
      <c r="Q35" s="259"/>
    </row>
    <row r="36" spans="1:21" s="260" customFormat="1" x14ac:dyDescent="0.2">
      <c r="A36" s="246"/>
      <c r="B36" s="263"/>
      <c r="C36" s="140"/>
      <c r="D36" s="139"/>
      <c r="E36" s="248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258"/>
      <c r="Q36" s="259"/>
    </row>
    <row r="37" spans="1:21" s="260" customFormat="1" x14ac:dyDescent="0.2">
      <c r="A37" s="246"/>
      <c r="B37" s="263"/>
      <c r="C37" s="139"/>
      <c r="D37" s="139"/>
      <c r="E37" s="248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258"/>
      <c r="Q37" s="259"/>
    </row>
    <row r="38" spans="1:21" s="252" customFormat="1" x14ac:dyDescent="0.2">
      <c r="A38" s="196"/>
      <c r="B38" s="76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264"/>
      <c r="Q38" s="265"/>
    </row>
    <row r="39" spans="1:21" s="252" customFormat="1" x14ac:dyDescent="0.2">
      <c r="A39" s="196"/>
      <c r="B39" s="76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264"/>
      <c r="Q39" s="265"/>
    </row>
    <row r="40" spans="1:21" s="252" customFormat="1" x14ac:dyDescent="0.2">
      <c r="A40" s="196"/>
      <c r="B40" s="76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264"/>
      <c r="Q40" s="265"/>
    </row>
    <row r="41" spans="1:21" s="190" customFormat="1" x14ac:dyDescent="0.2">
      <c r="A41" s="196"/>
      <c r="B41" s="76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266"/>
      <c r="Q41" s="266"/>
      <c r="R41" s="191"/>
      <c r="S41" s="191"/>
      <c r="T41" s="191"/>
      <c r="U41" s="191"/>
    </row>
    <row r="42" spans="1:21" x14ac:dyDescent="0.2"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9"/>
      <c r="Q42" s="209"/>
    </row>
    <row r="43" spans="1:21" x14ac:dyDescent="0.2"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209"/>
      <c r="Q43" s="209"/>
    </row>
    <row r="44" spans="1:21" x14ac:dyDescent="0.2"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209"/>
      <c r="Q44" s="209"/>
    </row>
    <row r="45" spans="1:21" x14ac:dyDescent="0.2">
      <c r="P45" s="209"/>
      <c r="Q45" s="209"/>
    </row>
    <row r="46" spans="1:21" x14ac:dyDescent="0.2">
      <c r="P46" s="209"/>
      <c r="Q46" s="209"/>
    </row>
    <row r="47" spans="1:21" s="195" customFormat="1" x14ac:dyDescent="0.2">
      <c r="A47" s="196"/>
      <c r="B47" s="7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209"/>
      <c r="Q47" s="209"/>
      <c r="R47" s="196"/>
      <c r="S47" s="196"/>
      <c r="T47" s="196"/>
      <c r="U47" s="196"/>
    </row>
    <row r="48" spans="1:21" s="195" customFormat="1" x14ac:dyDescent="0.2">
      <c r="A48" s="196"/>
      <c r="B48" s="7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209"/>
      <c r="Q48" s="209"/>
      <c r="R48" s="196"/>
      <c r="S48" s="196"/>
      <c r="T48" s="196"/>
      <c r="U48" s="196"/>
    </row>
    <row r="49" spans="1:21" s="195" customFormat="1" x14ac:dyDescent="0.2">
      <c r="A49" s="196"/>
      <c r="B49" s="7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209"/>
      <c r="Q49" s="209"/>
      <c r="R49" s="196"/>
      <c r="S49" s="196"/>
      <c r="T49" s="196"/>
      <c r="U49" s="196"/>
    </row>
    <row r="50" spans="1:21" s="195" customFormat="1" x14ac:dyDescent="0.2">
      <c r="A50" s="196"/>
      <c r="B50" s="7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209"/>
      <c r="Q50" s="209"/>
      <c r="R50" s="196"/>
      <c r="S50" s="196"/>
      <c r="T50" s="196"/>
      <c r="U50" s="196"/>
    </row>
    <row r="51" spans="1:21" s="195" customFormat="1" x14ac:dyDescent="0.2">
      <c r="A51" s="196"/>
      <c r="B51" s="7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209"/>
      <c r="Q51" s="209"/>
      <c r="R51" s="196"/>
      <c r="S51" s="196"/>
      <c r="T51" s="196"/>
      <c r="U51" s="196"/>
    </row>
    <row r="52" spans="1:21" s="195" customFormat="1" x14ac:dyDescent="0.2">
      <c r="A52" s="196"/>
      <c r="B52" s="7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4"/>
      <c r="Q52" s="209"/>
      <c r="R52" s="196"/>
      <c r="S52" s="196"/>
      <c r="T52" s="196"/>
      <c r="U52" s="196"/>
    </row>
    <row r="53" spans="1:21" s="195" customFormat="1" x14ac:dyDescent="0.2">
      <c r="A53" s="196"/>
      <c r="B53" s="7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4"/>
      <c r="Q53" s="209"/>
      <c r="R53" s="196"/>
      <c r="S53" s="196"/>
      <c r="T53" s="196"/>
      <c r="U53" s="196"/>
    </row>
    <row r="54" spans="1:21" s="195" customFormat="1" x14ac:dyDescent="0.2">
      <c r="A54" s="196"/>
      <c r="B54" s="7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4"/>
      <c r="Q54" s="209"/>
      <c r="R54" s="196"/>
      <c r="S54" s="196"/>
      <c r="T54" s="196"/>
      <c r="U54" s="196"/>
    </row>
    <row r="55" spans="1:21" s="195" customFormat="1" x14ac:dyDescent="0.2">
      <c r="A55" s="196"/>
      <c r="B55" s="7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4"/>
      <c r="Q55" s="209"/>
      <c r="R55" s="196"/>
      <c r="S55" s="196"/>
      <c r="T55" s="196"/>
      <c r="U55" s="196"/>
    </row>
    <row r="56" spans="1:21" s="195" customFormat="1" x14ac:dyDescent="0.2">
      <c r="A56" s="196"/>
      <c r="B56" s="76"/>
      <c r="C56" s="196"/>
      <c r="D56" s="196"/>
      <c r="E56" s="196"/>
      <c r="F56" s="267"/>
      <c r="G56" s="196"/>
      <c r="H56" s="196"/>
      <c r="I56" s="196"/>
      <c r="J56" s="196"/>
      <c r="K56" s="196"/>
      <c r="L56" s="196"/>
      <c r="M56" s="196"/>
      <c r="N56" s="196"/>
      <c r="O56" s="196"/>
      <c r="P56" s="194"/>
      <c r="Q56" s="209"/>
      <c r="R56" s="196"/>
      <c r="S56" s="196"/>
      <c r="T56" s="196"/>
      <c r="U56" s="196"/>
    </row>
    <row r="57" spans="1:21" s="195" customFormat="1" x14ac:dyDescent="0.2">
      <c r="A57" s="196"/>
      <c r="B57" s="7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4"/>
      <c r="Q57" s="209"/>
      <c r="R57" s="196"/>
      <c r="S57" s="196"/>
      <c r="T57" s="196"/>
      <c r="U57" s="196"/>
    </row>
    <row r="58" spans="1:21" s="195" customFormat="1" x14ac:dyDescent="0.2">
      <c r="A58" s="196"/>
      <c r="B58" s="7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4"/>
      <c r="Q58" s="209"/>
      <c r="R58" s="196"/>
      <c r="S58" s="196"/>
      <c r="T58" s="196"/>
      <c r="U58" s="196"/>
    </row>
    <row r="59" spans="1:21" s="195" customFormat="1" x14ac:dyDescent="0.2">
      <c r="A59" s="196"/>
      <c r="B59" s="7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4"/>
      <c r="Q59" s="209"/>
      <c r="R59" s="196"/>
      <c r="S59" s="196"/>
      <c r="T59" s="196"/>
      <c r="U59" s="196"/>
    </row>
    <row r="60" spans="1:21" s="195" customFormat="1" x14ac:dyDescent="0.2">
      <c r="A60" s="196"/>
      <c r="B60" s="7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4"/>
      <c r="Q60" s="209"/>
      <c r="R60" s="196"/>
      <c r="S60" s="196"/>
      <c r="T60" s="196"/>
      <c r="U60" s="196"/>
    </row>
    <row r="61" spans="1:21" s="195" customFormat="1" x14ac:dyDescent="0.2">
      <c r="A61" s="196"/>
      <c r="B61" s="7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4"/>
      <c r="Q61" s="209"/>
      <c r="R61" s="196"/>
      <c r="S61" s="196"/>
      <c r="T61" s="196"/>
      <c r="U61" s="196"/>
    </row>
    <row r="62" spans="1:21" s="195" customFormat="1" x14ac:dyDescent="0.2">
      <c r="A62" s="196"/>
      <c r="B62" s="7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4"/>
      <c r="Q62" s="209"/>
      <c r="R62" s="196"/>
      <c r="S62" s="196"/>
      <c r="T62" s="196"/>
      <c r="U62" s="196"/>
    </row>
    <row r="63" spans="1:21" s="195" customFormat="1" x14ac:dyDescent="0.2">
      <c r="A63" s="196"/>
      <c r="B63" s="7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4"/>
      <c r="Q63" s="209"/>
      <c r="R63" s="196"/>
      <c r="S63" s="196"/>
      <c r="T63" s="196"/>
      <c r="U63" s="196"/>
    </row>
    <row r="64" spans="1:21" s="195" customFormat="1" x14ac:dyDescent="0.2">
      <c r="A64" s="196"/>
      <c r="B64" s="7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4"/>
      <c r="Q64" s="209"/>
      <c r="R64" s="196"/>
      <c r="S64" s="196"/>
      <c r="T64" s="196"/>
      <c r="U64" s="196"/>
    </row>
    <row r="65" spans="1:21" s="195" customFormat="1" x14ac:dyDescent="0.2">
      <c r="A65" s="196"/>
      <c r="B65" s="7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4"/>
      <c r="Q65" s="209"/>
      <c r="R65" s="196"/>
      <c r="S65" s="196"/>
      <c r="T65" s="196"/>
      <c r="U65" s="196"/>
    </row>
    <row r="66" spans="1:21" s="195" customFormat="1" x14ac:dyDescent="0.2">
      <c r="A66" s="196"/>
      <c r="B66" s="7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4"/>
      <c r="Q66" s="209"/>
      <c r="R66" s="196"/>
      <c r="S66" s="196"/>
      <c r="T66" s="196"/>
      <c r="U66" s="196"/>
    </row>
    <row r="67" spans="1:21" s="195" customFormat="1" x14ac:dyDescent="0.2">
      <c r="A67" s="196"/>
      <c r="B67" s="7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4"/>
      <c r="Q67" s="209"/>
      <c r="R67" s="196"/>
      <c r="S67" s="196"/>
      <c r="T67" s="196"/>
      <c r="U67" s="196"/>
    </row>
    <row r="68" spans="1:21" s="195" customFormat="1" x14ac:dyDescent="0.2">
      <c r="A68" s="196"/>
      <c r="B68" s="7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4"/>
      <c r="Q68" s="209"/>
      <c r="R68" s="196"/>
      <c r="S68" s="196"/>
      <c r="T68" s="196"/>
      <c r="U68" s="196"/>
    </row>
    <row r="69" spans="1:21" s="195" customFormat="1" x14ac:dyDescent="0.2">
      <c r="A69" s="196"/>
      <c r="B69" s="7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4"/>
      <c r="Q69" s="209"/>
      <c r="R69" s="196"/>
      <c r="S69" s="196"/>
      <c r="T69" s="196"/>
      <c r="U69" s="196"/>
    </row>
    <row r="70" spans="1:21" s="195" customFormat="1" x14ac:dyDescent="0.2">
      <c r="A70" s="196"/>
      <c r="B70" s="7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4"/>
      <c r="Q70" s="209"/>
      <c r="R70" s="196"/>
      <c r="S70" s="196"/>
      <c r="T70" s="196"/>
      <c r="U70" s="196"/>
    </row>
    <row r="71" spans="1:21" s="195" customFormat="1" x14ac:dyDescent="0.2">
      <c r="A71" s="196"/>
      <c r="B71" s="7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4"/>
      <c r="Q71" s="209"/>
      <c r="R71" s="196"/>
      <c r="S71" s="196"/>
      <c r="T71" s="196"/>
      <c r="U71" s="196"/>
    </row>
    <row r="72" spans="1:21" s="195" customFormat="1" x14ac:dyDescent="0.2">
      <c r="A72" s="196"/>
      <c r="B72" s="7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4"/>
      <c r="Q72" s="209"/>
      <c r="R72" s="196"/>
      <c r="S72" s="196"/>
      <c r="T72" s="196"/>
      <c r="U72" s="196"/>
    </row>
    <row r="73" spans="1:21" s="195" customFormat="1" x14ac:dyDescent="0.2">
      <c r="A73" s="196"/>
      <c r="B73" s="7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4"/>
      <c r="Q73" s="209"/>
      <c r="R73" s="196"/>
      <c r="S73" s="196"/>
      <c r="T73" s="196"/>
      <c r="U73" s="196"/>
    </row>
    <row r="74" spans="1:21" s="195" customFormat="1" x14ac:dyDescent="0.2">
      <c r="A74" s="196"/>
      <c r="B74" s="7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4"/>
      <c r="Q74" s="209"/>
      <c r="R74" s="196"/>
      <c r="S74" s="196"/>
      <c r="T74" s="196"/>
      <c r="U74" s="196"/>
    </row>
    <row r="75" spans="1:21" s="195" customFormat="1" x14ac:dyDescent="0.2">
      <c r="A75" s="196"/>
      <c r="B75" s="7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4"/>
      <c r="Q75" s="209"/>
      <c r="R75" s="196"/>
      <c r="S75" s="196"/>
      <c r="T75" s="196"/>
      <c r="U75" s="196"/>
    </row>
    <row r="76" spans="1:21" s="195" customFormat="1" x14ac:dyDescent="0.2">
      <c r="A76" s="196"/>
      <c r="B76" s="7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4"/>
      <c r="Q76" s="209"/>
      <c r="R76" s="196"/>
      <c r="S76" s="196"/>
      <c r="T76" s="196"/>
      <c r="U76" s="196"/>
    </row>
    <row r="77" spans="1:21" s="195" customFormat="1" x14ac:dyDescent="0.2">
      <c r="A77" s="196"/>
      <c r="B77" s="7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4"/>
      <c r="Q77" s="209"/>
      <c r="R77" s="196"/>
      <c r="S77" s="196"/>
      <c r="T77" s="196"/>
      <c r="U77" s="196"/>
    </row>
    <row r="78" spans="1:21" s="195" customFormat="1" x14ac:dyDescent="0.2">
      <c r="A78" s="196"/>
      <c r="B78" s="7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4"/>
      <c r="Q78" s="209"/>
      <c r="R78" s="196"/>
      <c r="S78" s="196"/>
      <c r="T78" s="196"/>
      <c r="U78" s="196"/>
    </row>
    <row r="79" spans="1:21" s="195" customFormat="1" x14ac:dyDescent="0.2">
      <c r="A79" s="196"/>
      <c r="B79" s="7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4"/>
      <c r="Q79" s="209"/>
      <c r="R79" s="196"/>
      <c r="S79" s="196"/>
      <c r="T79" s="196"/>
      <c r="U79" s="196"/>
    </row>
    <row r="80" spans="1:21" s="195" customFormat="1" x14ac:dyDescent="0.2">
      <c r="A80" s="196"/>
      <c r="B80" s="7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4"/>
      <c r="Q80" s="209"/>
      <c r="R80" s="196"/>
      <c r="S80" s="196"/>
      <c r="T80" s="196"/>
      <c r="U80" s="196"/>
    </row>
    <row r="81" spans="1:21" s="195" customFormat="1" x14ac:dyDescent="0.2">
      <c r="A81" s="196"/>
      <c r="B81" s="7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4"/>
      <c r="Q81" s="209"/>
      <c r="R81" s="196"/>
      <c r="S81" s="196"/>
      <c r="T81" s="196"/>
      <c r="U81" s="196"/>
    </row>
    <row r="82" spans="1:21" s="195" customFormat="1" x14ac:dyDescent="0.2">
      <c r="A82" s="196"/>
      <c r="B82" s="7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4"/>
      <c r="Q82" s="209"/>
      <c r="R82" s="196"/>
      <c r="S82" s="196"/>
      <c r="T82" s="196"/>
      <c r="U82" s="196"/>
    </row>
    <row r="83" spans="1:21" s="195" customFormat="1" x14ac:dyDescent="0.2">
      <c r="A83" s="196"/>
      <c r="B83" s="7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4"/>
      <c r="Q83" s="209"/>
      <c r="R83" s="196"/>
      <c r="S83" s="196"/>
      <c r="T83" s="196"/>
      <c r="U83" s="196"/>
    </row>
    <row r="84" spans="1:21" s="195" customFormat="1" x14ac:dyDescent="0.2">
      <c r="A84" s="196"/>
      <c r="B84" s="7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4"/>
      <c r="Q84" s="209"/>
      <c r="R84" s="196"/>
      <c r="S84" s="196"/>
      <c r="T84" s="196"/>
      <c r="U84" s="196"/>
    </row>
    <row r="85" spans="1:21" s="195" customFormat="1" x14ac:dyDescent="0.2">
      <c r="A85" s="196"/>
      <c r="B85" s="7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4"/>
      <c r="Q85" s="209"/>
      <c r="R85" s="196"/>
      <c r="S85" s="196"/>
      <c r="T85" s="196"/>
      <c r="U85" s="196"/>
    </row>
    <row r="86" spans="1:21" s="195" customFormat="1" x14ac:dyDescent="0.2">
      <c r="A86" s="196"/>
      <c r="B86" s="7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4"/>
      <c r="Q86" s="209"/>
      <c r="R86" s="196"/>
      <c r="S86" s="196"/>
      <c r="T86" s="196"/>
      <c r="U86" s="196"/>
    </row>
    <row r="87" spans="1:21" s="195" customFormat="1" x14ac:dyDescent="0.2">
      <c r="A87" s="196"/>
      <c r="B87" s="7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4"/>
      <c r="Q87" s="209"/>
      <c r="R87" s="196"/>
      <c r="S87" s="196"/>
      <c r="T87" s="196"/>
      <c r="U87" s="196"/>
    </row>
    <row r="88" spans="1:21" s="195" customFormat="1" x14ac:dyDescent="0.2">
      <c r="A88" s="196"/>
      <c r="B88" s="7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4"/>
      <c r="Q88" s="209"/>
      <c r="R88" s="196"/>
      <c r="S88" s="196"/>
      <c r="T88" s="196"/>
      <c r="U88" s="196"/>
    </row>
    <row r="89" spans="1:21" s="195" customFormat="1" x14ac:dyDescent="0.2">
      <c r="A89" s="196"/>
      <c r="B89" s="7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4"/>
      <c r="Q89" s="209"/>
      <c r="R89" s="196"/>
      <c r="S89" s="196"/>
      <c r="T89" s="196"/>
      <c r="U89" s="196"/>
    </row>
    <row r="90" spans="1:21" s="195" customFormat="1" x14ac:dyDescent="0.2">
      <c r="A90" s="196"/>
      <c r="B90" s="7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4"/>
      <c r="Q90" s="209"/>
      <c r="R90" s="196"/>
      <c r="S90" s="196"/>
      <c r="T90" s="196"/>
      <c r="U90" s="196"/>
    </row>
    <row r="91" spans="1:21" s="195" customFormat="1" x14ac:dyDescent="0.2">
      <c r="A91" s="196"/>
      <c r="B91" s="7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4"/>
      <c r="Q91" s="209"/>
      <c r="R91" s="196"/>
      <c r="S91" s="196"/>
      <c r="T91" s="196"/>
      <c r="U91" s="196"/>
    </row>
    <row r="92" spans="1:21" s="195" customFormat="1" x14ac:dyDescent="0.2">
      <c r="A92" s="196"/>
      <c r="B92" s="7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4"/>
      <c r="Q92" s="209"/>
      <c r="R92" s="196"/>
      <c r="S92" s="196"/>
      <c r="T92" s="196"/>
      <c r="U92" s="196"/>
    </row>
    <row r="93" spans="1:21" s="195" customFormat="1" x14ac:dyDescent="0.2">
      <c r="A93" s="196"/>
      <c r="B93" s="7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4"/>
      <c r="Q93" s="209"/>
      <c r="R93" s="196"/>
      <c r="S93" s="196"/>
      <c r="T93" s="196"/>
      <c r="U93" s="196"/>
    </row>
    <row r="94" spans="1:21" s="195" customFormat="1" x14ac:dyDescent="0.2">
      <c r="A94" s="196"/>
      <c r="B94" s="7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4"/>
      <c r="Q94" s="209"/>
      <c r="R94" s="196"/>
      <c r="S94" s="196"/>
      <c r="T94" s="196"/>
      <c r="U94" s="196"/>
    </row>
    <row r="95" spans="1:21" s="195" customFormat="1" x14ac:dyDescent="0.2">
      <c r="A95" s="196"/>
      <c r="B95" s="7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4"/>
      <c r="Q95" s="209"/>
      <c r="R95" s="196"/>
      <c r="S95" s="196"/>
      <c r="T95" s="196"/>
      <c r="U95" s="196"/>
    </row>
    <row r="96" spans="1:21" s="195" customFormat="1" x14ac:dyDescent="0.2">
      <c r="A96" s="196"/>
      <c r="B96" s="7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4"/>
      <c r="Q96" s="209"/>
      <c r="R96" s="196"/>
      <c r="S96" s="196"/>
      <c r="T96" s="196"/>
      <c r="U96" s="196"/>
    </row>
    <row r="97" spans="1:21" s="195" customFormat="1" x14ac:dyDescent="0.2">
      <c r="A97" s="196"/>
      <c r="B97" s="7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4"/>
      <c r="Q97" s="209"/>
      <c r="R97" s="196"/>
      <c r="S97" s="196"/>
      <c r="T97" s="196"/>
      <c r="U97" s="196"/>
    </row>
    <row r="98" spans="1:21" s="195" customFormat="1" x14ac:dyDescent="0.2">
      <c r="A98" s="196"/>
      <c r="B98" s="7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4"/>
      <c r="Q98" s="209"/>
      <c r="R98" s="196"/>
      <c r="S98" s="196"/>
      <c r="T98" s="196"/>
      <c r="U98" s="196"/>
    </row>
    <row r="99" spans="1:21" s="195" customFormat="1" x14ac:dyDescent="0.2">
      <c r="A99" s="196"/>
      <c r="B99" s="7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4"/>
      <c r="Q99" s="209"/>
      <c r="R99" s="196"/>
      <c r="S99" s="196"/>
      <c r="T99" s="196"/>
      <c r="U99" s="196"/>
    </row>
    <row r="100" spans="1:21" s="195" customFormat="1" x14ac:dyDescent="0.2">
      <c r="A100" s="196"/>
      <c r="B100" s="7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4"/>
      <c r="Q100" s="209"/>
      <c r="R100" s="196"/>
      <c r="S100" s="196"/>
      <c r="T100" s="196"/>
      <c r="U100" s="196"/>
    </row>
    <row r="101" spans="1:21" s="195" customFormat="1" x14ac:dyDescent="0.2">
      <c r="A101" s="196"/>
      <c r="B101" s="7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4"/>
      <c r="Q101" s="209"/>
      <c r="R101" s="196"/>
      <c r="S101" s="196"/>
      <c r="T101" s="196"/>
      <c r="U101" s="196"/>
    </row>
    <row r="102" spans="1:21" s="195" customFormat="1" x14ac:dyDescent="0.2">
      <c r="A102" s="196"/>
      <c r="B102" s="7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4"/>
      <c r="Q102" s="209"/>
      <c r="R102" s="196"/>
      <c r="S102" s="196"/>
      <c r="T102" s="196"/>
      <c r="U102" s="196"/>
    </row>
    <row r="103" spans="1:21" s="195" customFormat="1" x14ac:dyDescent="0.2">
      <c r="A103" s="196"/>
      <c r="B103" s="7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4"/>
      <c r="Q103" s="209"/>
      <c r="R103" s="196"/>
      <c r="S103" s="196"/>
      <c r="T103" s="196"/>
      <c r="U103" s="196"/>
    </row>
    <row r="104" spans="1:21" s="195" customFormat="1" x14ac:dyDescent="0.2">
      <c r="A104" s="196"/>
      <c r="B104" s="7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4"/>
      <c r="Q104" s="209"/>
      <c r="R104" s="196"/>
      <c r="S104" s="196"/>
      <c r="T104" s="196"/>
      <c r="U104" s="196"/>
    </row>
    <row r="105" spans="1:21" s="195" customFormat="1" x14ac:dyDescent="0.2">
      <c r="A105" s="196"/>
      <c r="B105" s="7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4"/>
      <c r="Q105" s="209"/>
      <c r="R105" s="196"/>
      <c r="S105" s="196"/>
      <c r="T105" s="196"/>
      <c r="U105" s="196"/>
    </row>
    <row r="106" spans="1:21" s="195" customFormat="1" x14ac:dyDescent="0.2">
      <c r="A106" s="196"/>
      <c r="B106" s="7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4"/>
      <c r="Q106" s="209"/>
      <c r="R106" s="196"/>
      <c r="S106" s="196"/>
      <c r="T106" s="196"/>
      <c r="U106" s="196"/>
    </row>
    <row r="107" spans="1:21" s="195" customFormat="1" x14ac:dyDescent="0.2">
      <c r="A107" s="196"/>
      <c r="B107" s="7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4"/>
      <c r="Q107" s="209"/>
      <c r="R107" s="196"/>
      <c r="S107" s="196"/>
      <c r="T107" s="196"/>
      <c r="U107" s="196"/>
    </row>
    <row r="108" spans="1:21" s="195" customFormat="1" x14ac:dyDescent="0.2">
      <c r="A108" s="196"/>
      <c r="B108" s="7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4"/>
      <c r="Q108" s="209"/>
      <c r="R108" s="196"/>
      <c r="S108" s="196"/>
      <c r="T108" s="196"/>
      <c r="U108" s="196"/>
    </row>
    <row r="109" spans="1:21" s="195" customFormat="1" x14ac:dyDescent="0.2">
      <c r="A109" s="196"/>
      <c r="B109" s="7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4"/>
      <c r="Q109" s="209"/>
      <c r="R109" s="196"/>
      <c r="S109" s="196"/>
      <c r="T109" s="196"/>
      <c r="U109" s="196"/>
    </row>
    <row r="110" spans="1:21" s="195" customFormat="1" x14ac:dyDescent="0.2">
      <c r="A110" s="196"/>
      <c r="B110" s="7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4"/>
      <c r="Q110" s="209"/>
      <c r="R110" s="196"/>
      <c r="S110" s="196"/>
      <c r="T110" s="196"/>
      <c r="U110" s="196"/>
    </row>
    <row r="111" spans="1:21" s="195" customFormat="1" x14ac:dyDescent="0.2">
      <c r="A111" s="196"/>
      <c r="B111" s="7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4"/>
      <c r="Q111" s="209"/>
      <c r="R111" s="196"/>
      <c r="S111" s="196"/>
      <c r="T111" s="196"/>
      <c r="U111" s="196"/>
    </row>
    <row r="112" spans="1:21" s="195" customFormat="1" x14ac:dyDescent="0.2">
      <c r="A112" s="196"/>
      <c r="B112" s="7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4"/>
      <c r="Q112" s="209"/>
      <c r="R112" s="196"/>
      <c r="S112" s="196"/>
      <c r="T112" s="196"/>
      <c r="U112" s="196"/>
    </row>
    <row r="113" spans="1:21" s="195" customFormat="1" x14ac:dyDescent="0.2">
      <c r="A113" s="196"/>
      <c r="B113" s="7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4"/>
      <c r="Q113" s="209"/>
      <c r="R113" s="196"/>
      <c r="S113" s="196"/>
      <c r="T113" s="196"/>
      <c r="U113" s="196"/>
    </row>
    <row r="114" spans="1:21" s="195" customFormat="1" x14ac:dyDescent="0.2">
      <c r="A114" s="196"/>
      <c r="B114" s="7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4"/>
      <c r="Q114" s="209"/>
      <c r="R114" s="196"/>
      <c r="S114" s="196"/>
      <c r="T114" s="196"/>
      <c r="U114" s="196"/>
    </row>
    <row r="115" spans="1:21" s="195" customFormat="1" x14ac:dyDescent="0.2">
      <c r="A115" s="196"/>
      <c r="B115" s="7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4"/>
      <c r="Q115" s="209"/>
      <c r="R115" s="196"/>
      <c r="S115" s="196"/>
      <c r="T115" s="196"/>
      <c r="U115" s="196"/>
    </row>
    <row r="116" spans="1:21" s="195" customFormat="1" x14ac:dyDescent="0.2">
      <c r="A116" s="196"/>
      <c r="B116" s="7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4"/>
      <c r="Q116" s="209"/>
      <c r="R116" s="196"/>
      <c r="S116" s="196"/>
      <c r="T116" s="196"/>
      <c r="U116" s="196"/>
    </row>
    <row r="117" spans="1:21" s="195" customFormat="1" x14ac:dyDescent="0.2">
      <c r="A117" s="196"/>
      <c r="B117" s="7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4"/>
      <c r="Q117" s="209"/>
      <c r="R117" s="196"/>
      <c r="S117" s="196"/>
      <c r="T117" s="196"/>
      <c r="U117" s="196"/>
    </row>
    <row r="118" spans="1:21" s="195" customFormat="1" x14ac:dyDescent="0.2">
      <c r="A118" s="196"/>
      <c r="B118" s="7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4"/>
      <c r="Q118" s="209"/>
      <c r="R118" s="196"/>
      <c r="S118" s="196"/>
      <c r="T118" s="196"/>
      <c r="U118" s="196"/>
    </row>
    <row r="119" spans="1:21" s="195" customFormat="1" x14ac:dyDescent="0.2">
      <c r="A119" s="196"/>
      <c r="B119" s="7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4"/>
      <c r="Q119" s="209"/>
      <c r="R119" s="196"/>
      <c r="S119" s="196"/>
      <c r="T119" s="196"/>
      <c r="U119" s="196"/>
    </row>
    <row r="120" spans="1:21" s="195" customFormat="1" x14ac:dyDescent="0.2">
      <c r="A120" s="196"/>
      <c r="B120" s="7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4"/>
      <c r="Q120" s="209"/>
      <c r="R120" s="196"/>
      <c r="S120" s="196"/>
      <c r="T120" s="196"/>
      <c r="U120" s="196"/>
    </row>
    <row r="121" spans="1:21" s="195" customFormat="1" x14ac:dyDescent="0.2">
      <c r="A121" s="196"/>
      <c r="B121" s="7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4"/>
      <c r="Q121" s="209"/>
      <c r="R121" s="196"/>
      <c r="S121" s="196"/>
      <c r="T121" s="196"/>
      <c r="U121" s="196"/>
    </row>
    <row r="122" spans="1:21" s="195" customFormat="1" x14ac:dyDescent="0.2">
      <c r="A122" s="196"/>
      <c r="B122" s="7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4"/>
      <c r="Q122" s="209"/>
      <c r="R122" s="196"/>
      <c r="S122" s="196"/>
      <c r="T122" s="196"/>
      <c r="U122" s="196"/>
    </row>
    <row r="123" spans="1:21" s="195" customFormat="1" x14ac:dyDescent="0.2">
      <c r="A123" s="196"/>
      <c r="B123" s="7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4"/>
      <c r="Q123" s="209"/>
      <c r="R123" s="196"/>
      <c r="S123" s="196"/>
      <c r="T123" s="196"/>
      <c r="U123" s="196"/>
    </row>
    <row r="124" spans="1:21" s="195" customFormat="1" x14ac:dyDescent="0.2">
      <c r="A124" s="196"/>
      <c r="B124" s="7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4"/>
      <c r="Q124" s="209"/>
      <c r="R124" s="196"/>
      <c r="S124" s="196"/>
      <c r="T124" s="196"/>
      <c r="U124" s="196"/>
    </row>
    <row r="125" spans="1:21" s="195" customFormat="1" x14ac:dyDescent="0.2">
      <c r="A125" s="196"/>
      <c r="B125" s="7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4"/>
      <c r="Q125" s="209"/>
      <c r="R125" s="196"/>
      <c r="S125" s="196"/>
      <c r="T125" s="196"/>
      <c r="U125" s="196"/>
    </row>
    <row r="126" spans="1:21" s="195" customFormat="1" x14ac:dyDescent="0.2">
      <c r="A126" s="196"/>
      <c r="B126" s="7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4"/>
      <c r="Q126" s="209"/>
      <c r="R126" s="196"/>
      <c r="S126" s="196"/>
      <c r="T126" s="196"/>
      <c r="U126" s="196"/>
    </row>
    <row r="127" spans="1:21" s="195" customFormat="1" x14ac:dyDescent="0.2">
      <c r="A127" s="196"/>
      <c r="B127" s="7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4"/>
      <c r="Q127" s="209"/>
      <c r="R127" s="196"/>
      <c r="S127" s="196"/>
      <c r="T127" s="196"/>
      <c r="U127" s="196"/>
    </row>
    <row r="128" spans="1:21" s="195" customFormat="1" x14ac:dyDescent="0.2">
      <c r="A128" s="196"/>
      <c r="B128" s="7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4"/>
      <c r="Q128" s="209"/>
      <c r="R128" s="196"/>
      <c r="S128" s="196"/>
      <c r="T128" s="196"/>
      <c r="U128" s="196"/>
    </row>
    <row r="129" spans="1:21" s="195" customFormat="1" x14ac:dyDescent="0.2">
      <c r="A129" s="196"/>
      <c r="B129" s="7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4"/>
      <c r="Q129" s="209"/>
      <c r="R129" s="196"/>
      <c r="S129" s="196"/>
      <c r="T129" s="196"/>
      <c r="U129" s="196"/>
    </row>
    <row r="130" spans="1:21" s="195" customFormat="1" x14ac:dyDescent="0.2">
      <c r="A130" s="196"/>
      <c r="B130" s="7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4"/>
      <c r="Q130" s="209"/>
      <c r="R130" s="196"/>
      <c r="S130" s="196"/>
      <c r="T130" s="196"/>
      <c r="U130" s="196"/>
    </row>
    <row r="131" spans="1:21" s="195" customFormat="1" x14ac:dyDescent="0.2">
      <c r="A131" s="196"/>
      <c r="B131" s="7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4"/>
      <c r="Q131" s="209"/>
      <c r="R131" s="196"/>
      <c r="S131" s="196"/>
      <c r="T131" s="196"/>
      <c r="U131" s="196"/>
    </row>
    <row r="132" spans="1:21" s="195" customFormat="1" x14ac:dyDescent="0.2">
      <c r="A132" s="196"/>
      <c r="B132" s="7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4"/>
      <c r="Q132" s="209"/>
      <c r="R132" s="196"/>
      <c r="S132" s="196"/>
      <c r="T132" s="196"/>
      <c r="U132" s="196"/>
    </row>
    <row r="133" spans="1:21" s="195" customFormat="1" x14ac:dyDescent="0.2">
      <c r="A133" s="196"/>
      <c r="B133" s="7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4"/>
      <c r="Q133" s="209"/>
      <c r="R133" s="196"/>
      <c r="S133" s="196"/>
      <c r="T133" s="196"/>
      <c r="U133" s="196"/>
    </row>
    <row r="134" spans="1:21" s="195" customFormat="1" x14ac:dyDescent="0.2">
      <c r="A134" s="196"/>
      <c r="B134" s="7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4"/>
      <c r="Q134" s="209"/>
      <c r="R134" s="196"/>
      <c r="S134" s="196"/>
      <c r="T134" s="196"/>
      <c r="U134" s="196"/>
    </row>
    <row r="135" spans="1:21" s="195" customFormat="1" x14ac:dyDescent="0.2">
      <c r="A135" s="196"/>
      <c r="B135" s="7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4"/>
      <c r="Q135" s="209"/>
      <c r="R135" s="196"/>
      <c r="S135" s="196"/>
      <c r="T135" s="196"/>
      <c r="U135" s="196"/>
    </row>
    <row r="136" spans="1:21" s="195" customFormat="1" x14ac:dyDescent="0.2">
      <c r="A136" s="196"/>
      <c r="B136" s="7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4"/>
      <c r="Q136" s="209"/>
      <c r="R136" s="196"/>
      <c r="S136" s="196"/>
      <c r="T136" s="196"/>
      <c r="U136" s="196"/>
    </row>
    <row r="137" spans="1:21" s="195" customFormat="1" x14ac:dyDescent="0.2">
      <c r="A137" s="196"/>
      <c r="B137" s="7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4"/>
      <c r="Q137" s="209"/>
      <c r="R137" s="196"/>
      <c r="S137" s="196"/>
      <c r="T137" s="196"/>
      <c r="U137" s="196"/>
    </row>
    <row r="138" spans="1:21" s="195" customFormat="1" x14ac:dyDescent="0.2">
      <c r="A138" s="196"/>
      <c r="B138" s="7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4"/>
      <c r="Q138" s="209"/>
      <c r="R138" s="196"/>
      <c r="S138" s="196"/>
      <c r="T138" s="196"/>
      <c r="U138" s="196"/>
    </row>
    <row r="139" spans="1:21" s="195" customFormat="1" x14ac:dyDescent="0.2">
      <c r="A139" s="196"/>
      <c r="B139" s="7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4"/>
      <c r="Q139" s="209"/>
      <c r="R139" s="196"/>
      <c r="S139" s="196"/>
      <c r="T139" s="196"/>
      <c r="U139" s="196"/>
    </row>
    <row r="140" spans="1:21" s="195" customFormat="1" x14ac:dyDescent="0.2">
      <c r="A140" s="196"/>
      <c r="B140" s="7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4"/>
      <c r="Q140" s="209"/>
      <c r="R140" s="196"/>
      <c r="S140" s="196"/>
      <c r="T140" s="196"/>
      <c r="U140" s="196"/>
    </row>
    <row r="141" spans="1:21" s="195" customFormat="1" x14ac:dyDescent="0.2">
      <c r="A141" s="196"/>
      <c r="B141" s="7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4"/>
      <c r="Q141" s="209"/>
      <c r="R141" s="196"/>
      <c r="S141" s="196"/>
      <c r="T141" s="196"/>
      <c r="U141" s="196"/>
    </row>
    <row r="142" spans="1:21" s="195" customFormat="1" x14ac:dyDescent="0.2">
      <c r="A142" s="196"/>
      <c r="B142" s="7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4"/>
      <c r="Q142" s="209"/>
      <c r="R142" s="196"/>
      <c r="S142" s="196"/>
      <c r="T142" s="196"/>
      <c r="U142" s="196"/>
    </row>
    <row r="143" spans="1:21" s="195" customFormat="1" x14ac:dyDescent="0.2">
      <c r="A143" s="196"/>
      <c r="B143" s="7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4"/>
      <c r="Q143" s="209"/>
      <c r="R143" s="196"/>
      <c r="S143" s="196"/>
      <c r="T143" s="196"/>
      <c r="U143" s="196"/>
    </row>
    <row r="144" spans="1:21" s="195" customFormat="1" x14ac:dyDescent="0.2">
      <c r="A144" s="196"/>
      <c r="B144" s="7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4"/>
      <c r="Q144" s="209"/>
      <c r="R144" s="196"/>
      <c r="S144" s="196"/>
      <c r="T144" s="196"/>
      <c r="U144" s="196"/>
    </row>
    <row r="145" spans="1:21" s="195" customFormat="1" x14ac:dyDescent="0.2">
      <c r="A145" s="196"/>
      <c r="B145" s="7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4"/>
      <c r="Q145" s="209"/>
      <c r="R145" s="196"/>
      <c r="S145" s="196"/>
      <c r="T145" s="196"/>
      <c r="U145" s="196"/>
    </row>
    <row r="146" spans="1:21" s="195" customFormat="1" x14ac:dyDescent="0.2">
      <c r="A146" s="196"/>
      <c r="B146" s="7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4"/>
      <c r="Q146" s="209"/>
      <c r="R146" s="196"/>
      <c r="S146" s="196"/>
      <c r="T146" s="196"/>
      <c r="U146" s="196"/>
    </row>
    <row r="147" spans="1:21" s="195" customFormat="1" x14ac:dyDescent="0.2">
      <c r="A147" s="196"/>
      <c r="B147" s="7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4"/>
      <c r="Q147" s="209"/>
      <c r="R147" s="196"/>
      <c r="S147" s="196"/>
      <c r="T147" s="196"/>
      <c r="U147" s="196"/>
    </row>
    <row r="148" spans="1:21" s="195" customFormat="1" x14ac:dyDescent="0.2">
      <c r="A148" s="196"/>
      <c r="B148" s="7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4"/>
      <c r="Q148" s="209"/>
      <c r="R148" s="196"/>
      <c r="S148" s="196"/>
      <c r="T148" s="196"/>
      <c r="U148" s="196"/>
    </row>
    <row r="149" spans="1:21" s="195" customFormat="1" x14ac:dyDescent="0.2">
      <c r="A149" s="196"/>
      <c r="B149" s="7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4"/>
      <c r="Q149" s="209"/>
      <c r="R149" s="196"/>
      <c r="S149" s="196"/>
      <c r="T149" s="196"/>
      <c r="U149" s="196"/>
    </row>
    <row r="150" spans="1:21" s="195" customFormat="1" x14ac:dyDescent="0.2">
      <c r="A150" s="196"/>
      <c r="B150" s="7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4"/>
      <c r="Q150" s="209"/>
      <c r="R150" s="196"/>
      <c r="S150" s="196"/>
      <c r="T150" s="196"/>
      <c r="U150" s="196"/>
    </row>
    <row r="151" spans="1:21" s="195" customFormat="1" x14ac:dyDescent="0.2">
      <c r="A151" s="196"/>
      <c r="B151" s="7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4"/>
      <c r="Q151" s="209"/>
      <c r="R151" s="196"/>
      <c r="S151" s="196"/>
      <c r="T151" s="196"/>
      <c r="U151" s="196"/>
    </row>
    <row r="152" spans="1:21" s="195" customFormat="1" x14ac:dyDescent="0.2">
      <c r="A152" s="196"/>
      <c r="B152" s="7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4"/>
      <c r="Q152" s="209"/>
      <c r="R152" s="196"/>
      <c r="S152" s="196"/>
      <c r="T152" s="196"/>
      <c r="U152" s="196"/>
    </row>
    <row r="153" spans="1:21" s="195" customFormat="1" x14ac:dyDescent="0.2">
      <c r="A153" s="196"/>
      <c r="B153" s="7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4"/>
      <c r="Q153" s="209"/>
      <c r="R153" s="196"/>
      <c r="S153" s="196"/>
      <c r="T153" s="196"/>
      <c r="U153" s="196"/>
    </row>
    <row r="154" spans="1:21" s="195" customFormat="1" x14ac:dyDescent="0.2">
      <c r="A154" s="196"/>
      <c r="B154" s="7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4"/>
      <c r="Q154" s="209"/>
      <c r="R154" s="196"/>
      <c r="S154" s="196"/>
      <c r="T154" s="196"/>
      <c r="U154" s="196"/>
    </row>
    <row r="155" spans="1:21" s="195" customFormat="1" x14ac:dyDescent="0.2">
      <c r="A155" s="196"/>
      <c r="B155" s="76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4"/>
      <c r="Q155" s="209"/>
      <c r="R155" s="196"/>
      <c r="S155" s="196"/>
      <c r="T155" s="196"/>
      <c r="U155" s="196"/>
    </row>
    <row r="156" spans="1:21" s="195" customFormat="1" x14ac:dyDescent="0.2">
      <c r="A156" s="196"/>
      <c r="B156" s="7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4"/>
      <c r="Q156" s="209"/>
      <c r="R156" s="196"/>
      <c r="S156" s="196"/>
      <c r="T156" s="196"/>
      <c r="U156" s="196"/>
    </row>
    <row r="157" spans="1:21" s="195" customFormat="1" x14ac:dyDescent="0.2">
      <c r="A157" s="196"/>
      <c r="B157" s="76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4"/>
      <c r="Q157" s="209"/>
      <c r="R157" s="196"/>
      <c r="S157" s="196"/>
      <c r="T157" s="196"/>
      <c r="U157" s="196"/>
    </row>
    <row r="158" spans="1:21" s="195" customFormat="1" x14ac:dyDescent="0.2">
      <c r="A158" s="196"/>
      <c r="B158" s="76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4"/>
      <c r="Q158" s="209"/>
      <c r="R158" s="196"/>
      <c r="S158" s="196"/>
      <c r="T158" s="196"/>
      <c r="U158" s="196"/>
    </row>
    <row r="159" spans="1:21" s="195" customFormat="1" x14ac:dyDescent="0.2">
      <c r="A159" s="196"/>
      <c r="B159" s="7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4"/>
      <c r="Q159" s="209"/>
      <c r="R159" s="196"/>
      <c r="S159" s="196"/>
      <c r="T159" s="196"/>
      <c r="U159" s="196"/>
    </row>
    <row r="160" spans="1:21" s="195" customFormat="1" x14ac:dyDescent="0.2">
      <c r="A160" s="196"/>
      <c r="B160" s="76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4"/>
      <c r="Q160" s="209"/>
      <c r="R160" s="196"/>
      <c r="S160" s="196"/>
      <c r="T160" s="196"/>
      <c r="U160" s="196"/>
    </row>
    <row r="161" spans="1:21" s="195" customFormat="1" x14ac:dyDescent="0.2">
      <c r="A161" s="196"/>
      <c r="B161" s="76"/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4"/>
      <c r="Q161" s="209"/>
      <c r="R161" s="196"/>
      <c r="S161" s="196"/>
      <c r="T161" s="196"/>
      <c r="U161" s="196"/>
    </row>
    <row r="162" spans="1:21" s="195" customFormat="1" x14ac:dyDescent="0.2">
      <c r="A162" s="196"/>
      <c r="B162" s="7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4"/>
      <c r="Q162" s="209"/>
      <c r="R162" s="196"/>
      <c r="S162" s="196"/>
      <c r="T162" s="196"/>
      <c r="U162" s="196"/>
    </row>
    <row r="163" spans="1:21" s="195" customFormat="1" x14ac:dyDescent="0.2">
      <c r="A163" s="196"/>
      <c r="B163" s="7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4"/>
      <c r="Q163" s="209"/>
      <c r="R163" s="196"/>
      <c r="S163" s="196"/>
      <c r="T163" s="196"/>
      <c r="U163" s="196"/>
    </row>
    <row r="164" spans="1:21" s="195" customFormat="1" x14ac:dyDescent="0.2">
      <c r="A164" s="196"/>
      <c r="B164" s="7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4"/>
      <c r="Q164" s="209"/>
      <c r="R164" s="196"/>
      <c r="S164" s="196"/>
      <c r="T164" s="196"/>
      <c r="U164" s="196"/>
    </row>
    <row r="165" spans="1:21" s="195" customFormat="1" x14ac:dyDescent="0.2">
      <c r="A165" s="196"/>
      <c r="B165" s="7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4"/>
      <c r="Q165" s="209"/>
      <c r="R165" s="196"/>
      <c r="S165" s="196"/>
      <c r="T165" s="196"/>
      <c r="U165" s="196"/>
    </row>
    <row r="166" spans="1:21" s="195" customFormat="1" x14ac:dyDescent="0.2">
      <c r="A166" s="196"/>
      <c r="B166" s="7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4"/>
      <c r="Q166" s="209"/>
      <c r="R166" s="196"/>
      <c r="S166" s="196"/>
      <c r="T166" s="196"/>
      <c r="U166" s="196"/>
    </row>
    <row r="167" spans="1:21" s="195" customFormat="1" x14ac:dyDescent="0.2">
      <c r="A167" s="196"/>
      <c r="B167" s="7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4"/>
      <c r="Q167" s="209"/>
      <c r="R167" s="196"/>
      <c r="S167" s="196"/>
      <c r="T167" s="196"/>
      <c r="U167" s="196"/>
    </row>
    <row r="168" spans="1:21" s="195" customFormat="1" x14ac:dyDescent="0.2">
      <c r="A168" s="196"/>
      <c r="B168" s="76"/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4"/>
      <c r="Q168" s="209"/>
      <c r="R168" s="196"/>
      <c r="S168" s="196"/>
      <c r="T168" s="196"/>
      <c r="U168" s="196"/>
    </row>
    <row r="169" spans="1:21" s="195" customFormat="1" x14ac:dyDescent="0.2">
      <c r="A169" s="196"/>
      <c r="B169" s="7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4"/>
      <c r="Q169" s="209"/>
      <c r="R169" s="196"/>
      <c r="S169" s="196"/>
      <c r="T169" s="196"/>
      <c r="U169" s="196"/>
    </row>
    <row r="170" spans="1:21" s="195" customFormat="1" x14ac:dyDescent="0.2">
      <c r="A170" s="196"/>
      <c r="B170" s="7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4"/>
      <c r="Q170" s="209"/>
      <c r="R170" s="196"/>
      <c r="S170" s="196"/>
      <c r="T170" s="196"/>
      <c r="U170" s="196"/>
    </row>
    <row r="171" spans="1:21" s="195" customFormat="1" x14ac:dyDescent="0.2">
      <c r="A171" s="196"/>
      <c r="B171" s="7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4"/>
      <c r="Q171" s="209"/>
      <c r="R171" s="196"/>
      <c r="S171" s="196"/>
      <c r="T171" s="196"/>
      <c r="U171" s="196"/>
    </row>
    <row r="172" spans="1:21" s="195" customFormat="1" x14ac:dyDescent="0.2">
      <c r="A172" s="196"/>
      <c r="B172" s="7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4"/>
      <c r="Q172" s="209"/>
      <c r="R172" s="196"/>
      <c r="S172" s="196"/>
      <c r="T172" s="196"/>
      <c r="U172" s="196"/>
    </row>
    <row r="173" spans="1:21" s="195" customFormat="1" x14ac:dyDescent="0.2">
      <c r="A173" s="196"/>
      <c r="B173" s="7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4"/>
      <c r="Q173" s="209"/>
      <c r="R173" s="196"/>
      <c r="S173" s="196"/>
      <c r="T173" s="196"/>
      <c r="U173" s="196"/>
    </row>
    <row r="174" spans="1:21" s="195" customFormat="1" x14ac:dyDescent="0.2">
      <c r="A174" s="196"/>
      <c r="B174" s="76"/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4"/>
      <c r="Q174" s="209"/>
      <c r="R174" s="196"/>
      <c r="S174" s="196"/>
      <c r="T174" s="196"/>
      <c r="U174" s="196"/>
    </row>
    <row r="175" spans="1:21" s="195" customFormat="1" x14ac:dyDescent="0.2">
      <c r="A175" s="196"/>
      <c r="B175" s="76"/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4"/>
      <c r="Q175" s="209"/>
      <c r="R175" s="196"/>
      <c r="S175" s="196"/>
      <c r="T175" s="196"/>
      <c r="U175" s="196"/>
    </row>
    <row r="176" spans="1:21" s="195" customFormat="1" x14ac:dyDescent="0.2">
      <c r="A176" s="196"/>
      <c r="B176" s="7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4"/>
      <c r="Q176" s="209"/>
      <c r="R176" s="196"/>
      <c r="S176" s="196"/>
      <c r="T176" s="196"/>
      <c r="U176" s="196"/>
    </row>
    <row r="177" spans="1:21" s="195" customFormat="1" x14ac:dyDescent="0.2">
      <c r="A177" s="196"/>
      <c r="B177" s="76"/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4"/>
      <c r="Q177" s="209"/>
      <c r="R177" s="196"/>
      <c r="S177" s="196"/>
      <c r="T177" s="196"/>
      <c r="U177" s="196"/>
    </row>
    <row r="178" spans="1:21" s="195" customFormat="1" x14ac:dyDescent="0.2">
      <c r="A178" s="196"/>
      <c r="B178" s="76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4"/>
      <c r="Q178" s="209"/>
      <c r="R178" s="196"/>
      <c r="S178" s="196"/>
      <c r="T178" s="196"/>
      <c r="U178" s="196"/>
    </row>
    <row r="179" spans="1:21" s="195" customFormat="1" x14ac:dyDescent="0.2">
      <c r="A179" s="196"/>
      <c r="B179" s="7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4"/>
      <c r="Q179" s="209"/>
      <c r="R179" s="196"/>
      <c r="S179" s="196"/>
      <c r="T179" s="196"/>
      <c r="U179" s="196"/>
    </row>
    <row r="180" spans="1:21" s="195" customFormat="1" x14ac:dyDescent="0.2">
      <c r="A180" s="196"/>
      <c r="B180" s="76"/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4"/>
      <c r="Q180" s="209"/>
      <c r="R180" s="196"/>
      <c r="S180" s="196"/>
      <c r="T180" s="196"/>
      <c r="U180" s="196"/>
    </row>
    <row r="181" spans="1:21" s="195" customFormat="1" x14ac:dyDescent="0.2">
      <c r="A181" s="196"/>
      <c r="B181" s="7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4"/>
      <c r="Q181" s="209"/>
      <c r="R181" s="196"/>
      <c r="S181" s="196"/>
      <c r="T181" s="196"/>
      <c r="U181" s="196"/>
    </row>
    <row r="182" spans="1:21" s="195" customFormat="1" x14ac:dyDescent="0.2">
      <c r="A182" s="196"/>
      <c r="B182" s="7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4"/>
      <c r="Q182" s="209"/>
      <c r="R182" s="196"/>
      <c r="S182" s="196"/>
      <c r="T182" s="196"/>
      <c r="U182" s="196"/>
    </row>
    <row r="183" spans="1:21" s="195" customFormat="1" x14ac:dyDescent="0.2">
      <c r="A183" s="196"/>
      <c r="B183" s="76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4"/>
      <c r="Q183" s="209"/>
      <c r="R183" s="196"/>
      <c r="S183" s="196"/>
      <c r="T183" s="196"/>
      <c r="U183" s="196"/>
    </row>
    <row r="184" spans="1:21" s="195" customFormat="1" x14ac:dyDescent="0.2">
      <c r="A184" s="196"/>
      <c r="B184" s="7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4"/>
      <c r="Q184" s="209"/>
      <c r="R184" s="196"/>
      <c r="S184" s="196"/>
      <c r="T184" s="196"/>
      <c r="U184" s="196"/>
    </row>
    <row r="185" spans="1:21" s="195" customFormat="1" x14ac:dyDescent="0.2">
      <c r="A185" s="196"/>
      <c r="B185" s="76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4"/>
      <c r="Q185" s="209"/>
      <c r="R185" s="196"/>
      <c r="S185" s="196"/>
      <c r="T185" s="196"/>
      <c r="U185" s="196"/>
    </row>
    <row r="186" spans="1:21" s="195" customFormat="1" x14ac:dyDescent="0.2">
      <c r="A186" s="196"/>
      <c r="B186" s="7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4"/>
      <c r="Q186" s="209"/>
      <c r="R186" s="196"/>
      <c r="S186" s="196"/>
      <c r="T186" s="196"/>
      <c r="U186" s="196"/>
    </row>
    <row r="187" spans="1:21" s="195" customFormat="1" x14ac:dyDescent="0.2">
      <c r="A187" s="196"/>
      <c r="B187" s="7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4"/>
      <c r="Q187" s="209"/>
      <c r="R187" s="196"/>
      <c r="S187" s="196"/>
      <c r="T187" s="196"/>
      <c r="U187" s="196"/>
    </row>
    <row r="188" spans="1:21" s="195" customFormat="1" x14ac:dyDescent="0.2">
      <c r="A188" s="196"/>
      <c r="B188" s="7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4"/>
      <c r="Q188" s="209"/>
      <c r="R188" s="196"/>
      <c r="S188" s="196"/>
      <c r="T188" s="196"/>
      <c r="U188" s="196"/>
    </row>
    <row r="189" spans="1:21" s="195" customFormat="1" x14ac:dyDescent="0.2">
      <c r="A189" s="196"/>
      <c r="B189" s="7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4"/>
      <c r="Q189" s="209"/>
      <c r="R189" s="196"/>
      <c r="S189" s="196"/>
      <c r="T189" s="196"/>
      <c r="U189" s="196"/>
    </row>
    <row r="190" spans="1:21" s="195" customFormat="1" x14ac:dyDescent="0.2">
      <c r="A190" s="196"/>
      <c r="B190" s="7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4"/>
      <c r="Q190" s="209"/>
      <c r="R190" s="196"/>
      <c r="S190" s="196"/>
      <c r="T190" s="196"/>
      <c r="U190" s="196"/>
    </row>
    <row r="191" spans="1:21" s="195" customFormat="1" x14ac:dyDescent="0.2">
      <c r="A191" s="196"/>
      <c r="B191" s="7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4"/>
      <c r="Q191" s="209"/>
      <c r="R191" s="196"/>
      <c r="S191" s="196"/>
      <c r="T191" s="196"/>
      <c r="U191" s="196"/>
    </row>
    <row r="192" spans="1:21" s="195" customFormat="1" x14ac:dyDescent="0.2">
      <c r="A192" s="196"/>
      <c r="B192" s="7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4"/>
      <c r="Q192" s="209"/>
      <c r="R192" s="196"/>
      <c r="S192" s="196"/>
      <c r="T192" s="196"/>
      <c r="U192" s="196"/>
    </row>
    <row r="193" spans="1:21" s="195" customFormat="1" x14ac:dyDescent="0.2">
      <c r="A193" s="196"/>
      <c r="B193" s="7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4"/>
      <c r="Q193" s="209"/>
      <c r="R193" s="196"/>
      <c r="S193" s="196"/>
      <c r="T193" s="196"/>
      <c r="U193" s="196"/>
    </row>
    <row r="194" spans="1:21" s="195" customFormat="1" x14ac:dyDescent="0.2">
      <c r="A194" s="196"/>
      <c r="B194" s="7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4"/>
      <c r="Q194" s="209"/>
      <c r="R194" s="196"/>
      <c r="S194" s="196"/>
      <c r="T194" s="196"/>
      <c r="U194" s="196"/>
    </row>
    <row r="195" spans="1:21" s="195" customFormat="1" x14ac:dyDescent="0.2">
      <c r="A195" s="196"/>
      <c r="B195" s="7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4"/>
      <c r="Q195" s="209"/>
      <c r="R195" s="196"/>
      <c r="S195" s="196"/>
      <c r="T195" s="196"/>
      <c r="U195" s="196"/>
    </row>
    <row r="196" spans="1:21" s="195" customFormat="1" x14ac:dyDescent="0.2">
      <c r="A196" s="196"/>
      <c r="B196" s="76"/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4"/>
      <c r="Q196" s="209"/>
      <c r="R196" s="196"/>
      <c r="S196" s="196"/>
      <c r="T196" s="196"/>
      <c r="U196" s="196"/>
    </row>
    <row r="197" spans="1:21" s="195" customFormat="1" x14ac:dyDescent="0.2">
      <c r="A197" s="196"/>
      <c r="B197" s="7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4"/>
      <c r="Q197" s="209"/>
      <c r="R197" s="196"/>
      <c r="S197" s="196"/>
      <c r="T197" s="196"/>
      <c r="U197" s="196"/>
    </row>
    <row r="198" spans="1:21" s="195" customFormat="1" x14ac:dyDescent="0.2">
      <c r="A198" s="196"/>
      <c r="B198" s="7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4"/>
      <c r="Q198" s="209"/>
      <c r="R198" s="196"/>
      <c r="S198" s="196"/>
      <c r="T198" s="196"/>
      <c r="U198" s="196"/>
    </row>
    <row r="199" spans="1:21" s="195" customFormat="1" x14ac:dyDescent="0.2">
      <c r="A199" s="196"/>
      <c r="B199" s="7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4"/>
      <c r="Q199" s="209"/>
      <c r="R199" s="196"/>
      <c r="S199" s="196"/>
      <c r="T199" s="196"/>
      <c r="U199" s="196"/>
    </row>
    <row r="200" spans="1:21" s="195" customFormat="1" x14ac:dyDescent="0.2">
      <c r="A200" s="196"/>
      <c r="B200" s="76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4"/>
      <c r="Q200" s="209"/>
      <c r="R200" s="196"/>
      <c r="S200" s="196"/>
      <c r="T200" s="196"/>
      <c r="U200" s="196"/>
    </row>
    <row r="201" spans="1:21" s="195" customFormat="1" x14ac:dyDescent="0.2">
      <c r="A201" s="196"/>
      <c r="B201" s="7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4"/>
      <c r="Q201" s="209"/>
      <c r="R201" s="196"/>
      <c r="S201" s="196"/>
      <c r="T201" s="196"/>
      <c r="U201" s="196"/>
    </row>
    <row r="202" spans="1:21" s="195" customFormat="1" x14ac:dyDescent="0.2">
      <c r="A202" s="196"/>
      <c r="B202" s="7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4"/>
      <c r="Q202" s="209"/>
      <c r="R202" s="196"/>
      <c r="S202" s="196"/>
      <c r="T202" s="196"/>
      <c r="U202" s="196"/>
    </row>
    <row r="203" spans="1:21" s="195" customFormat="1" x14ac:dyDescent="0.2">
      <c r="A203" s="196"/>
      <c r="B203" s="76"/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4"/>
      <c r="Q203" s="209"/>
      <c r="R203" s="196"/>
      <c r="S203" s="196"/>
      <c r="T203" s="196"/>
      <c r="U203" s="196"/>
    </row>
    <row r="204" spans="1:21" s="195" customFormat="1" x14ac:dyDescent="0.2">
      <c r="A204" s="196"/>
      <c r="B204" s="76"/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4"/>
      <c r="Q204" s="209"/>
      <c r="R204" s="196"/>
      <c r="S204" s="196"/>
      <c r="T204" s="196"/>
      <c r="U204" s="196"/>
    </row>
    <row r="205" spans="1:21" s="195" customFormat="1" x14ac:dyDescent="0.2">
      <c r="A205" s="196"/>
      <c r="B205" s="76"/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4"/>
      <c r="Q205" s="209"/>
      <c r="R205" s="196"/>
      <c r="S205" s="196"/>
      <c r="T205" s="196"/>
      <c r="U205" s="196"/>
    </row>
    <row r="206" spans="1:21" s="195" customFormat="1" x14ac:dyDescent="0.2">
      <c r="A206" s="196"/>
      <c r="B206" s="76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4"/>
      <c r="Q206" s="209"/>
      <c r="R206" s="196"/>
      <c r="S206" s="196"/>
      <c r="T206" s="196"/>
      <c r="U206" s="196"/>
    </row>
    <row r="207" spans="1:21" s="195" customFormat="1" x14ac:dyDescent="0.2">
      <c r="A207" s="196"/>
      <c r="B207" s="7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4"/>
      <c r="Q207" s="209"/>
      <c r="R207" s="196"/>
      <c r="S207" s="196"/>
      <c r="T207" s="196"/>
      <c r="U207" s="196"/>
    </row>
    <row r="208" spans="1:21" s="195" customFormat="1" x14ac:dyDescent="0.2">
      <c r="A208" s="196"/>
      <c r="B208" s="76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4"/>
      <c r="Q208" s="209"/>
      <c r="R208" s="196"/>
      <c r="S208" s="196"/>
      <c r="T208" s="196"/>
      <c r="U208" s="196"/>
    </row>
    <row r="209" spans="1:21" s="195" customFormat="1" x14ac:dyDescent="0.2">
      <c r="A209" s="196"/>
      <c r="B209" s="7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4"/>
      <c r="Q209" s="209"/>
      <c r="R209" s="196"/>
      <c r="S209" s="196"/>
      <c r="T209" s="196"/>
      <c r="U209" s="196"/>
    </row>
    <row r="210" spans="1:21" s="195" customFormat="1" x14ac:dyDescent="0.2">
      <c r="A210" s="196"/>
      <c r="B210" s="76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4"/>
      <c r="Q210" s="209"/>
      <c r="R210" s="196"/>
      <c r="S210" s="196"/>
      <c r="T210" s="196"/>
      <c r="U210" s="196"/>
    </row>
    <row r="211" spans="1:21" s="195" customFormat="1" x14ac:dyDescent="0.2">
      <c r="A211" s="196"/>
      <c r="B211" s="76"/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4"/>
      <c r="Q211" s="209"/>
      <c r="R211" s="196"/>
      <c r="S211" s="196"/>
      <c r="T211" s="196"/>
      <c r="U211" s="196"/>
    </row>
    <row r="212" spans="1:21" s="195" customFormat="1" x14ac:dyDescent="0.2">
      <c r="A212" s="196"/>
      <c r="B212" s="7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4"/>
      <c r="Q212" s="209"/>
      <c r="R212" s="196"/>
      <c r="S212" s="196"/>
      <c r="T212" s="196"/>
      <c r="U212" s="196"/>
    </row>
    <row r="213" spans="1:21" s="195" customFormat="1" x14ac:dyDescent="0.2">
      <c r="A213" s="196"/>
      <c r="B213" s="76"/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4"/>
      <c r="Q213" s="209"/>
      <c r="R213" s="196"/>
      <c r="S213" s="196"/>
      <c r="T213" s="196"/>
      <c r="U213" s="196"/>
    </row>
    <row r="214" spans="1:21" s="195" customFormat="1" x14ac:dyDescent="0.2">
      <c r="A214" s="196"/>
      <c r="B214" s="76"/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4"/>
      <c r="Q214" s="209"/>
      <c r="R214" s="196"/>
      <c r="S214" s="196"/>
      <c r="T214" s="196"/>
      <c r="U214" s="196"/>
    </row>
    <row r="215" spans="1:21" s="195" customFormat="1" x14ac:dyDescent="0.2">
      <c r="A215" s="196"/>
      <c r="B215" s="7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4"/>
      <c r="Q215" s="209"/>
      <c r="R215" s="196"/>
      <c r="S215" s="196"/>
      <c r="T215" s="196"/>
      <c r="U215" s="196"/>
    </row>
    <row r="216" spans="1:21" s="195" customFormat="1" x14ac:dyDescent="0.2">
      <c r="A216" s="196"/>
      <c r="B216" s="7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4"/>
      <c r="Q216" s="209"/>
      <c r="R216" s="196"/>
      <c r="S216" s="196"/>
      <c r="T216" s="196"/>
      <c r="U216" s="196"/>
    </row>
    <row r="217" spans="1:21" s="195" customFormat="1" x14ac:dyDescent="0.2">
      <c r="A217" s="196"/>
      <c r="B217" s="7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4"/>
      <c r="Q217" s="209"/>
      <c r="R217" s="196"/>
      <c r="S217" s="196"/>
      <c r="T217" s="196"/>
      <c r="U217" s="196"/>
    </row>
    <row r="218" spans="1:21" s="195" customFormat="1" x14ac:dyDescent="0.2">
      <c r="A218" s="196"/>
      <c r="B218" s="7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4"/>
      <c r="Q218" s="209"/>
      <c r="R218" s="196"/>
      <c r="S218" s="196"/>
      <c r="T218" s="196"/>
      <c r="U218" s="196"/>
    </row>
    <row r="219" spans="1:21" s="195" customFormat="1" x14ac:dyDescent="0.2">
      <c r="A219" s="196"/>
      <c r="B219" s="7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4"/>
      <c r="Q219" s="209"/>
      <c r="R219" s="196"/>
      <c r="S219" s="196"/>
      <c r="T219" s="196"/>
      <c r="U219" s="196"/>
    </row>
    <row r="220" spans="1:21" s="195" customFormat="1" x14ac:dyDescent="0.2">
      <c r="A220" s="196"/>
      <c r="B220" s="7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4"/>
      <c r="Q220" s="209"/>
      <c r="R220" s="196"/>
      <c r="S220" s="196"/>
      <c r="T220" s="196"/>
      <c r="U220" s="196"/>
    </row>
    <row r="221" spans="1:21" s="195" customFormat="1" x14ac:dyDescent="0.2">
      <c r="A221" s="196"/>
      <c r="B221" s="7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4"/>
      <c r="Q221" s="209"/>
      <c r="R221" s="196"/>
      <c r="S221" s="196"/>
      <c r="T221" s="196"/>
      <c r="U221" s="196"/>
    </row>
    <row r="222" spans="1:21" s="195" customFormat="1" x14ac:dyDescent="0.2">
      <c r="A222" s="196"/>
      <c r="B222" s="7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4"/>
      <c r="Q222" s="209"/>
      <c r="R222" s="196"/>
      <c r="S222" s="196"/>
      <c r="T222" s="196"/>
      <c r="U222" s="196"/>
    </row>
    <row r="223" spans="1:21" s="195" customFormat="1" x14ac:dyDescent="0.2">
      <c r="A223" s="196"/>
      <c r="B223" s="7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4"/>
      <c r="Q223" s="209"/>
      <c r="R223" s="196"/>
      <c r="S223" s="196"/>
      <c r="T223" s="196"/>
      <c r="U223" s="196"/>
    </row>
    <row r="224" spans="1:21" s="195" customFormat="1" x14ac:dyDescent="0.2">
      <c r="A224" s="196"/>
      <c r="B224" s="7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4"/>
      <c r="Q224" s="209"/>
      <c r="R224" s="196"/>
      <c r="S224" s="196"/>
      <c r="T224" s="196"/>
      <c r="U224" s="196"/>
    </row>
    <row r="225" spans="1:21" s="195" customFormat="1" x14ac:dyDescent="0.2">
      <c r="A225" s="196"/>
      <c r="B225" s="7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4"/>
      <c r="Q225" s="209"/>
      <c r="R225" s="196"/>
      <c r="S225" s="196"/>
      <c r="T225" s="196"/>
      <c r="U225" s="196"/>
    </row>
    <row r="226" spans="1:21" s="195" customFormat="1" x14ac:dyDescent="0.2">
      <c r="A226" s="196"/>
      <c r="B226" s="7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4"/>
      <c r="Q226" s="209"/>
      <c r="R226" s="196"/>
      <c r="S226" s="196"/>
      <c r="T226" s="196"/>
      <c r="U226" s="196"/>
    </row>
    <row r="227" spans="1:21" s="195" customFormat="1" x14ac:dyDescent="0.2">
      <c r="A227" s="196"/>
      <c r="B227" s="7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4"/>
      <c r="Q227" s="209"/>
      <c r="R227" s="196"/>
      <c r="S227" s="196"/>
      <c r="T227" s="196"/>
      <c r="U227" s="196"/>
    </row>
    <row r="228" spans="1:21" s="195" customFormat="1" x14ac:dyDescent="0.2">
      <c r="A228" s="196"/>
      <c r="B228" s="76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4"/>
      <c r="Q228" s="209"/>
      <c r="R228" s="196"/>
      <c r="S228" s="196"/>
      <c r="T228" s="196"/>
      <c r="U228" s="196"/>
    </row>
    <row r="229" spans="1:21" s="195" customFormat="1" x14ac:dyDescent="0.2">
      <c r="A229" s="196"/>
      <c r="B229" s="7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4"/>
      <c r="Q229" s="209"/>
      <c r="R229" s="196"/>
      <c r="S229" s="196"/>
      <c r="T229" s="196"/>
      <c r="U229" s="196"/>
    </row>
    <row r="230" spans="1:21" s="195" customFormat="1" x14ac:dyDescent="0.2">
      <c r="A230" s="196"/>
      <c r="B230" s="76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4"/>
      <c r="Q230" s="209"/>
      <c r="R230" s="196"/>
      <c r="S230" s="196"/>
      <c r="T230" s="196"/>
      <c r="U230" s="196"/>
    </row>
    <row r="231" spans="1:21" s="195" customFormat="1" x14ac:dyDescent="0.2">
      <c r="A231" s="196"/>
      <c r="B231" s="7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4"/>
      <c r="Q231" s="209"/>
      <c r="R231" s="196"/>
      <c r="S231" s="196"/>
      <c r="T231" s="196"/>
      <c r="U231" s="196"/>
    </row>
    <row r="232" spans="1:21" s="195" customFormat="1" x14ac:dyDescent="0.2">
      <c r="A232" s="196"/>
      <c r="B232" s="7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4"/>
      <c r="Q232" s="209"/>
      <c r="R232" s="196"/>
      <c r="S232" s="196"/>
      <c r="T232" s="196"/>
      <c r="U232" s="196"/>
    </row>
    <row r="233" spans="1:21" s="195" customFormat="1" x14ac:dyDescent="0.2">
      <c r="A233" s="196"/>
      <c r="B233" s="76"/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4"/>
      <c r="Q233" s="209"/>
      <c r="R233" s="196"/>
      <c r="S233" s="196"/>
      <c r="T233" s="196"/>
      <c r="U233" s="196"/>
    </row>
    <row r="234" spans="1:21" s="195" customFormat="1" x14ac:dyDescent="0.2">
      <c r="A234" s="196"/>
      <c r="B234" s="76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4"/>
      <c r="Q234" s="209"/>
      <c r="R234" s="196"/>
      <c r="S234" s="196"/>
      <c r="T234" s="196"/>
      <c r="U234" s="196"/>
    </row>
    <row r="235" spans="1:21" s="195" customFormat="1" x14ac:dyDescent="0.2">
      <c r="A235" s="196"/>
      <c r="B235" s="76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4"/>
      <c r="Q235" s="209"/>
      <c r="R235" s="196"/>
      <c r="S235" s="196"/>
      <c r="T235" s="196"/>
      <c r="U235" s="196"/>
    </row>
    <row r="236" spans="1:21" s="195" customFormat="1" x14ac:dyDescent="0.2">
      <c r="A236" s="196"/>
      <c r="B236" s="76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4"/>
      <c r="Q236" s="209"/>
      <c r="R236" s="196"/>
      <c r="S236" s="196"/>
      <c r="T236" s="196"/>
      <c r="U236" s="196"/>
    </row>
    <row r="237" spans="1:21" s="195" customFormat="1" x14ac:dyDescent="0.2">
      <c r="A237" s="196"/>
      <c r="B237" s="76"/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4"/>
      <c r="Q237" s="209"/>
      <c r="R237" s="196"/>
      <c r="S237" s="196"/>
      <c r="T237" s="196"/>
      <c r="U237" s="196"/>
    </row>
    <row r="238" spans="1:21" s="195" customFormat="1" x14ac:dyDescent="0.2">
      <c r="A238" s="196"/>
      <c r="B238" s="76"/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4"/>
      <c r="Q238" s="209"/>
      <c r="R238" s="196"/>
      <c r="S238" s="196"/>
      <c r="T238" s="196"/>
      <c r="U238" s="196"/>
    </row>
    <row r="239" spans="1:21" s="195" customFormat="1" x14ac:dyDescent="0.2">
      <c r="A239" s="196"/>
      <c r="B239" s="7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4"/>
      <c r="Q239" s="209"/>
      <c r="R239" s="196"/>
      <c r="S239" s="196"/>
      <c r="T239" s="196"/>
      <c r="U239" s="196"/>
    </row>
    <row r="240" spans="1:21" s="195" customFormat="1" x14ac:dyDescent="0.2">
      <c r="A240" s="196"/>
      <c r="B240" s="76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4"/>
      <c r="Q240" s="209"/>
      <c r="R240" s="196"/>
      <c r="S240" s="196"/>
      <c r="T240" s="196"/>
      <c r="U240" s="196"/>
    </row>
    <row r="241" spans="1:21" s="195" customFormat="1" x14ac:dyDescent="0.2">
      <c r="A241" s="196"/>
      <c r="B241" s="76"/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4"/>
      <c r="Q241" s="209"/>
      <c r="R241" s="196"/>
      <c r="S241" s="196"/>
      <c r="T241" s="196"/>
      <c r="U241" s="196"/>
    </row>
    <row r="242" spans="1:21" s="195" customFormat="1" x14ac:dyDescent="0.2">
      <c r="A242" s="196"/>
      <c r="B242" s="76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4"/>
      <c r="Q242" s="209"/>
      <c r="R242" s="196"/>
      <c r="S242" s="196"/>
      <c r="T242" s="196"/>
      <c r="U242" s="196"/>
    </row>
    <row r="243" spans="1:21" s="195" customFormat="1" x14ac:dyDescent="0.2">
      <c r="A243" s="196"/>
      <c r="B243" s="7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4"/>
      <c r="Q243" s="209"/>
      <c r="R243" s="196"/>
      <c r="S243" s="196"/>
      <c r="T243" s="196"/>
      <c r="U243" s="196"/>
    </row>
    <row r="244" spans="1:21" s="195" customFormat="1" x14ac:dyDescent="0.2">
      <c r="A244" s="196"/>
      <c r="B244" s="7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4"/>
      <c r="Q244" s="209"/>
      <c r="R244" s="196"/>
      <c r="S244" s="196"/>
      <c r="T244" s="196"/>
      <c r="U244" s="196"/>
    </row>
    <row r="245" spans="1:21" s="195" customFormat="1" x14ac:dyDescent="0.2">
      <c r="A245" s="196"/>
      <c r="B245" s="7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4"/>
      <c r="Q245" s="209"/>
      <c r="R245" s="196"/>
      <c r="S245" s="196"/>
      <c r="T245" s="196"/>
      <c r="U245" s="196"/>
    </row>
    <row r="246" spans="1:21" s="195" customFormat="1" x14ac:dyDescent="0.2">
      <c r="A246" s="196"/>
      <c r="B246" s="76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4"/>
      <c r="Q246" s="209"/>
      <c r="R246" s="196"/>
      <c r="S246" s="196"/>
      <c r="T246" s="196"/>
      <c r="U246" s="196"/>
    </row>
    <row r="247" spans="1:21" s="195" customFormat="1" x14ac:dyDescent="0.2">
      <c r="A247" s="196"/>
      <c r="B247" s="76"/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4"/>
      <c r="Q247" s="209"/>
      <c r="R247" s="196"/>
      <c r="S247" s="196"/>
      <c r="T247" s="196"/>
      <c r="U247" s="196"/>
    </row>
    <row r="248" spans="1:21" s="195" customFormat="1" x14ac:dyDescent="0.2">
      <c r="A248" s="196"/>
      <c r="B248" s="76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4"/>
      <c r="Q248" s="209"/>
      <c r="R248" s="196"/>
      <c r="S248" s="196"/>
      <c r="T248" s="196"/>
      <c r="U248" s="196"/>
    </row>
    <row r="249" spans="1:21" s="195" customFormat="1" x14ac:dyDescent="0.2">
      <c r="A249" s="196"/>
      <c r="B249" s="7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4"/>
      <c r="Q249" s="209"/>
      <c r="R249" s="196"/>
      <c r="S249" s="196"/>
      <c r="T249" s="196"/>
      <c r="U249" s="196"/>
    </row>
    <row r="250" spans="1:21" s="195" customFormat="1" x14ac:dyDescent="0.2">
      <c r="A250" s="196"/>
      <c r="B250" s="76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4"/>
      <c r="Q250" s="209"/>
      <c r="R250" s="196"/>
      <c r="S250" s="196"/>
      <c r="T250" s="196"/>
      <c r="U250" s="196"/>
    </row>
    <row r="251" spans="1:21" s="195" customFormat="1" x14ac:dyDescent="0.2">
      <c r="A251" s="196"/>
      <c r="B251" s="76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4"/>
      <c r="Q251" s="209"/>
      <c r="R251" s="196"/>
      <c r="S251" s="196"/>
      <c r="T251" s="196"/>
      <c r="U251" s="196"/>
    </row>
    <row r="252" spans="1:21" s="195" customFormat="1" x14ac:dyDescent="0.2">
      <c r="A252" s="196"/>
      <c r="B252" s="76"/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4"/>
      <c r="Q252" s="209"/>
      <c r="R252" s="196"/>
      <c r="S252" s="196"/>
      <c r="T252" s="196"/>
      <c r="U252" s="196"/>
    </row>
    <row r="253" spans="1:21" s="195" customFormat="1" x14ac:dyDescent="0.2">
      <c r="A253" s="196"/>
      <c r="B253" s="7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4"/>
      <c r="Q253" s="209"/>
      <c r="R253" s="196"/>
      <c r="S253" s="196"/>
      <c r="T253" s="196"/>
      <c r="U253" s="196"/>
    </row>
    <row r="254" spans="1:21" s="195" customFormat="1" x14ac:dyDescent="0.2">
      <c r="A254" s="196"/>
      <c r="B254" s="7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4"/>
      <c r="Q254" s="209"/>
      <c r="R254" s="196"/>
      <c r="S254" s="196"/>
      <c r="T254" s="196"/>
      <c r="U254" s="196"/>
    </row>
    <row r="255" spans="1:21" s="195" customFormat="1" x14ac:dyDescent="0.2">
      <c r="A255" s="196"/>
      <c r="B255" s="7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4"/>
      <c r="Q255" s="209"/>
      <c r="R255" s="196"/>
      <c r="S255" s="196"/>
      <c r="T255" s="196"/>
      <c r="U255" s="196"/>
    </row>
    <row r="256" spans="1:21" s="195" customFormat="1" x14ac:dyDescent="0.2">
      <c r="A256" s="196"/>
      <c r="B256" s="7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4"/>
      <c r="Q256" s="209"/>
      <c r="R256" s="196"/>
      <c r="S256" s="196"/>
      <c r="T256" s="196"/>
      <c r="U256" s="196"/>
    </row>
    <row r="257" spans="1:21" s="195" customFormat="1" x14ac:dyDescent="0.2">
      <c r="A257" s="196"/>
      <c r="B257" s="76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4"/>
      <c r="Q257" s="209"/>
      <c r="R257" s="196"/>
      <c r="S257" s="196"/>
      <c r="T257" s="196"/>
      <c r="U257" s="196"/>
    </row>
    <row r="258" spans="1:21" s="195" customFormat="1" x14ac:dyDescent="0.2">
      <c r="A258" s="196"/>
      <c r="B258" s="7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4"/>
      <c r="Q258" s="209"/>
      <c r="R258" s="196"/>
      <c r="S258" s="196"/>
      <c r="T258" s="196"/>
      <c r="U258" s="196"/>
    </row>
    <row r="259" spans="1:21" s="195" customFormat="1" x14ac:dyDescent="0.2">
      <c r="A259" s="196"/>
      <c r="B259" s="7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4"/>
      <c r="Q259" s="209"/>
      <c r="R259" s="196"/>
      <c r="S259" s="196"/>
      <c r="T259" s="196"/>
      <c r="U259" s="196"/>
    </row>
    <row r="260" spans="1:21" s="195" customFormat="1" x14ac:dyDescent="0.2">
      <c r="A260" s="196"/>
      <c r="B260" s="7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4"/>
      <c r="Q260" s="209"/>
      <c r="R260" s="196"/>
      <c r="S260" s="196"/>
      <c r="T260" s="196"/>
      <c r="U260" s="196"/>
    </row>
    <row r="261" spans="1:21" s="195" customFormat="1" x14ac:dyDescent="0.2">
      <c r="A261" s="196"/>
      <c r="B261" s="7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4"/>
      <c r="Q261" s="209"/>
      <c r="R261" s="196"/>
      <c r="S261" s="196"/>
      <c r="T261" s="196"/>
      <c r="U261" s="196"/>
    </row>
    <row r="262" spans="1:21" s="195" customFormat="1" x14ac:dyDescent="0.2">
      <c r="A262" s="196"/>
      <c r="B262" s="76"/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4"/>
      <c r="Q262" s="209"/>
      <c r="R262" s="196"/>
      <c r="S262" s="196"/>
      <c r="T262" s="196"/>
      <c r="U262" s="196"/>
    </row>
    <row r="263" spans="1:21" s="195" customFormat="1" x14ac:dyDescent="0.2">
      <c r="A263" s="196"/>
      <c r="B263" s="76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4"/>
      <c r="Q263" s="209"/>
      <c r="R263" s="196"/>
      <c r="S263" s="196"/>
      <c r="T263" s="196"/>
      <c r="U263" s="196"/>
    </row>
    <row r="264" spans="1:21" s="195" customFormat="1" x14ac:dyDescent="0.2">
      <c r="A264" s="196"/>
      <c r="B264" s="76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4"/>
      <c r="Q264" s="209"/>
      <c r="R264" s="196"/>
      <c r="S264" s="196"/>
      <c r="T264" s="196"/>
      <c r="U264" s="196"/>
    </row>
    <row r="265" spans="1:21" s="195" customFormat="1" x14ac:dyDescent="0.2">
      <c r="A265" s="196"/>
      <c r="B265" s="76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4"/>
      <c r="Q265" s="209"/>
      <c r="R265" s="196"/>
      <c r="S265" s="196"/>
      <c r="T265" s="196"/>
      <c r="U265" s="196"/>
    </row>
    <row r="266" spans="1:21" s="195" customFormat="1" x14ac:dyDescent="0.2">
      <c r="A266" s="196"/>
      <c r="B266" s="7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4"/>
      <c r="Q266" s="209"/>
      <c r="R266" s="196"/>
      <c r="S266" s="196"/>
      <c r="T266" s="196"/>
      <c r="U266" s="196"/>
    </row>
    <row r="267" spans="1:21" s="195" customFormat="1" x14ac:dyDescent="0.2">
      <c r="A267" s="196"/>
      <c r="B267" s="7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4"/>
      <c r="Q267" s="209"/>
      <c r="R267" s="196"/>
      <c r="S267" s="196"/>
      <c r="T267" s="196"/>
      <c r="U267" s="196"/>
    </row>
    <row r="268" spans="1:21" s="195" customFormat="1" x14ac:dyDescent="0.2">
      <c r="A268" s="196"/>
      <c r="B268" s="76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4"/>
      <c r="Q268" s="209"/>
      <c r="R268" s="196"/>
      <c r="S268" s="196"/>
      <c r="T268" s="196"/>
      <c r="U268" s="196"/>
    </row>
    <row r="269" spans="1:21" s="195" customFormat="1" x14ac:dyDescent="0.2">
      <c r="A269" s="196"/>
      <c r="B269" s="76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4"/>
      <c r="Q269" s="209"/>
      <c r="R269" s="196"/>
      <c r="S269" s="196"/>
      <c r="T269" s="196"/>
      <c r="U269" s="196"/>
    </row>
    <row r="270" spans="1:21" s="195" customFormat="1" x14ac:dyDescent="0.2">
      <c r="A270" s="196"/>
      <c r="B270" s="76"/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4"/>
      <c r="Q270" s="209"/>
      <c r="R270" s="196"/>
      <c r="S270" s="196"/>
      <c r="T270" s="196"/>
      <c r="U270" s="196"/>
    </row>
    <row r="271" spans="1:21" s="195" customFormat="1" x14ac:dyDescent="0.2">
      <c r="A271" s="196"/>
      <c r="B271" s="7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4"/>
      <c r="Q271" s="209"/>
      <c r="R271" s="196"/>
      <c r="S271" s="196"/>
      <c r="T271" s="196"/>
      <c r="U271" s="196"/>
    </row>
    <row r="272" spans="1:21" s="195" customFormat="1" x14ac:dyDescent="0.2">
      <c r="A272" s="196"/>
      <c r="B272" s="76"/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4"/>
      <c r="Q272" s="209"/>
      <c r="R272" s="196"/>
      <c r="S272" s="196"/>
      <c r="T272" s="196"/>
      <c r="U272" s="196"/>
    </row>
    <row r="273" spans="1:21" s="195" customFormat="1" x14ac:dyDescent="0.2">
      <c r="A273" s="196"/>
      <c r="B273" s="76"/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4"/>
      <c r="Q273" s="209"/>
      <c r="R273" s="196"/>
      <c r="S273" s="196"/>
      <c r="T273" s="196"/>
      <c r="U273" s="196"/>
    </row>
    <row r="274" spans="1:21" s="195" customFormat="1" x14ac:dyDescent="0.2">
      <c r="A274" s="196"/>
      <c r="B274" s="7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4"/>
      <c r="Q274" s="209"/>
      <c r="R274" s="196"/>
      <c r="S274" s="196"/>
      <c r="T274" s="196"/>
      <c r="U274" s="196"/>
    </row>
    <row r="275" spans="1:21" s="195" customFormat="1" x14ac:dyDescent="0.2">
      <c r="A275" s="196"/>
      <c r="B275" s="76"/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4"/>
      <c r="Q275" s="209"/>
      <c r="R275" s="196"/>
      <c r="S275" s="196"/>
      <c r="T275" s="196"/>
      <c r="U275" s="196"/>
    </row>
    <row r="276" spans="1:21" s="195" customFormat="1" x14ac:dyDescent="0.2">
      <c r="A276" s="196"/>
      <c r="B276" s="7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4"/>
      <c r="Q276" s="209"/>
      <c r="R276" s="196"/>
      <c r="S276" s="196"/>
      <c r="T276" s="196"/>
      <c r="U276" s="196"/>
    </row>
    <row r="277" spans="1:21" s="195" customFormat="1" x14ac:dyDescent="0.2">
      <c r="A277" s="196"/>
      <c r="B277" s="76"/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4"/>
      <c r="Q277" s="209"/>
      <c r="R277" s="196"/>
      <c r="S277" s="196"/>
      <c r="T277" s="196"/>
      <c r="U277" s="196"/>
    </row>
    <row r="278" spans="1:21" s="195" customFormat="1" x14ac:dyDescent="0.2">
      <c r="A278" s="196"/>
      <c r="B278" s="76"/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4"/>
      <c r="Q278" s="209"/>
      <c r="R278" s="196"/>
      <c r="S278" s="196"/>
      <c r="T278" s="196"/>
      <c r="U278" s="196"/>
    </row>
    <row r="279" spans="1:21" s="195" customFormat="1" x14ac:dyDescent="0.2">
      <c r="A279" s="196"/>
      <c r="B279" s="76"/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4"/>
      <c r="Q279" s="209"/>
      <c r="R279" s="196"/>
      <c r="S279" s="196"/>
      <c r="T279" s="196"/>
      <c r="U279" s="196"/>
    </row>
    <row r="280" spans="1:21" s="195" customFormat="1" x14ac:dyDescent="0.2">
      <c r="A280" s="196"/>
      <c r="B280" s="76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4"/>
      <c r="Q280" s="209"/>
      <c r="R280" s="196"/>
      <c r="S280" s="196"/>
      <c r="T280" s="196"/>
      <c r="U280" s="196"/>
    </row>
    <row r="281" spans="1:21" s="195" customFormat="1" x14ac:dyDescent="0.2">
      <c r="A281" s="196"/>
      <c r="B281" s="76"/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4"/>
      <c r="Q281" s="209"/>
      <c r="R281" s="196"/>
      <c r="S281" s="196"/>
      <c r="T281" s="196"/>
      <c r="U281" s="196"/>
    </row>
    <row r="282" spans="1:21" s="195" customFormat="1" x14ac:dyDescent="0.2">
      <c r="A282" s="196"/>
      <c r="B282" s="76"/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4"/>
      <c r="Q282" s="209"/>
      <c r="R282" s="196"/>
      <c r="S282" s="196"/>
      <c r="T282" s="196"/>
      <c r="U282" s="196"/>
    </row>
    <row r="283" spans="1:21" s="195" customFormat="1" x14ac:dyDescent="0.2">
      <c r="A283" s="196"/>
      <c r="B283" s="76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4"/>
      <c r="Q283" s="209"/>
      <c r="R283" s="196"/>
      <c r="S283" s="196"/>
      <c r="T283" s="196"/>
      <c r="U283" s="196"/>
    </row>
    <row r="284" spans="1:21" s="195" customFormat="1" x14ac:dyDescent="0.2">
      <c r="A284" s="196"/>
      <c r="B284" s="76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4"/>
      <c r="Q284" s="209"/>
      <c r="R284" s="196"/>
      <c r="S284" s="196"/>
      <c r="T284" s="196"/>
      <c r="U284" s="196"/>
    </row>
    <row r="285" spans="1:21" s="195" customFormat="1" x14ac:dyDescent="0.2">
      <c r="A285" s="196"/>
      <c r="B285" s="7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4"/>
      <c r="Q285" s="209"/>
      <c r="R285" s="196"/>
      <c r="S285" s="196"/>
      <c r="T285" s="196"/>
      <c r="U285" s="196"/>
    </row>
    <row r="286" spans="1:21" s="195" customFormat="1" x14ac:dyDescent="0.2">
      <c r="A286" s="196"/>
      <c r="B286" s="7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4"/>
      <c r="Q286" s="209"/>
      <c r="R286" s="196"/>
      <c r="S286" s="196"/>
      <c r="T286" s="196"/>
      <c r="U286" s="196"/>
    </row>
    <row r="287" spans="1:21" s="195" customFormat="1" x14ac:dyDescent="0.2">
      <c r="A287" s="196"/>
      <c r="B287" s="7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4"/>
      <c r="Q287" s="209"/>
      <c r="R287" s="196"/>
      <c r="S287" s="196"/>
      <c r="T287" s="196"/>
      <c r="U287" s="196"/>
    </row>
    <row r="288" spans="1:21" s="195" customFormat="1" x14ac:dyDescent="0.2">
      <c r="A288" s="196"/>
      <c r="B288" s="76"/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4"/>
      <c r="Q288" s="209"/>
      <c r="R288" s="196"/>
      <c r="S288" s="196"/>
      <c r="T288" s="196"/>
      <c r="U288" s="196"/>
    </row>
    <row r="289" spans="1:21" s="195" customFormat="1" x14ac:dyDescent="0.2">
      <c r="A289" s="196"/>
      <c r="B289" s="7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4"/>
      <c r="Q289" s="209"/>
      <c r="R289" s="196"/>
      <c r="S289" s="196"/>
      <c r="T289" s="196"/>
      <c r="U289" s="196"/>
    </row>
    <row r="290" spans="1:21" s="195" customFormat="1" x14ac:dyDescent="0.2">
      <c r="A290" s="196"/>
      <c r="B290" s="76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4"/>
      <c r="Q290" s="209"/>
      <c r="R290" s="196"/>
      <c r="S290" s="196"/>
      <c r="T290" s="196"/>
      <c r="U290" s="196"/>
    </row>
    <row r="291" spans="1:21" s="195" customFormat="1" x14ac:dyDescent="0.2">
      <c r="A291" s="196"/>
      <c r="B291" s="76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4"/>
      <c r="Q291" s="209"/>
      <c r="R291" s="196"/>
      <c r="S291" s="196"/>
      <c r="T291" s="196"/>
      <c r="U291" s="196"/>
    </row>
    <row r="292" spans="1:21" s="195" customFormat="1" x14ac:dyDescent="0.2">
      <c r="A292" s="196"/>
      <c r="B292" s="76"/>
      <c r="C292" s="196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4"/>
      <c r="Q292" s="209"/>
      <c r="R292" s="196"/>
      <c r="S292" s="196"/>
      <c r="T292" s="196"/>
      <c r="U292" s="196"/>
    </row>
    <row r="293" spans="1:21" s="195" customFormat="1" x14ac:dyDescent="0.2">
      <c r="A293" s="196"/>
      <c r="B293" s="76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4"/>
      <c r="Q293" s="209"/>
      <c r="R293" s="196"/>
      <c r="S293" s="196"/>
      <c r="T293" s="196"/>
      <c r="U293" s="196"/>
    </row>
    <row r="294" spans="1:21" s="195" customFormat="1" x14ac:dyDescent="0.2">
      <c r="A294" s="196"/>
      <c r="B294" s="76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4"/>
      <c r="Q294" s="209"/>
      <c r="R294" s="196"/>
      <c r="S294" s="196"/>
      <c r="T294" s="196"/>
      <c r="U294" s="196"/>
    </row>
    <row r="295" spans="1:21" s="195" customFormat="1" x14ac:dyDescent="0.2">
      <c r="A295" s="196"/>
      <c r="B295" s="76"/>
      <c r="C295" s="196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4"/>
      <c r="Q295" s="209"/>
      <c r="R295" s="196"/>
      <c r="S295" s="196"/>
      <c r="T295" s="196"/>
      <c r="U295" s="196"/>
    </row>
    <row r="296" spans="1:21" s="195" customFormat="1" x14ac:dyDescent="0.2">
      <c r="A296" s="196"/>
      <c r="B296" s="76"/>
      <c r="C296" s="196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4"/>
      <c r="Q296" s="209"/>
      <c r="R296" s="196"/>
      <c r="S296" s="196"/>
      <c r="T296" s="196"/>
      <c r="U296" s="196"/>
    </row>
    <row r="297" spans="1:21" s="195" customFormat="1" x14ac:dyDescent="0.2">
      <c r="A297" s="196"/>
      <c r="B297" s="7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4"/>
      <c r="Q297" s="209"/>
      <c r="R297" s="196"/>
      <c r="S297" s="196"/>
      <c r="T297" s="196"/>
      <c r="U297" s="196"/>
    </row>
    <row r="298" spans="1:21" s="195" customFormat="1" x14ac:dyDescent="0.2">
      <c r="A298" s="196"/>
      <c r="B298" s="7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4"/>
      <c r="Q298" s="209"/>
      <c r="R298" s="196"/>
      <c r="S298" s="196"/>
      <c r="T298" s="196"/>
      <c r="U298" s="196"/>
    </row>
    <row r="299" spans="1:21" s="195" customFormat="1" x14ac:dyDescent="0.2">
      <c r="A299" s="196"/>
      <c r="B299" s="76"/>
      <c r="C299" s="196"/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4"/>
      <c r="Q299" s="209"/>
      <c r="R299" s="196"/>
      <c r="S299" s="196"/>
      <c r="T299" s="196"/>
      <c r="U299" s="196"/>
    </row>
    <row r="300" spans="1:21" s="195" customFormat="1" x14ac:dyDescent="0.2">
      <c r="A300" s="196"/>
      <c r="B300" s="76"/>
      <c r="C300" s="196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4"/>
      <c r="Q300" s="209"/>
      <c r="R300" s="196"/>
      <c r="S300" s="196"/>
      <c r="T300" s="196"/>
      <c r="U300" s="196"/>
    </row>
    <row r="301" spans="1:21" s="195" customFormat="1" x14ac:dyDescent="0.2">
      <c r="A301" s="196"/>
      <c r="B301" s="76"/>
      <c r="C301" s="196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4"/>
      <c r="Q301" s="209"/>
      <c r="R301" s="196"/>
      <c r="S301" s="196"/>
      <c r="T301" s="196"/>
      <c r="U301" s="196"/>
    </row>
    <row r="302" spans="1:21" s="195" customFormat="1" x14ac:dyDescent="0.2">
      <c r="A302" s="196"/>
      <c r="B302" s="76"/>
      <c r="C302" s="196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4"/>
      <c r="Q302" s="209"/>
      <c r="R302" s="196"/>
      <c r="S302" s="196"/>
      <c r="T302" s="196"/>
      <c r="U302" s="196"/>
    </row>
    <row r="303" spans="1:21" s="195" customFormat="1" x14ac:dyDescent="0.2">
      <c r="A303" s="196"/>
      <c r="B303" s="76"/>
      <c r="C303" s="196"/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4"/>
      <c r="Q303" s="209"/>
      <c r="R303" s="196"/>
      <c r="S303" s="196"/>
      <c r="T303" s="196"/>
      <c r="U303" s="196"/>
    </row>
    <row r="304" spans="1:21" s="195" customFormat="1" x14ac:dyDescent="0.2">
      <c r="A304" s="196"/>
      <c r="B304" s="76"/>
      <c r="C304" s="196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4"/>
      <c r="Q304" s="209"/>
      <c r="R304" s="196"/>
      <c r="S304" s="196"/>
      <c r="T304" s="196"/>
      <c r="U304" s="196"/>
    </row>
    <row r="305" spans="1:21" s="195" customFormat="1" x14ac:dyDescent="0.2">
      <c r="A305" s="196"/>
      <c r="B305" s="76"/>
      <c r="C305" s="196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4"/>
      <c r="Q305" s="209"/>
      <c r="R305" s="196"/>
      <c r="S305" s="196"/>
      <c r="T305" s="196"/>
      <c r="U305" s="196"/>
    </row>
    <row r="306" spans="1:21" s="195" customFormat="1" x14ac:dyDescent="0.2">
      <c r="A306" s="196"/>
      <c r="B306" s="76"/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4"/>
      <c r="Q306" s="209"/>
      <c r="R306" s="196"/>
      <c r="S306" s="196"/>
      <c r="T306" s="196"/>
      <c r="U306" s="196"/>
    </row>
    <row r="307" spans="1:21" s="195" customFormat="1" x14ac:dyDescent="0.2">
      <c r="A307" s="196"/>
      <c r="B307" s="76"/>
      <c r="C307" s="196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4"/>
      <c r="Q307" s="209"/>
      <c r="R307" s="196"/>
      <c r="S307" s="196"/>
      <c r="T307" s="196"/>
      <c r="U307" s="196"/>
    </row>
    <row r="308" spans="1:21" s="195" customFormat="1" x14ac:dyDescent="0.2">
      <c r="A308" s="196"/>
      <c r="B308" s="76"/>
      <c r="C308" s="196"/>
      <c r="D308" s="196"/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4"/>
      <c r="Q308" s="209"/>
      <c r="R308" s="196"/>
      <c r="S308" s="196"/>
      <c r="T308" s="196"/>
      <c r="U308" s="196"/>
    </row>
    <row r="309" spans="1:21" s="195" customFormat="1" x14ac:dyDescent="0.2">
      <c r="A309" s="196"/>
      <c r="B309" s="76"/>
      <c r="C309" s="196"/>
      <c r="D309" s="196"/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4"/>
      <c r="Q309" s="209"/>
      <c r="R309" s="196"/>
      <c r="S309" s="196"/>
      <c r="T309" s="196"/>
      <c r="U309" s="196"/>
    </row>
    <row r="310" spans="1:21" s="195" customFormat="1" x14ac:dyDescent="0.2">
      <c r="A310" s="196"/>
      <c r="B310" s="76"/>
      <c r="C310" s="196"/>
      <c r="D310" s="196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4"/>
      <c r="Q310" s="209"/>
      <c r="R310" s="196"/>
      <c r="S310" s="196"/>
      <c r="T310" s="196"/>
      <c r="U310" s="196"/>
    </row>
    <row r="311" spans="1:21" s="195" customFormat="1" x14ac:dyDescent="0.2">
      <c r="A311" s="196"/>
      <c r="B311" s="76"/>
      <c r="C311" s="196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4"/>
      <c r="Q311" s="209"/>
      <c r="R311" s="196"/>
      <c r="S311" s="196"/>
      <c r="T311" s="196"/>
      <c r="U311" s="196"/>
    </row>
    <row r="312" spans="1:21" s="195" customFormat="1" x14ac:dyDescent="0.2">
      <c r="A312" s="196"/>
      <c r="B312" s="76"/>
      <c r="C312" s="196"/>
      <c r="D312" s="196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4"/>
      <c r="Q312" s="209"/>
      <c r="R312" s="196"/>
      <c r="S312" s="196"/>
      <c r="T312" s="196"/>
      <c r="U312" s="196"/>
    </row>
    <row r="313" spans="1:21" s="195" customFormat="1" x14ac:dyDescent="0.2">
      <c r="A313" s="196"/>
      <c r="B313" s="76"/>
      <c r="C313" s="196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4"/>
      <c r="Q313" s="209"/>
      <c r="R313" s="196"/>
      <c r="S313" s="196"/>
      <c r="T313" s="196"/>
      <c r="U313" s="196"/>
    </row>
    <row r="314" spans="1:21" s="195" customFormat="1" x14ac:dyDescent="0.2">
      <c r="A314" s="196"/>
      <c r="B314" s="76"/>
      <c r="C314" s="196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4"/>
      <c r="Q314" s="209"/>
      <c r="R314" s="196"/>
      <c r="S314" s="196"/>
      <c r="T314" s="196"/>
      <c r="U314" s="196"/>
    </row>
    <row r="315" spans="1:21" s="195" customFormat="1" x14ac:dyDescent="0.2">
      <c r="A315" s="196"/>
      <c r="B315" s="76"/>
      <c r="C315" s="196"/>
      <c r="D315" s="196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4"/>
      <c r="Q315" s="209"/>
      <c r="R315" s="196"/>
      <c r="S315" s="196"/>
      <c r="T315" s="196"/>
      <c r="U315" s="196"/>
    </row>
    <row r="316" spans="1:21" s="195" customFormat="1" x14ac:dyDescent="0.2">
      <c r="A316" s="196"/>
      <c r="B316" s="76"/>
      <c r="C316" s="196"/>
      <c r="D316" s="196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4"/>
      <c r="Q316" s="209"/>
      <c r="R316" s="196"/>
      <c r="S316" s="196"/>
      <c r="T316" s="196"/>
      <c r="U316" s="196"/>
    </row>
    <row r="317" spans="1:21" s="195" customFormat="1" x14ac:dyDescent="0.2">
      <c r="A317" s="196"/>
      <c r="B317" s="76"/>
      <c r="C317" s="196"/>
      <c r="D317" s="196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4"/>
      <c r="Q317" s="209"/>
      <c r="R317" s="196"/>
      <c r="S317" s="196"/>
      <c r="T317" s="196"/>
      <c r="U317" s="196"/>
    </row>
    <row r="318" spans="1:21" s="195" customFormat="1" x14ac:dyDescent="0.2">
      <c r="A318" s="196"/>
      <c r="B318" s="76"/>
      <c r="C318" s="196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4"/>
      <c r="Q318" s="209"/>
      <c r="R318" s="196"/>
      <c r="S318" s="196"/>
      <c r="T318" s="196"/>
      <c r="U318" s="196"/>
    </row>
    <row r="319" spans="1:21" s="195" customFormat="1" x14ac:dyDescent="0.2">
      <c r="A319" s="196"/>
      <c r="B319" s="76"/>
      <c r="C319" s="196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4"/>
      <c r="Q319" s="209"/>
      <c r="R319" s="196"/>
      <c r="S319" s="196"/>
      <c r="T319" s="196"/>
      <c r="U319" s="196"/>
    </row>
    <row r="320" spans="1:21" s="195" customFormat="1" x14ac:dyDescent="0.2">
      <c r="A320" s="196"/>
      <c r="B320" s="76"/>
      <c r="C320" s="196"/>
      <c r="D320" s="196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4"/>
      <c r="Q320" s="209"/>
      <c r="R320" s="196"/>
      <c r="S320" s="196"/>
      <c r="T320" s="196"/>
      <c r="U320" s="196"/>
    </row>
    <row r="321" spans="1:21" s="195" customFormat="1" x14ac:dyDescent="0.2">
      <c r="A321" s="196"/>
      <c r="B321" s="76"/>
      <c r="C321" s="196"/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4"/>
      <c r="Q321" s="209"/>
      <c r="R321" s="196"/>
      <c r="S321" s="196"/>
      <c r="T321" s="196"/>
      <c r="U321" s="196"/>
    </row>
    <row r="322" spans="1:21" s="195" customFormat="1" x14ac:dyDescent="0.2">
      <c r="A322" s="196"/>
      <c r="B322" s="76"/>
      <c r="C322" s="196"/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4"/>
      <c r="Q322" s="209"/>
      <c r="R322" s="196"/>
      <c r="S322" s="196"/>
      <c r="T322" s="196"/>
      <c r="U322" s="196"/>
    </row>
    <row r="323" spans="1:21" s="195" customFormat="1" x14ac:dyDescent="0.2">
      <c r="A323" s="196"/>
      <c r="B323" s="76"/>
      <c r="C323" s="196"/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4"/>
      <c r="Q323" s="209"/>
      <c r="R323" s="196"/>
      <c r="S323" s="196"/>
      <c r="T323" s="196"/>
      <c r="U323" s="196"/>
    </row>
    <row r="324" spans="1:21" s="195" customFormat="1" x14ac:dyDescent="0.2">
      <c r="A324" s="196"/>
      <c r="B324" s="76"/>
      <c r="C324" s="196"/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4"/>
      <c r="Q324" s="209"/>
      <c r="R324" s="196"/>
      <c r="S324" s="196"/>
      <c r="T324" s="196"/>
      <c r="U324" s="196"/>
    </row>
    <row r="325" spans="1:21" s="195" customFormat="1" x14ac:dyDescent="0.2">
      <c r="A325" s="196"/>
      <c r="B325" s="76"/>
      <c r="C325" s="196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4"/>
      <c r="Q325" s="209"/>
      <c r="R325" s="196"/>
      <c r="S325" s="196"/>
      <c r="T325" s="196"/>
      <c r="U325" s="196"/>
    </row>
    <row r="326" spans="1:21" s="195" customFormat="1" x14ac:dyDescent="0.2">
      <c r="A326" s="196"/>
      <c r="B326" s="76"/>
      <c r="C326" s="196"/>
      <c r="D326" s="196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4"/>
      <c r="Q326" s="209"/>
      <c r="R326" s="196"/>
      <c r="S326" s="196"/>
      <c r="T326" s="196"/>
      <c r="U326" s="196"/>
    </row>
    <row r="327" spans="1:21" s="195" customFormat="1" x14ac:dyDescent="0.2">
      <c r="A327" s="196"/>
      <c r="B327" s="76"/>
      <c r="C327" s="196"/>
      <c r="D327" s="196"/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  <c r="O327" s="196"/>
      <c r="P327" s="194"/>
      <c r="Q327" s="209"/>
      <c r="R327" s="196"/>
      <c r="S327" s="196"/>
      <c r="T327" s="196"/>
      <c r="U327" s="196"/>
    </row>
    <row r="328" spans="1:21" s="195" customFormat="1" x14ac:dyDescent="0.2">
      <c r="A328" s="196"/>
      <c r="B328" s="76"/>
      <c r="C328" s="196"/>
      <c r="D328" s="196"/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  <c r="O328" s="196"/>
      <c r="P328" s="194"/>
      <c r="Q328" s="209"/>
      <c r="R328" s="196"/>
      <c r="S328" s="196"/>
      <c r="T328" s="196"/>
      <c r="U328" s="196"/>
    </row>
    <row r="329" spans="1:21" s="195" customFormat="1" x14ac:dyDescent="0.2">
      <c r="A329" s="196"/>
      <c r="B329" s="76"/>
      <c r="C329" s="196"/>
      <c r="D329" s="196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4"/>
      <c r="Q329" s="209"/>
      <c r="R329" s="196"/>
      <c r="S329" s="196"/>
      <c r="T329" s="196"/>
      <c r="U329" s="196"/>
    </row>
    <row r="330" spans="1:21" s="195" customFormat="1" x14ac:dyDescent="0.2">
      <c r="A330" s="196"/>
      <c r="B330" s="76"/>
      <c r="C330" s="196"/>
      <c r="D330" s="196"/>
      <c r="E330" s="196"/>
      <c r="F330" s="196"/>
      <c r="G330" s="196"/>
      <c r="H330" s="196"/>
      <c r="I330" s="196"/>
      <c r="J330" s="196"/>
      <c r="K330" s="196"/>
      <c r="L330" s="196"/>
      <c r="M330" s="196"/>
      <c r="N330" s="196"/>
      <c r="O330" s="196"/>
      <c r="P330" s="194"/>
      <c r="Q330" s="209"/>
      <c r="R330" s="196"/>
      <c r="S330" s="196"/>
      <c r="T330" s="196"/>
      <c r="U330" s="196"/>
    </row>
    <row r="331" spans="1:21" s="195" customFormat="1" x14ac:dyDescent="0.2">
      <c r="A331" s="196"/>
      <c r="B331" s="76"/>
      <c r="C331" s="196"/>
      <c r="D331" s="196"/>
      <c r="E331" s="196"/>
      <c r="F331" s="196"/>
      <c r="G331" s="196"/>
      <c r="H331" s="196"/>
      <c r="I331" s="196"/>
      <c r="J331" s="196"/>
      <c r="K331" s="196"/>
      <c r="L331" s="196"/>
      <c r="M331" s="196"/>
      <c r="N331" s="196"/>
      <c r="O331" s="196"/>
      <c r="P331" s="194"/>
      <c r="Q331" s="209"/>
      <c r="R331" s="196"/>
      <c r="S331" s="196"/>
      <c r="T331" s="196"/>
      <c r="U331" s="196"/>
    </row>
    <row r="332" spans="1:21" s="195" customFormat="1" x14ac:dyDescent="0.2">
      <c r="A332" s="196"/>
      <c r="B332" s="76"/>
      <c r="C332" s="196"/>
      <c r="D332" s="196"/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  <c r="O332" s="196"/>
      <c r="P332" s="194"/>
      <c r="Q332" s="209"/>
      <c r="R332" s="196"/>
      <c r="S332" s="196"/>
      <c r="T332" s="196"/>
      <c r="U332" s="196"/>
    </row>
    <row r="333" spans="1:21" s="195" customFormat="1" x14ac:dyDescent="0.2">
      <c r="A333" s="196"/>
      <c r="B333" s="76"/>
      <c r="C333" s="196"/>
      <c r="D333" s="196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194"/>
      <c r="Q333" s="209"/>
      <c r="R333" s="196"/>
      <c r="S333" s="196"/>
      <c r="T333" s="196"/>
      <c r="U333" s="196"/>
    </row>
    <row r="334" spans="1:21" s="195" customFormat="1" x14ac:dyDescent="0.2">
      <c r="A334" s="196"/>
      <c r="B334" s="7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4"/>
      <c r="Q334" s="209"/>
      <c r="R334" s="196"/>
      <c r="S334" s="196"/>
      <c r="T334" s="196"/>
      <c r="U334" s="196"/>
    </row>
    <row r="335" spans="1:21" s="195" customFormat="1" x14ac:dyDescent="0.2">
      <c r="A335" s="196"/>
      <c r="B335" s="7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4"/>
      <c r="Q335" s="209"/>
      <c r="R335" s="196"/>
      <c r="S335" s="196"/>
      <c r="T335" s="196"/>
      <c r="U335" s="196"/>
    </row>
    <row r="336" spans="1:21" s="195" customFormat="1" x14ac:dyDescent="0.2">
      <c r="A336" s="196"/>
      <c r="B336" s="76"/>
      <c r="C336" s="196"/>
      <c r="D336" s="196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194"/>
      <c r="Q336" s="209"/>
      <c r="R336" s="196"/>
      <c r="S336" s="196"/>
      <c r="T336" s="196"/>
      <c r="U336" s="196"/>
    </row>
    <row r="337" spans="1:21" s="195" customFormat="1" x14ac:dyDescent="0.2">
      <c r="A337" s="196"/>
      <c r="B337" s="76"/>
      <c r="C337" s="196"/>
      <c r="D337" s="196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  <c r="O337" s="196"/>
      <c r="P337" s="194"/>
      <c r="Q337" s="209"/>
      <c r="R337" s="196"/>
      <c r="S337" s="196"/>
      <c r="T337" s="196"/>
      <c r="U337" s="196"/>
    </row>
    <row r="338" spans="1:21" s="195" customFormat="1" x14ac:dyDescent="0.2">
      <c r="A338" s="196"/>
      <c r="B338" s="76"/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194"/>
      <c r="Q338" s="209"/>
      <c r="R338" s="196"/>
      <c r="S338" s="196"/>
      <c r="T338" s="196"/>
      <c r="U338" s="196"/>
    </row>
    <row r="339" spans="1:21" s="195" customFormat="1" x14ac:dyDescent="0.2">
      <c r="A339" s="196"/>
      <c r="B339" s="76"/>
      <c r="C339" s="196"/>
      <c r="D339" s="196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4"/>
      <c r="Q339" s="209"/>
      <c r="R339" s="196"/>
      <c r="S339" s="196"/>
      <c r="T339" s="196"/>
      <c r="U339" s="196"/>
    </row>
    <row r="340" spans="1:21" s="195" customFormat="1" x14ac:dyDescent="0.2">
      <c r="A340" s="196"/>
      <c r="B340" s="76"/>
      <c r="C340" s="196"/>
      <c r="D340" s="196"/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  <c r="O340" s="196"/>
      <c r="P340" s="194"/>
      <c r="Q340" s="209"/>
      <c r="R340" s="196"/>
      <c r="S340" s="196"/>
      <c r="T340" s="196"/>
      <c r="U340" s="196"/>
    </row>
    <row r="341" spans="1:21" s="195" customFormat="1" x14ac:dyDescent="0.2">
      <c r="A341" s="196"/>
      <c r="B341" s="76"/>
      <c r="C341" s="196"/>
      <c r="D341" s="196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4"/>
      <c r="Q341" s="209"/>
      <c r="R341" s="196"/>
      <c r="S341" s="196"/>
      <c r="T341" s="196"/>
      <c r="U341" s="196"/>
    </row>
    <row r="342" spans="1:21" s="195" customFormat="1" x14ac:dyDescent="0.2">
      <c r="A342" s="196"/>
      <c r="B342" s="76"/>
      <c r="C342" s="196"/>
      <c r="D342" s="196"/>
      <c r="E342" s="196"/>
      <c r="F342" s="196"/>
      <c r="G342" s="196"/>
      <c r="H342" s="196"/>
      <c r="I342" s="196"/>
      <c r="J342" s="196"/>
      <c r="K342" s="196"/>
      <c r="L342" s="196"/>
      <c r="M342" s="196"/>
      <c r="N342" s="196"/>
      <c r="O342" s="196"/>
      <c r="P342" s="194"/>
      <c r="Q342" s="209"/>
      <c r="R342" s="196"/>
      <c r="S342" s="196"/>
      <c r="T342" s="196"/>
      <c r="U342" s="196"/>
    </row>
    <row r="343" spans="1:21" s="195" customFormat="1" x14ac:dyDescent="0.2">
      <c r="A343" s="196"/>
      <c r="B343" s="76"/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4"/>
      <c r="Q343" s="209"/>
      <c r="R343" s="196"/>
      <c r="S343" s="196"/>
      <c r="T343" s="196"/>
      <c r="U343" s="196"/>
    </row>
    <row r="344" spans="1:21" s="195" customFormat="1" x14ac:dyDescent="0.2">
      <c r="A344" s="196"/>
      <c r="B344" s="76"/>
      <c r="C344" s="196"/>
      <c r="D344" s="196"/>
      <c r="E344" s="196"/>
      <c r="F344" s="196"/>
      <c r="G344" s="196"/>
      <c r="H344" s="196"/>
      <c r="I344" s="196"/>
      <c r="J344" s="196"/>
      <c r="K344" s="196"/>
      <c r="L344" s="196"/>
      <c r="M344" s="196"/>
      <c r="N344" s="196"/>
      <c r="O344" s="196"/>
      <c r="P344" s="194"/>
      <c r="Q344" s="209"/>
      <c r="R344" s="196"/>
      <c r="S344" s="196"/>
      <c r="T344" s="196"/>
      <c r="U344" s="196"/>
    </row>
    <row r="345" spans="1:21" s="195" customFormat="1" x14ac:dyDescent="0.2">
      <c r="A345" s="196"/>
      <c r="B345" s="76"/>
      <c r="C345" s="196"/>
      <c r="D345" s="196"/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  <c r="O345" s="196"/>
      <c r="P345" s="194"/>
      <c r="Q345" s="209"/>
      <c r="R345" s="196"/>
      <c r="S345" s="196"/>
      <c r="T345" s="196"/>
      <c r="U345" s="196"/>
    </row>
    <row r="346" spans="1:21" s="195" customFormat="1" x14ac:dyDescent="0.2">
      <c r="A346" s="196"/>
      <c r="B346" s="76"/>
      <c r="C346" s="196"/>
      <c r="D346" s="196"/>
      <c r="E346" s="196"/>
      <c r="F346" s="196"/>
      <c r="G346" s="196"/>
      <c r="H346" s="196"/>
      <c r="I346" s="196"/>
      <c r="J346" s="196"/>
      <c r="K346" s="196"/>
      <c r="L346" s="196"/>
      <c r="M346" s="196"/>
      <c r="N346" s="196"/>
      <c r="O346" s="196"/>
      <c r="P346" s="194"/>
      <c r="Q346" s="209"/>
      <c r="R346" s="196"/>
      <c r="S346" s="196"/>
      <c r="T346" s="196"/>
      <c r="U346" s="196"/>
    </row>
    <row r="347" spans="1:21" s="195" customFormat="1" x14ac:dyDescent="0.2">
      <c r="A347" s="196"/>
      <c r="B347" s="76"/>
      <c r="C347" s="196"/>
      <c r="D347" s="196"/>
      <c r="E347" s="196"/>
      <c r="F347" s="196"/>
      <c r="G347" s="196"/>
      <c r="H347" s="196"/>
      <c r="I347" s="196"/>
      <c r="J347" s="196"/>
      <c r="K347" s="196"/>
      <c r="L347" s="196"/>
      <c r="M347" s="196"/>
      <c r="N347" s="196"/>
      <c r="O347" s="196"/>
      <c r="P347" s="194"/>
      <c r="Q347" s="209"/>
      <c r="R347" s="196"/>
      <c r="S347" s="196"/>
      <c r="T347" s="196"/>
      <c r="U347" s="196"/>
    </row>
    <row r="348" spans="1:21" s="195" customFormat="1" x14ac:dyDescent="0.2">
      <c r="A348" s="196"/>
      <c r="B348" s="76"/>
      <c r="C348" s="196"/>
      <c r="D348" s="196"/>
      <c r="E348" s="196"/>
      <c r="F348" s="196"/>
      <c r="G348" s="196"/>
      <c r="H348" s="196"/>
      <c r="I348" s="196"/>
      <c r="J348" s="196"/>
      <c r="K348" s="196"/>
      <c r="L348" s="196"/>
      <c r="M348" s="196"/>
      <c r="N348" s="196"/>
      <c r="O348" s="196"/>
      <c r="P348" s="194"/>
      <c r="Q348" s="209"/>
      <c r="R348" s="196"/>
      <c r="S348" s="196"/>
      <c r="T348" s="196"/>
      <c r="U348" s="196"/>
    </row>
    <row r="349" spans="1:21" s="195" customFormat="1" x14ac:dyDescent="0.2">
      <c r="A349" s="196"/>
      <c r="B349" s="76"/>
      <c r="C349" s="196"/>
      <c r="D349" s="196"/>
      <c r="E349" s="196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4"/>
      <c r="Q349" s="209"/>
      <c r="R349" s="196"/>
      <c r="S349" s="196"/>
      <c r="T349" s="196"/>
      <c r="U349" s="196"/>
    </row>
    <row r="350" spans="1:21" s="195" customFormat="1" x14ac:dyDescent="0.2">
      <c r="A350" s="196"/>
      <c r="B350" s="76"/>
      <c r="C350" s="196"/>
      <c r="D350" s="196"/>
      <c r="E350" s="196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4"/>
      <c r="Q350" s="209"/>
      <c r="R350" s="196"/>
      <c r="S350" s="196"/>
      <c r="T350" s="196"/>
      <c r="U350" s="196"/>
    </row>
    <row r="351" spans="1:21" s="195" customFormat="1" x14ac:dyDescent="0.2">
      <c r="A351" s="196"/>
      <c r="B351" s="76"/>
      <c r="C351" s="196"/>
      <c r="D351" s="196"/>
      <c r="E351" s="196"/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4"/>
      <c r="Q351" s="209"/>
      <c r="R351" s="196"/>
      <c r="S351" s="196"/>
      <c r="T351" s="196"/>
      <c r="U351" s="196"/>
    </row>
    <row r="352" spans="1:21" s="195" customFormat="1" x14ac:dyDescent="0.2">
      <c r="A352" s="196"/>
      <c r="B352" s="76"/>
      <c r="C352" s="196"/>
      <c r="D352" s="196"/>
      <c r="E352" s="196"/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  <c r="P352" s="194"/>
      <c r="Q352" s="209"/>
      <c r="R352" s="196"/>
      <c r="S352" s="196"/>
      <c r="T352" s="196"/>
      <c r="U352" s="196"/>
    </row>
    <row r="353" spans="1:21" s="195" customFormat="1" x14ac:dyDescent="0.2">
      <c r="A353" s="196"/>
      <c r="B353" s="76"/>
      <c r="C353" s="196"/>
      <c r="D353" s="196"/>
      <c r="E353" s="196"/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  <c r="P353" s="194"/>
      <c r="Q353" s="209"/>
      <c r="R353" s="196"/>
      <c r="S353" s="196"/>
      <c r="T353" s="196"/>
      <c r="U353" s="196"/>
    </row>
    <row r="354" spans="1:21" s="195" customFormat="1" x14ac:dyDescent="0.2">
      <c r="A354" s="196"/>
      <c r="B354" s="76"/>
      <c r="C354" s="196"/>
      <c r="D354" s="196"/>
      <c r="E354" s="196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4"/>
      <c r="Q354" s="209"/>
      <c r="R354" s="196"/>
      <c r="S354" s="196"/>
      <c r="T354" s="196"/>
      <c r="U354" s="196"/>
    </row>
    <row r="355" spans="1:21" s="195" customFormat="1" x14ac:dyDescent="0.2">
      <c r="A355" s="196"/>
      <c r="B355" s="76"/>
      <c r="C355" s="196"/>
      <c r="D355" s="196"/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4"/>
      <c r="Q355" s="209"/>
      <c r="R355" s="196"/>
      <c r="S355" s="196"/>
      <c r="T355" s="196"/>
      <c r="U355" s="196"/>
    </row>
    <row r="356" spans="1:21" s="195" customFormat="1" x14ac:dyDescent="0.2">
      <c r="A356" s="196"/>
      <c r="B356" s="76"/>
      <c r="C356" s="196"/>
      <c r="D356" s="196"/>
      <c r="E356" s="196"/>
      <c r="F356" s="196"/>
      <c r="G356" s="196"/>
      <c r="H356" s="196"/>
      <c r="I356" s="196"/>
      <c r="J356" s="196"/>
      <c r="K356" s="196"/>
      <c r="L356" s="196"/>
      <c r="M356" s="196"/>
      <c r="N356" s="196"/>
      <c r="O356" s="196"/>
      <c r="P356" s="194"/>
      <c r="Q356" s="209"/>
      <c r="R356" s="196"/>
      <c r="S356" s="196"/>
      <c r="T356" s="196"/>
      <c r="U356" s="196"/>
    </row>
    <row r="357" spans="1:21" s="195" customFormat="1" x14ac:dyDescent="0.2">
      <c r="A357" s="196"/>
      <c r="B357" s="76"/>
      <c r="C357" s="196"/>
      <c r="D357" s="196"/>
      <c r="E357" s="196"/>
      <c r="F357" s="196"/>
      <c r="G357" s="196"/>
      <c r="H357" s="196"/>
      <c r="I357" s="196"/>
      <c r="J357" s="196"/>
      <c r="K357" s="196"/>
      <c r="L357" s="196"/>
      <c r="M357" s="196"/>
      <c r="N357" s="196"/>
      <c r="O357" s="196"/>
      <c r="P357" s="194"/>
      <c r="Q357" s="209"/>
      <c r="R357" s="196"/>
      <c r="S357" s="196"/>
      <c r="T357" s="196"/>
      <c r="U357" s="196"/>
    </row>
    <row r="358" spans="1:21" s="195" customFormat="1" x14ac:dyDescent="0.2">
      <c r="A358" s="196"/>
      <c r="B358" s="76"/>
      <c r="C358" s="196"/>
      <c r="D358" s="196"/>
      <c r="E358" s="196"/>
      <c r="F358" s="196"/>
      <c r="G358" s="196"/>
      <c r="H358" s="196"/>
      <c r="I358" s="196"/>
      <c r="J358" s="196"/>
      <c r="K358" s="196"/>
      <c r="L358" s="196"/>
      <c r="M358" s="196"/>
      <c r="N358" s="196"/>
      <c r="O358" s="196"/>
      <c r="P358" s="194"/>
      <c r="Q358" s="209"/>
      <c r="R358" s="196"/>
      <c r="S358" s="196"/>
      <c r="T358" s="196"/>
      <c r="U358" s="196"/>
    </row>
    <row r="359" spans="1:21" s="195" customFormat="1" x14ac:dyDescent="0.2">
      <c r="A359" s="196"/>
      <c r="B359" s="76"/>
      <c r="C359" s="196"/>
      <c r="D359" s="196"/>
      <c r="E359" s="196"/>
      <c r="F359" s="196"/>
      <c r="G359" s="196"/>
      <c r="H359" s="196"/>
      <c r="I359" s="196"/>
      <c r="J359" s="196"/>
      <c r="K359" s="196"/>
      <c r="L359" s="196"/>
      <c r="M359" s="196"/>
      <c r="N359" s="196"/>
      <c r="O359" s="196"/>
      <c r="P359" s="194"/>
      <c r="Q359" s="209"/>
      <c r="R359" s="196"/>
      <c r="S359" s="196"/>
      <c r="T359" s="196"/>
      <c r="U359" s="196"/>
    </row>
    <row r="360" spans="1:21" s="195" customFormat="1" x14ac:dyDescent="0.2">
      <c r="A360" s="196"/>
      <c r="B360" s="76"/>
      <c r="C360" s="196"/>
      <c r="D360" s="196"/>
      <c r="E360" s="196"/>
      <c r="F360" s="196"/>
      <c r="G360" s="196"/>
      <c r="H360" s="196"/>
      <c r="I360" s="196"/>
      <c r="J360" s="196"/>
      <c r="K360" s="196"/>
      <c r="L360" s="196"/>
      <c r="M360" s="196"/>
      <c r="N360" s="196"/>
      <c r="O360" s="196"/>
      <c r="P360" s="194"/>
      <c r="Q360" s="209"/>
      <c r="R360" s="196"/>
      <c r="S360" s="196"/>
      <c r="T360" s="196"/>
      <c r="U360" s="196"/>
    </row>
    <row r="361" spans="1:21" s="195" customFormat="1" x14ac:dyDescent="0.2">
      <c r="A361" s="196"/>
      <c r="B361" s="76"/>
      <c r="C361" s="196"/>
      <c r="D361" s="196"/>
      <c r="E361" s="196"/>
      <c r="F361" s="196"/>
      <c r="G361" s="196"/>
      <c r="H361" s="196"/>
      <c r="I361" s="196"/>
      <c r="J361" s="196"/>
      <c r="K361" s="196"/>
      <c r="L361" s="196"/>
      <c r="M361" s="196"/>
      <c r="N361" s="196"/>
      <c r="O361" s="196"/>
      <c r="P361" s="194"/>
      <c r="Q361" s="209"/>
      <c r="R361" s="196"/>
      <c r="S361" s="196"/>
      <c r="T361" s="196"/>
      <c r="U361" s="196"/>
    </row>
    <row r="362" spans="1:21" s="195" customFormat="1" x14ac:dyDescent="0.2">
      <c r="A362" s="196"/>
      <c r="B362" s="76"/>
      <c r="C362" s="196"/>
      <c r="D362" s="196"/>
      <c r="E362" s="196"/>
      <c r="F362" s="196"/>
      <c r="G362" s="196"/>
      <c r="H362" s="196"/>
      <c r="I362" s="196"/>
      <c r="J362" s="196"/>
      <c r="K362" s="196"/>
      <c r="L362" s="196"/>
      <c r="M362" s="196"/>
      <c r="N362" s="196"/>
      <c r="O362" s="196"/>
      <c r="P362" s="194"/>
      <c r="Q362" s="209"/>
      <c r="R362" s="196"/>
      <c r="S362" s="196"/>
      <c r="T362" s="196"/>
      <c r="U362" s="196"/>
    </row>
    <row r="363" spans="1:21" s="195" customFormat="1" x14ac:dyDescent="0.2">
      <c r="A363" s="196"/>
      <c r="B363" s="76"/>
      <c r="C363" s="196"/>
      <c r="D363" s="196"/>
      <c r="E363" s="196"/>
      <c r="F363" s="196"/>
      <c r="G363" s="196"/>
      <c r="H363" s="196"/>
      <c r="I363" s="196"/>
      <c r="J363" s="196"/>
      <c r="K363" s="196"/>
      <c r="L363" s="196"/>
      <c r="M363" s="196"/>
      <c r="N363" s="196"/>
      <c r="O363" s="196"/>
      <c r="P363" s="194"/>
      <c r="Q363" s="209"/>
      <c r="R363" s="196"/>
      <c r="S363" s="196"/>
      <c r="T363" s="196"/>
      <c r="U363" s="196"/>
    </row>
    <row r="364" spans="1:21" s="195" customFormat="1" x14ac:dyDescent="0.2">
      <c r="A364" s="196"/>
      <c r="B364" s="76"/>
      <c r="C364" s="196"/>
      <c r="D364" s="196"/>
      <c r="E364" s="196"/>
      <c r="F364" s="196"/>
      <c r="G364" s="196"/>
      <c r="H364" s="196"/>
      <c r="I364" s="196"/>
      <c r="J364" s="196"/>
      <c r="K364" s="196"/>
      <c r="L364" s="196"/>
      <c r="M364" s="196"/>
      <c r="N364" s="196"/>
      <c r="O364" s="196"/>
      <c r="P364" s="194"/>
      <c r="Q364" s="209"/>
      <c r="R364" s="196"/>
      <c r="S364" s="196"/>
      <c r="T364" s="196"/>
      <c r="U364" s="196"/>
    </row>
    <row r="365" spans="1:21" s="195" customFormat="1" x14ac:dyDescent="0.2">
      <c r="A365" s="196"/>
      <c r="B365" s="76"/>
      <c r="C365" s="196"/>
      <c r="D365" s="196"/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96"/>
      <c r="P365" s="194"/>
      <c r="Q365" s="209"/>
      <c r="R365" s="196"/>
      <c r="S365" s="196"/>
      <c r="T365" s="196"/>
      <c r="U365" s="196"/>
    </row>
    <row r="366" spans="1:21" s="195" customFormat="1" x14ac:dyDescent="0.2">
      <c r="A366" s="196"/>
      <c r="B366" s="76"/>
      <c r="C366" s="196"/>
      <c r="D366" s="196"/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196"/>
      <c r="P366" s="194"/>
      <c r="Q366" s="209"/>
      <c r="R366" s="196"/>
      <c r="S366" s="196"/>
      <c r="T366" s="196"/>
      <c r="U366" s="196"/>
    </row>
    <row r="367" spans="1:21" s="195" customFormat="1" x14ac:dyDescent="0.2">
      <c r="A367" s="196"/>
      <c r="B367" s="76"/>
      <c r="C367" s="196"/>
      <c r="D367" s="196"/>
      <c r="E367" s="196"/>
      <c r="F367" s="196"/>
      <c r="G367" s="196"/>
      <c r="H367" s="196"/>
      <c r="I367" s="196"/>
      <c r="J367" s="196"/>
      <c r="K367" s="196"/>
      <c r="L367" s="196"/>
      <c r="M367" s="196"/>
      <c r="N367" s="196"/>
      <c r="O367" s="196"/>
      <c r="P367" s="194"/>
      <c r="Q367" s="209"/>
      <c r="R367" s="196"/>
      <c r="S367" s="196"/>
      <c r="T367" s="196"/>
      <c r="U367" s="196"/>
    </row>
    <row r="368" spans="1:21" s="195" customFormat="1" x14ac:dyDescent="0.2">
      <c r="A368" s="196"/>
      <c r="B368" s="76"/>
      <c r="C368" s="196"/>
      <c r="D368" s="196"/>
      <c r="E368" s="196"/>
      <c r="F368" s="196"/>
      <c r="G368" s="196"/>
      <c r="H368" s="196"/>
      <c r="I368" s="196"/>
      <c r="J368" s="196"/>
      <c r="K368" s="196"/>
      <c r="L368" s="196"/>
      <c r="M368" s="196"/>
      <c r="N368" s="196"/>
      <c r="O368" s="196"/>
      <c r="P368" s="194"/>
      <c r="Q368" s="209"/>
      <c r="R368" s="196"/>
      <c r="S368" s="196"/>
      <c r="T368" s="196"/>
      <c r="U368" s="196"/>
    </row>
    <row r="369" spans="1:21" s="195" customFormat="1" x14ac:dyDescent="0.2">
      <c r="A369" s="196"/>
      <c r="B369" s="76"/>
      <c r="C369" s="196"/>
      <c r="D369" s="196"/>
      <c r="E369" s="196"/>
      <c r="F369" s="196"/>
      <c r="G369" s="196"/>
      <c r="H369" s="196"/>
      <c r="I369" s="196"/>
      <c r="J369" s="196"/>
      <c r="K369" s="196"/>
      <c r="L369" s="196"/>
      <c r="M369" s="196"/>
      <c r="N369" s="196"/>
      <c r="O369" s="196"/>
      <c r="P369" s="194"/>
      <c r="Q369" s="209"/>
      <c r="R369" s="196"/>
      <c r="S369" s="196"/>
      <c r="T369" s="196"/>
      <c r="U369" s="196"/>
    </row>
    <row r="370" spans="1:21" s="195" customFormat="1" x14ac:dyDescent="0.2">
      <c r="A370" s="196"/>
      <c r="B370" s="76"/>
      <c r="C370" s="196"/>
      <c r="D370" s="196"/>
      <c r="E370" s="196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4"/>
      <c r="Q370" s="209"/>
      <c r="R370" s="196"/>
      <c r="S370" s="196"/>
      <c r="T370" s="196"/>
      <c r="U370" s="196"/>
    </row>
    <row r="371" spans="1:21" s="195" customFormat="1" x14ac:dyDescent="0.2">
      <c r="A371" s="196"/>
      <c r="B371" s="7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4"/>
      <c r="Q371" s="209"/>
      <c r="R371" s="196"/>
      <c r="S371" s="196"/>
      <c r="T371" s="196"/>
      <c r="U371" s="196"/>
    </row>
    <row r="372" spans="1:21" s="195" customFormat="1" x14ac:dyDescent="0.2">
      <c r="A372" s="196"/>
      <c r="B372" s="76"/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4"/>
      <c r="Q372" s="209"/>
      <c r="R372" s="196"/>
      <c r="S372" s="196"/>
      <c r="T372" s="196"/>
      <c r="U372" s="196"/>
    </row>
    <row r="373" spans="1:21" s="195" customFormat="1" x14ac:dyDescent="0.2">
      <c r="A373" s="196"/>
      <c r="B373" s="76"/>
      <c r="C373" s="196"/>
      <c r="D373" s="196"/>
      <c r="E373" s="196"/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194"/>
      <c r="Q373" s="209"/>
      <c r="R373" s="196"/>
      <c r="S373" s="196"/>
      <c r="T373" s="196"/>
      <c r="U373" s="196"/>
    </row>
    <row r="374" spans="1:21" s="195" customFormat="1" x14ac:dyDescent="0.2">
      <c r="A374" s="196"/>
      <c r="B374" s="76"/>
      <c r="C374" s="196"/>
      <c r="D374" s="196"/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4"/>
      <c r="Q374" s="209"/>
      <c r="R374" s="196"/>
      <c r="S374" s="196"/>
      <c r="T374" s="196"/>
      <c r="U374" s="196"/>
    </row>
    <row r="375" spans="1:21" s="195" customFormat="1" x14ac:dyDescent="0.2">
      <c r="A375" s="196"/>
      <c r="B375" s="76"/>
      <c r="C375" s="196"/>
      <c r="D375" s="196"/>
      <c r="E375" s="196"/>
      <c r="F375" s="196"/>
      <c r="G375" s="196"/>
      <c r="H375" s="196"/>
      <c r="I375" s="196"/>
      <c r="J375" s="196"/>
      <c r="K375" s="196"/>
      <c r="L375" s="196"/>
      <c r="M375" s="196"/>
      <c r="N375" s="196"/>
      <c r="O375" s="196"/>
      <c r="P375" s="194"/>
      <c r="Q375" s="209"/>
      <c r="R375" s="196"/>
      <c r="S375" s="196"/>
      <c r="T375" s="196"/>
      <c r="U375" s="196"/>
    </row>
    <row r="376" spans="1:21" s="195" customFormat="1" x14ac:dyDescent="0.2">
      <c r="A376" s="196"/>
      <c r="B376" s="76"/>
      <c r="C376" s="196"/>
      <c r="D376" s="196"/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196"/>
      <c r="P376" s="194"/>
      <c r="Q376" s="209"/>
      <c r="R376" s="196"/>
      <c r="S376" s="196"/>
      <c r="T376" s="196"/>
      <c r="U376" s="196"/>
    </row>
    <row r="377" spans="1:21" s="195" customFormat="1" x14ac:dyDescent="0.2">
      <c r="A377" s="196"/>
      <c r="B377" s="76"/>
      <c r="C377" s="196"/>
      <c r="D377" s="196"/>
      <c r="E377" s="196"/>
      <c r="F377" s="196"/>
      <c r="G377" s="196"/>
      <c r="H377" s="196"/>
      <c r="I377" s="196"/>
      <c r="J377" s="196"/>
      <c r="K377" s="196"/>
      <c r="L377" s="196"/>
      <c r="M377" s="196"/>
      <c r="N377" s="196"/>
      <c r="O377" s="196"/>
      <c r="P377" s="194"/>
      <c r="Q377" s="209"/>
      <c r="R377" s="196"/>
      <c r="S377" s="196"/>
      <c r="T377" s="196"/>
      <c r="U377" s="196"/>
    </row>
    <row r="378" spans="1:21" s="195" customFormat="1" x14ac:dyDescent="0.2">
      <c r="A378" s="196"/>
      <c r="B378" s="76"/>
      <c r="C378" s="196"/>
      <c r="D378" s="196"/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196"/>
      <c r="P378" s="194"/>
      <c r="Q378" s="209"/>
      <c r="R378" s="196"/>
      <c r="S378" s="196"/>
      <c r="T378" s="196"/>
      <c r="U378" s="196"/>
    </row>
    <row r="379" spans="1:21" s="195" customFormat="1" x14ac:dyDescent="0.2">
      <c r="A379" s="196"/>
      <c r="B379" s="76"/>
      <c r="C379" s="196"/>
      <c r="D379" s="196"/>
      <c r="E379" s="196"/>
      <c r="F379" s="196"/>
      <c r="G379" s="196"/>
      <c r="H379" s="196"/>
      <c r="I379" s="196"/>
      <c r="J379" s="196"/>
      <c r="K379" s="196"/>
      <c r="L379" s="196"/>
      <c r="M379" s="196"/>
      <c r="N379" s="196"/>
      <c r="O379" s="196"/>
      <c r="P379" s="194"/>
      <c r="Q379" s="209"/>
      <c r="R379" s="196"/>
      <c r="S379" s="196"/>
      <c r="T379" s="196"/>
      <c r="U379" s="196"/>
    </row>
    <row r="380" spans="1:21" s="195" customFormat="1" x14ac:dyDescent="0.2">
      <c r="A380" s="196"/>
      <c r="B380" s="76"/>
      <c r="C380" s="196"/>
      <c r="D380" s="196"/>
      <c r="E380" s="196"/>
      <c r="F380" s="196"/>
      <c r="G380" s="196"/>
      <c r="H380" s="196"/>
      <c r="I380" s="196"/>
      <c r="J380" s="196"/>
      <c r="K380" s="196"/>
      <c r="L380" s="196"/>
      <c r="M380" s="196"/>
      <c r="N380" s="196"/>
      <c r="O380" s="196"/>
      <c r="P380" s="194"/>
      <c r="Q380" s="209"/>
      <c r="R380" s="196"/>
      <c r="S380" s="196"/>
      <c r="T380" s="196"/>
      <c r="U380" s="196"/>
    </row>
    <row r="381" spans="1:21" s="195" customFormat="1" x14ac:dyDescent="0.2">
      <c r="A381" s="196"/>
      <c r="B381" s="76"/>
      <c r="C381" s="196"/>
      <c r="D381" s="196"/>
      <c r="E381" s="196"/>
      <c r="F381" s="196"/>
      <c r="G381" s="196"/>
      <c r="H381" s="196"/>
      <c r="I381" s="196"/>
      <c r="J381" s="196"/>
      <c r="K381" s="196"/>
      <c r="L381" s="196"/>
      <c r="M381" s="196"/>
      <c r="N381" s="196"/>
      <c r="O381" s="196"/>
      <c r="P381" s="194"/>
      <c r="Q381" s="209"/>
      <c r="R381" s="196"/>
      <c r="S381" s="196"/>
      <c r="T381" s="196"/>
      <c r="U381" s="196"/>
    </row>
    <row r="382" spans="1:21" s="195" customFormat="1" x14ac:dyDescent="0.2">
      <c r="A382" s="196"/>
      <c r="B382" s="76"/>
      <c r="C382" s="196"/>
      <c r="D382" s="196"/>
      <c r="E382" s="196"/>
      <c r="F382" s="196"/>
      <c r="G382" s="196"/>
      <c r="H382" s="196"/>
      <c r="I382" s="196"/>
      <c r="J382" s="196"/>
      <c r="K382" s="196"/>
      <c r="L382" s="196"/>
      <c r="M382" s="196"/>
      <c r="N382" s="196"/>
      <c r="O382" s="196"/>
      <c r="P382" s="194"/>
      <c r="Q382" s="209"/>
      <c r="R382" s="196"/>
      <c r="S382" s="196"/>
      <c r="T382" s="196"/>
      <c r="U382" s="196"/>
    </row>
    <row r="383" spans="1:21" s="195" customFormat="1" x14ac:dyDescent="0.2">
      <c r="A383" s="196"/>
      <c r="B383" s="76"/>
      <c r="C383" s="196"/>
      <c r="D383" s="196"/>
      <c r="E383" s="196"/>
      <c r="F383" s="196"/>
      <c r="G383" s="196"/>
      <c r="H383" s="196"/>
      <c r="I383" s="196"/>
      <c r="J383" s="196"/>
      <c r="K383" s="196"/>
      <c r="L383" s="196"/>
      <c r="M383" s="196"/>
      <c r="N383" s="196"/>
      <c r="O383" s="196"/>
      <c r="P383" s="194"/>
      <c r="Q383" s="209"/>
      <c r="R383" s="196"/>
      <c r="S383" s="196"/>
      <c r="T383" s="196"/>
      <c r="U383" s="196"/>
    </row>
    <row r="384" spans="1:21" s="195" customFormat="1" x14ac:dyDescent="0.2">
      <c r="A384" s="196"/>
      <c r="B384" s="76"/>
      <c r="C384" s="196"/>
      <c r="D384" s="196"/>
      <c r="E384" s="196"/>
      <c r="F384" s="196"/>
      <c r="G384" s="196"/>
      <c r="H384" s="196"/>
      <c r="I384" s="196"/>
      <c r="J384" s="196"/>
      <c r="K384" s="196"/>
      <c r="L384" s="196"/>
      <c r="M384" s="196"/>
      <c r="N384" s="196"/>
      <c r="O384" s="196"/>
      <c r="P384" s="194"/>
      <c r="Q384" s="209"/>
      <c r="R384" s="196"/>
      <c r="S384" s="196"/>
      <c r="T384" s="196"/>
      <c r="U384" s="196"/>
    </row>
    <row r="385" spans="1:21" s="195" customFormat="1" x14ac:dyDescent="0.2">
      <c r="A385" s="196"/>
      <c r="B385" s="76"/>
      <c r="C385" s="196"/>
      <c r="D385" s="196"/>
      <c r="E385" s="196"/>
      <c r="F385" s="196"/>
      <c r="G385" s="196"/>
      <c r="H385" s="196"/>
      <c r="I385" s="196"/>
      <c r="J385" s="196"/>
      <c r="K385" s="196"/>
      <c r="L385" s="196"/>
      <c r="M385" s="196"/>
      <c r="N385" s="196"/>
      <c r="O385" s="196"/>
      <c r="P385" s="194"/>
      <c r="Q385" s="209"/>
      <c r="R385" s="196"/>
      <c r="S385" s="196"/>
      <c r="T385" s="196"/>
      <c r="U385" s="196"/>
    </row>
    <row r="386" spans="1:21" s="195" customFormat="1" x14ac:dyDescent="0.2">
      <c r="A386" s="196"/>
      <c r="B386" s="76"/>
      <c r="C386" s="196"/>
      <c r="D386" s="196"/>
      <c r="E386" s="196"/>
      <c r="F386" s="196"/>
      <c r="G386" s="196"/>
      <c r="H386" s="196"/>
      <c r="I386" s="196"/>
      <c r="J386" s="196"/>
      <c r="K386" s="196"/>
      <c r="L386" s="196"/>
      <c r="M386" s="196"/>
      <c r="N386" s="196"/>
      <c r="O386" s="196"/>
      <c r="P386" s="194"/>
      <c r="Q386" s="209"/>
      <c r="R386" s="196"/>
      <c r="S386" s="196"/>
      <c r="T386" s="196"/>
      <c r="U386" s="196"/>
    </row>
    <row r="387" spans="1:21" s="195" customFormat="1" x14ac:dyDescent="0.2">
      <c r="A387" s="196"/>
      <c r="B387" s="76"/>
      <c r="C387" s="196"/>
      <c r="D387" s="196"/>
      <c r="E387" s="196"/>
      <c r="F387" s="196"/>
      <c r="G387" s="196"/>
      <c r="H387" s="196"/>
      <c r="I387" s="196"/>
      <c r="J387" s="196"/>
      <c r="K387" s="196"/>
      <c r="L387" s="196"/>
      <c r="M387" s="196"/>
      <c r="N387" s="196"/>
      <c r="O387" s="196"/>
      <c r="P387" s="194"/>
      <c r="Q387" s="209"/>
      <c r="R387" s="196"/>
      <c r="S387" s="196"/>
      <c r="T387" s="196"/>
      <c r="U387" s="196"/>
    </row>
    <row r="388" spans="1:21" s="195" customFormat="1" x14ac:dyDescent="0.2">
      <c r="A388" s="196"/>
      <c r="B388" s="76"/>
      <c r="C388" s="196"/>
      <c r="D388" s="196"/>
      <c r="E388" s="196"/>
      <c r="F388" s="196"/>
      <c r="G388" s="196"/>
      <c r="H388" s="196"/>
      <c r="I388" s="196"/>
      <c r="J388" s="196"/>
      <c r="K388" s="196"/>
      <c r="L388" s="196"/>
      <c r="M388" s="196"/>
      <c r="N388" s="196"/>
      <c r="O388" s="196"/>
      <c r="P388" s="194"/>
      <c r="Q388" s="209"/>
      <c r="R388" s="196"/>
      <c r="S388" s="196"/>
      <c r="T388" s="196"/>
      <c r="U388" s="196"/>
    </row>
    <row r="389" spans="1:21" s="195" customFormat="1" x14ac:dyDescent="0.2">
      <c r="A389" s="196"/>
      <c r="B389" s="76"/>
      <c r="C389" s="196"/>
      <c r="D389" s="196"/>
      <c r="E389" s="196"/>
      <c r="F389" s="196"/>
      <c r="G389" s="196"/>
      <c r="H389" s="196"/>
      <c r="I389" s="196"/>
      <c r="J389" s="196"/>
      <c r="K389" s="196"/>
      <c r="L389" s="196"/>
      <c r="M389" s="196"/>
      <c r="N389" s="196"/>
      <c r="O389" s="196"/>
      <c r="P389" s="194"/>
      <c r="Q389" s="209"/>
      <c r="R389" s="196"/>
      <c r="S389" s="196"/>
      <c r="T389" s="196"/>
      <c r="U389" s="196"/>
    </row>
    <row r="390" spans="1:21" s="195" customFormat="1" x14ac:dyDescent="0.2">
      <c r="A390" s="196"/>
      <c r="B390" s="76"/>
      <c r="C390" s="196"/>
      <c r="D390" s="196"/>
      <c r="E390" s="196"/>
      <c r="F390" s="196"/>
      <c r="G390" s="196"/>
      <c r="H390" s="196"/>
      <c r="I390" s="196"/>
      <c r="J390" s="196"/>
      <c r="K390" s="196"/>
      <c r="L390" s="196"/>
      <c r="M390" s="196"/>
      <c r="N390" s="196"/>
      <c r="O390" s="196"/>
      <c r="P390" s="194"/>
      <c r="Q390" s="209"/>
      <c r="R390" s="196"/>
      <c r="S390" s="196"/>
      <c r="T390" s="196"/>
      <c r="U390" s="196"/>
    </row>
    <row r="391" spans="1:21" s="195" customFormat="1" x14ac:dyDescent="0.2">
      <c r="A391" s="196"/>
      <c r="B391" s="76"/>
      <c r="C391" s="196"/>
      <c r="D391" s="196"/>
      <c r="E391" s="196"/>
      <c r="F391" s="196"/>
      <c r="G391" s="196"/>
      <c r="H391" s="196"/>
      <c r="I391" s="196"/>
      <c r="J391" s="196"/>
      <c r="K391" s="196"/>
      <c r="L391" s="196"/>
      <c r="M391" s="196"/>
      <c r="N391" s="196"/>
      <c r="O391" s="196"/>
      <c r="P391" s="194"/>
      <c r="Q391" s="209"/>
      <c r="R391" s="196"/>
      <c r="S391" s="196"/>
      <c r="T391" s="196"/>
      <c r="U391" s="196"/>
    </row>
    <row r="392" spans="1:21" s="195" customFormat="1" x14ac:dyDescent="0.2">
      <c r="A392" s="196"/>
      <c r="B392" s="76"/>
      <c r="C392" s="196"/>
      <c r="D392" s="196"/>
      <c r="E392" s="196"/>
      <c r="F392" s="196"/>
      <c r="G392" s="196"/>
      <c r="H392" s="196"/>
      <c r="I392" s="196"/>
      <c r="J392" s="196"/>
      <c r="K392" s="196"/>
      <c r="L392" s="196"/>
      <c r="M392" s="196"/>
      <c r="N392" s="196"/>
      <c r="O392" s="196"/>
      <c r="P392" s="194"/>
      <c r="Q392" s="209"/>
      <c r="R392" s="196"/>
      <c r="S392" s="196"/>
      <c r="T392" s="196"/>
      <c r="U392" s="196"/>
    </row>
    <row r="393" spans="1:21" s="195" customFormat="1" x14ac:dyDescent="0.2">
      <c r="A393" s="196"/>
      <c r="B393" s="76"/>
      <c r="C393" s="196"/>
      <c r="D393" s="196"/>
      <c r="E393" s="196"/>
      <c r="F393" s="196"/>
      <c r="G393" s="196"/>
      <c r="H393" s="196"/>
      <c r="I393" s="196"/>
      <c r="J393" s="196"/>
      <c r="K393" s="196"/>
      <c r="L393" s="196"/>
      <c r="M393" s="196"/>
      <c r="N393" s="196"/>
      <c r="O393" s="196"/>
      <c r="P393" s="194"/>
      <c r="Q393" s="209"/>
      <c r="R393" s="196"/>
      <c r="S393" s="196"/>
      <c r="T393" s="196"/>
      <c r="U393" s="196"/>
    </row>
    <row r="394" spans="1:21" s="195" customFormat="1" x14ac:dyDescent="0.2">
      <c r="A394" s="196"/>
      <c r="B394" s="76"/>
      <c r="C394" s="196"/>
      <c r="D394" s="196"/>
      <c r="E394" s="196"/>
      <c r="F394" s="196"/>
      <c r="G394" s="196"/>
      <c r="H394" s="196"/>
      <c r="I394" s="196"/>
      <c r="J394" s="196"/>
      <c r="K394" s="196"/>
      <c r="L394" s="196"/>
      <c r="M394" s="196"/>
      <c r="N394" s="196"/>
      <c r="O394" s="196"/>
      <c r="P394" s="194"/>
      <c r="Q394" s="209"/>
      <c r="R394" s="196"/>
      <c r="S394" s="196"/>
      <c r="T394" s="196"/>
      <c r="U394" s="196"/>
    </row>
    <row r="395" spans="1:21" s="195" customFormat="1" x14ac:dyDescent="0.2">
      <c r="A395" s="196"/>
      <c r="B395" s="76"/>
      <c r="C395" s="196"/>
      <c r="D395" s="196"/>
      <c r="E395" s="196"/>
      <c r="F395" s="196"/>
      <c r="G395" s="196"/>
      <c r="H395" s="196"/>
      <c r="I395" s="196"/>
      <c r="J395" s="196"/>
      <c r="K395" s="196"/>
      <c r="L395" s="196"/>
      <c r="M395" s="196"/>
      <c r="N395" s="196"/>
      <c r="O395" s="196"/>
      <c r="P395" s="194"/>
      <c r="Q395" s="209"/>
      <c r="R395" s="196"/>
      <c r="S395" s="196"/>
      <c r="T395" s="196"/>
      <c r="U395" s="196"/>
    </row>
    <row r="396" spans="1:21" s="195" customFormat="1" x14ac:dyDescent="0.2">
      <c r="A396" s="196"/>
      <c r="B396" s="76"/>
      <c r="C396" s="196"/>
      <c r="D396" s="196"/>
      <c r="E396" s="196"/>
      <c r="F396" s="196"/>
      <c r="G396" s="196"/>
      <c r="H396" s="196"/>
      <c r="I396" s="196"/>
      <c r="J396" s="196"/>
      <c r="K396" s="196"/>
      <c r="L396" s="196"/>
      <c r="M396" s="196"/>
      <c r="N396" s="196"/>
      <c r="O396" s="196"/>
      <c r="P396" s="194"/>
      <c r="Q396" s="209"/>
      <c r="R396" s="196"/>
      <c r="S396" s="196"/>
      <c r="T396" s="196"/>
      <c r="U396" s="196"/>
    </row>
    <row r="397" spans="1:21" s="195" customFormat="1" x14ac:dyDescent="0.2">
      <c r="A397" s="196"/>
      <c r="B397" s="76"/>
      <c r="C397" s="196"/>
      <c r="D397" s="196"/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4"/>
      <c r="Q397" s="209"/>
      <c r="R397" s="196"/>
      <c r="S397" s="196"/>
      <c r="T397" s="196"/>
      <c r="U397" s="196"/>
    </row>
    <row r="398" spans="1:21" s="195" customFormat="1" x14ac:dyDescent="0.2">
      <c r="A398" s="196"/>
      <c r="B398" s="76"/>
      <c r="C398" s="196"/>
      <c r="D398" s="196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4"/>
      <c r="Q398" s="209"/>
      <c r="R398" s="196"/>
      <c r="S398" s="196"/>
      <c r="T398" s="196"/>
      <c r="U398" s="196"/>
    </row>
    <row r="399" spans="1:21" s="195" customFormat="1" x14ac:dyDescent="0.2">
      <c r="A399" s="196"/>
      <c r="B399" s="76"/>
      <c r="C399" s="196"/>
      <c r="D399" s="196"/>
      <c r="E399" s="196"/>
      <c r="F399" s="196"/>
      <c r="G399" s="196"/>
      <c r="H399" s="196"/>
      <c r="I399" s="196"/>
      <c r="J399" s="196"/>
      <c r="K399" s="196"/>
      <c r="L399" s="196"/>
      <c r="M399" s="196"/>
      <c r="N399" s="196"/>
      <c r="O399" s="196"/>
      <c r="P399" s="194"/>
      <c r="Q399" s="209"/>
      <c r="R399" s="196"/>
      <c r="S399" s="196"/>
      <c r="T399" s="196"/>
      <c r="U399" s="196"/>
    </row>
    <row r="400" spans="1:21" s="195" customFormat="1" x14ac:dyDescent="0.2">
      <c r="A400" s="196"/>
      <c r="B400" s="76"/>
      <c r="C400" s="196"/>
      <c r="D400" s="196"/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196"/>
      <c r="P400" s="194"/>
      <c r="Q400" s="209"/>
      <c r="R400" s="196"/>
      <c r="S400" s="196"/>
      <c r="T400" s="196"/>
      <c r="U400" s="196"/>
    </row>
    <row r="401" spans="1:21" s="195" customFormat="1" x14ac:dyDescent="0.2">
      <c r="A401" s="196"/>
      <c r="B401" s="76"/>
      <c r="C401" s="196"/>
      <c r="D401" s="196"/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196"/>
      <c r="P401" s="194"/>
      <c r="Q401" s="209"/>
      <c r="R401" s="196"/>
      <c r="S401" s="196"/>
      <c r="T401" s="196"/>
      <c r="U401" s="196"/>
    </row>
    <row r="402" spans="1:21" s="195" customFormat="1" x14ac:dyDescent="0.2">
      <c r="A402" s="196"/>
      <c r="B402" s="76"/>
      <c r="C402" s="196"/>
      <c r="D402" s="196"/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196"/>
      <c r="P402" s="194"/>
      <c r="Q402" s="209"/>
      <c r="R402" s="196"/>
      <c r="S402" s="196"/>
      <c r="T402" s="196"/>
      <c r="U402" s="196"/>
    </row>
    <row r="403" spans="1:21" s="195" customFormat="1" x14ac:dyDescent="0.2">
      <c r="A403" s="196"/>
      <c r="B403" s="76"/>
      <c r="C403" s="196"/>
      <c r="D403" s="196"/>
      <c r="E403" s="196"/>
      <c r="F403" s="196"/>
      <c r="G403" s="196"/>
      <c r="H403" s="196"/>
      <c r="I403" s="196"/>
      <c r="J403" s="196"/>
      <c r="K403" s="196"/>
      <c r="L403" s="196"/>
      <c r="M403" s="196"/>
      <c r="N403" s="196"/>
      <c r="O403" s="196"/>
      <c r="P403" s="194"/>
      <c r="Q403" s="209"/>
      <c r="R403" s="196"/>
      <c r="S403" s="196"/>
      <c r="T403" s="196"/>
      <c r="U403" s="196"/>
    </row>
    <row r="404" spans="1:21" s="195" customFormat="1" x14ac:dyDescent="0.2">
      <c r="A404" s="196"/>
      <c r="B404" s="76"/>
      <c r="C404" s="196"/>
      <c r="D404" s="196"/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4"/>
      <c r="Q404" s="209"/>
      <c r="R404" s="196"/>
      <c r="S404" s="196"/>
      <c r="T404" s="196"/>
      <c r="U404" s="196"/>
    </row>
    <row r="405" spans="1:21" s="195" customFormat="1" x14ac:dyDescent="0.2">
      <c r="A405" s="196"/>
      <c r="B405" s="76"/>
      <c r="C405" s="196"/>
      <c r="D405" s="196"/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6"/>
      <c r="P405" s="194"/>
      <c r="Q405" s="209"/>
      <c r="R405" s="196"/>
      <c r="S405" s="196"/>
      <c r="T405" s="196"/>
      <c r="U405" s="196"/>
    </row>
    <row r="406" spans="1:21" s="195" customFormat="1" x14ac:dyDescent="0.2">
      <c r="A406" s="196"/>
      <c r="B406" s="76"/>
      <c r="C406" s="196"/>
      <c r="D406" s="196"/>
      <c r="E406" s="196"/>
      <c r="F406" s="196"/>
      <c r="G406" s="196"/>
      <c r="H406" s="196"/>
      <c r="I406" s="196"/>
      <c r="J406" s="196"/>
      <c r="K406" s="196"/>
      <c r="L406" s="196"/>
      <c r="M406" s="196"/>
      <c r="N406" s="196"/>
      <c r="O406" s="196"/>
      <c r="P406" s="194"/>
      <c r="Q406" s="209"/>
      <c r="R406" s="196"/>
      <c r="S406" s="196"/>
      <c r="T406" s="196"/>
      <c r="U406" s="196"/>
    </row>
    <row r="407" spans="1:21" s="195" customFormat="1" x14ac:dyDescent="0.2">
      <c r="A407" s="196"/>
      <c r="B407" s="76"/>
      <c r="C407" s="196"/>
      <c r="D407" s="196"/>
      <c r="E407" s="196"/>
      <c r="F407" s="196"/>
      <c r="G407" s="196"/>
      <c r="H407" s="196"/>
      <c r="I407" s="196"/>
      <c r="J407" s="196"/>
      <c r="K407" s="196"/>
      <c r="L407" s="196"/>
      <c r="M407" s="196"/>
      <c r="N407" s="196"/>
      <c r="O407" s="196"/>
      <c r="P407" s="194"/>
      <c r="Q407" s="209"/>
      <c r="R407" s="196"/>
      <c r="S407" s="196"/>
      <c r="T407" s="196"/>
      <c r="U407" s="196"/>
    </row>
    <row r="408" spans="1:21" s="195" customFormat="1" x14ac:dyDescent="0.2">
      <c r="A408" s="196"/>
      <c r="B408" s="7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4"/>
      <c r="Q408" s="209"/>
      <c r="R408" s="196"/>
      <c r="S408" s="196"/>
      <c r="T408" s="196"/>
      <c r="U408" s="196"/>
    </row>
    <row r="409" spans="1:21" s="195" customFormat="1" x14ac:dyDescent="0.2">
      <c r="A409" s="196"/>
      <c r="B409" s="7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4"/>
      <c r="Q409" s="209"/>
      <c r="R409" s="196"/>
      <c r="S409" s="196"/>
      <c r="T409" s="196"/>
      <c r="U409" s="196"/>
    </row>
    <row r="410" spans="1:21" s="195" customFormat="1" x14ac:dyDescent="0.2">
      <c r="A410" s="196"/>
      <c r="B410" s="76"/>
      <c r="C410" s="196"/>
      <c r="D410" s="196"/>
      <c r="E410" s="196"/>
      <c r="F410" s="196"/>
      <c r="G410" s="196"/>
      <c r="H410" s="196"/>
      <c r="I410" s="196"/>
      <c r="J410" s="196"/>
      <c r="K410" s="196"/>
      <c r="L410" s="196"/>
      <c r="M410" s="196"/>
      <c r="N410" s="196"/>
      <c r="O410" s="196"/>
      <c r="P410" s="194"/>
      <c r="Q410" s="209"/>
      <c r="R410" s="196"/>
      <c r="S410" s="196"/>
      <c r="T410" s="196"/>
      <c r="U410" s="196"/>
    </row>
    <row r="411" spans="1:21" s="195" customFormat="1" x14ac:dyDescent="0.2">
      <c r="A411" s="196"/>
      <c r="B411" s="76"/>
      <c r="C411" s="196"/>
      <c r="D411" s="196"/>
      <c r="E411" s="196"/>
      <c r="F411" s="196"/>
      <c r="G411" s="196"/>
      <c r="H411" s="196"/>
      <c r="I411" s="196"/>
      <c r="J411" s="196"/>
      <c r="K411" s="196"/>
      <c r="L411" s="196"/>
      <c r="M411" s="196"/>
      <c r="N411" s="196"/>
      <c r="O411" s="196"/>
      <c r="P411" s="194"/>
      <c r="Q411" s="209"/>
      <c r="R411" s="196"/>
      <c r="S411" s="196"/>
      <c r="T411" s="196"/>
      <c r="U411" s="196"/>
    </row>
    <row r="412" spans="1:21" s="195" customFormat="1" x14ac:dyDescent="0.2">
      <c r="A412" s="196"/>
      <c r="B412" s="76"/>
      <c r="C412" s="196"/>
      <c r="D412" s="196"/>
      <c r="E412" s="196"/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4"/>
      <c r="Q412" s="209"/>
      <c r="R412" s="196"/>
      <c r="S412" s="196"/>
      <c r="T412" s="196"/>
      <c r="U412" s="196"/>
    </row>
    <row r="413" spans="1:21" s="195" customFormat="1" x14ac:dyDescent="0.2">
      <c r="A413" s="196"/>
      <c r="B413" s="76"/>
      <c r="C413" s="196"/>
      <c r="D413" s="196"/>
      <c r="E413" s="196"/>
      <c r="F413" s="196"/>
      <c r="G413" s="196"/>
      <c r="H413" s="196"/>
      <c r="I413" s="196"/>
      <c r="J413" s="196"/>
      <c r="K413" s="196"/>
      <c r="L413" s="196"/>
      <c r="M413" s="196"/>
      <c r="N413" s="196"/>
      <c r="O413" s="196"/>
      <c r="P413" s="194"/>
      <c r="Q413" s="209"/>
      <c r="R413" s="196"/>
      <c r="S413" s="196"/>
      <c r="T413" s="196"/>
      <c r="U413" s="196"/>
    </row>
    <row r="414" spans="1:21" s="195" customFormat="1" x14ac:dyDescent="0.2">
      <c r="A414" s="196"/>
      <c r="B414" s="76"/>
      <c r="C414" s="196"/>
      <c r="D414" s="196"/>
      <c r="E414" s="196"/>
      <c r="F414" s="196"/>
      <c r="G414" s="196"/>
      <c r="H414" s="196"/>
      <c r="I414" s="196"/>
      <c r="J414" s="196"/>
      <c r="K414" s="196"/>
      <c r="L414" s="196"/>
      <c r="M414" s="196"/>
      <c r="N414" s="196"/>
      <c r="O414" s="196"/>
      <c r="P414" s="194"/>
      <c r="Q414" s="209"/>
      <c r="R414" s="196"/>
      <c r="S414" s="196"/>
      <c r="T414" s="196"/>
      <c r="U414" s="196"/>
    </row>
    <row r="415" spans="1:21" s="195" customFormat="1" x14ac:dyDescent="0.2">
      <c r="A415" s="196"/>
      <c r="B415" s="76"/>
      <c r="C415" s="196"/>
      <c r="D415" s="196"/>
      <c r="E415" s="196"/>
      <c r="F415" s="196"/>
      <c r="G415" s="196"/>
      <c r="H415" s="196"/>
      <c r="I415" s="196"/>
      <c r="J415" s="196"/>
      <c r="K415" s="196"/>
      <c r="L415" s="196"/>
      <c r="M415" s="196"/>
      <c r="N415" s="196"/>
      <c r="O415" s="196"/>
      <c r="P415" s="194"/>
      <c r="Q415" s="209"/>
      <c r="R415" s="196"/>
      <c r="S415" s="196"/>
      <c r="T415" s="196"/>
      <c r="U415" s="196"/>
    </row>
    <row r="416" spans="1:21" s="195" customFormat="1" x14ac:dyDescent="0.2">
      <c r="A416" s="196"/>
      <c r="B416" s="76"/>
      <c r="C416" s="196"/>
      <c r="D416" s="196"/>
      <c r="E416" s="196"/>
      <c r="F416" s="196"/>
      <c r="G416" s="196"/>
      <c r="H416" s="196"/>
      <c r="I416" s="196"/>
      <c r="J416" s="196"/>
      <c r="K416" s="196"/>
      <c r="L416" s="196"/>
      <c r="M416" s="196"/>
      <c r="N416" s="196"/>
      <c r="O416" s="196"/>
      <c r="P416" s="194"/>
      <c r="Q416" s="209"/>
      <c r="R416" s="196"/>
      <c r="S416" s="196"/>
      <c r="T416" s="196"/>
      <c r="U416" s="196"/>
    </row>
    <row r="417" spans="1:21" s="195" customFormat="1" x14ac:dyDescent="0.2">
      <c r="A417" s="196"/>
      <c r="B417" s="76"/>
      <c r="C417" s="196"/>
      <c r="D417" s="196"/>
      <c r="E417" s="196"/>
      <c r="F417" s="196"/>
      <c r="G417" s="196"/>
      <c r="H417" s="196"/>
      <c r="I417" s="196"/>
      <c r="J417" s="196"/>
      <c r="K417" s="196"/>
      <c r="L417" s="196"/>
      <c r="M417" s="196"/>
      <c r="N417" s="196"/>
      <c r="O417" s="196"/>
      <c r="P417" s="194"/>
      <c r="Q417" s="209"/>
      <c r="R417" s="196"/>
      <c r="S417" s="196"/>
      <c r="T417" s="196"/>
      <c r="U417" s="196"/>
    </row>
    <row r="418" spans="1:21" s="195" customFormat="1" x14ac:dyDescent="0.2">
      <c r="A418" s="196"/>
      <c r="B418" s="76"/>
      <c r="C418" s="196"/>
      <c r="D418" s="196"/>
      <c r="E418" s="196"/>
      <c r="F418" s="196"/>
      <c r="G418" s="196"/>
      <c r="H418" s="196"/>
      <c r="I418" s="196"/>
      <c r="J418" s="196"/>
      <c r="K418" s="196"/>
      <c r="L418" s="196"/>
      <c r="M418" s="196"/>
      <c r="N418" s="196"/>
      <c r="O418" s="196"/>
      <c r="P418" s="194"/>
      <c r="Q418" s="209"/>
      <c r="R418" s="196"/>
      <c r="S418" s="196"/>
      <c r="T418" s="196"/>
      <c r="U418" s="196"/>
    </row>
    <row r="419" spans="1:21" s="195" customFormat="1" x14ac:dyDescent="0.2">
      <c r="A419" s="196"/>
      <c r="B419" s="76"/>
      <c r="C419" s="196"/>
      <c r="D419" s="196"/>
      <c r="E419" s="196"/>
      <c r="F419" s="196"/>
      <c r="G419" s="196"/>
      <c r="H419" s="196"/>
      <c r="I419" s="196"/>
      <c r="J419" s="196"/>
      <c r="K419" s="196"/>
      <c r="L419" s="196"/>
      <c r="M419" s="196"/>
      <c r="N419" s="196"/>
      <c r="O419" s="196"/>
      <c r="P419" s="194"/>
      <c r="Q419" s="209"/>
      <c r="R419" s="196"/>
      <c r="S419" s="196"/>
      <c r="T419" s="196"/>
      <c r="U419" s="196"/>
    </row>
    <row r="420" spans="1:21" s="195" customFormat="1" x14ac:dyDescent="0.2">
      <c r="A420" s="196"/>
      <c r="B420" s="76"/>
      <c r="C420" s="196"/>
      <c r="D420" s="196"/>
      <c r="E420" s="196"/>
      <c r="F420" s="196"/>
      <c r="G420" s="196"/>
      <c r="H420" s="196"/>
      <c r="I420" s="196"/>
      <c r="J420" s="196"/>
      <c r="K420" s="196"/>
      <c r="L420" s="196"/>
      <c r="M420" s="196"/>
      <c r="N420" s="196"/>
      <c r="O420" s="196"/>
      <c r="P420" s="194"/>
      <c r="Q420" s="209"/>
      <c r="R420" s="196"/>
      <c r="S420" s="196"/>
      <c r="T420" s="196"/>
      <c r="U420" s="196"/>
    </row>
    <row r="421" spans="1:21" s="195" customFormat="1" x14ac:dyDescent="0.2">
      <c r="A421" s="196"/>
      <c r="B421" s="7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4"/>
      <c r="Q421" s="209"/>
      <c r="R421" s="196"/>
      <c r="S421" s="196"/>
      <c r="T421" s="196"/>
      <c r="U421" s="196"/>
    </row>
    <row r="422" spans="1:21" s="195" customFormat="1" x14ac:dyDescent="0.2">
      <c r="A422" s="196"/>
      <c r="B422" s="76"/>
      <c r="C422" s="196"/>
      <c r="D422" s="196"/>
      <c r="E422" s="196"/>
      <c r="F422" s="196"/>
      <c r="G422" s="196"/>
      <c r="H422" s="196"/>
      <c r="I422" s="196"/>
      <c r="J422" s="196"/>
      <c r="K422" s="196"/>
      <c r="L422" s="196"/>
      <c r="M422" s="196"/>
      <c r="N422" s="196"/>
      <c r="O422" s="196"/>
      <c r="P422" s="194"/>
      <c r="Q422" s="209"/>
      <c r="R422" s="196"/>
      <c r="S422" s="196"/>
      <c r="T422" s="196"/>
      <c r="U422" s="196"/>
    </row>
    <row r="423" spans="1:21" s="195" customFormat="1" x14ac:dyDescent="0.2">
      <c r="A423" s="196"/>
      <c r="B423" s="76"/>
      <c r="C423" s="196"/>
      <c r="D423" s="196"/>
      <c r="E423" s="196"/>
      <c r="F423" s="196"/>
      <c r="G423" s="196"/>
      <c r="H423" s="196"/>
      <c r="I423" s="196"/>
      <c r="J423" s="196"/>
      <c r="K423" s="196"/>
      <c r="L423" s="196"/>
      <c r="M423" s="196"/>
      <c r="N423" s="196"/>
      <c r="O423" s="196"/>
      <c r="P423" s="194"/>
      <c r="Q423" s="209"/>
      <c r="R423" s="196"/>
      <c r="S423" s="196"/>
      <c r="T423" s="196"/>
      <c r="U423" s="196"/>
    </row>
    <row r="424" spans="1:21" s="195" customFormat="1" x14ac:dyDescent="0.2">
      <c r="A424" s="196"/>
      <c r="B424" s="76"/>
      <c r="C424" s="196"/>
      <c r="D424" s="196"/>
      <c r="E424" s="196"/>
      <c r="F424" s="196"/>
      <c r="G424" s="196"/>
      <c r="H424" s="196"/>
      <c r="I424" s="196"/>
      <c r="J424" s="196"/>
      <c r="K424" s="196"/>
      <c r="L424" s="196"/>
      <c r="M424" s="196"/>
      <c r="N424" s="196"/>
      <c r="O424" s="196"/>
      <c r="P424" s="194"/>
      <c r="Q424" s="209"/>
      <c r="R424" s="196"/>
      <c r="S424" s="196"/>
      <c r="T424" s="196"/>
      <c r="U424" s="196"/>
    </row>
    <row r="425" spans="1:21" s="195" customFormat="1" x14ac:dyDescent="0.2">
      <c r="A425" s="196"/>
      <c r="B425" s="76"/>
      <c r="C425" s="196"/>
      <c r="D425" s="196"/>
      <c r="E425" s="196"/>
      <c r="F425" s="196"/>
      <c r="G425" s="196"/>
      <c r="H425" s="196"/>
      <c r="I425" s="196"/>
      <c r="J425" s="196"/>
      <c r="K425" s="196"/>
      <c r="L425" s="196"/>
      <c r="M425" s="196"/>
      <c r="N425" s="196"/>
      <c r="O425" s="196"/>
      <c r="P425" s="194"/>
      <c r="Q425" s="209"/>
      <c r="R425" s="196"/>
      <c r="S425" s="196"/>
      <c r="T425" s="196"/>
      <c r="U425" s="196"/>
    </row>
    <row r="426" spans="1:21" s="195" customFormat="1" x14ac:dyDescent="0.2">
      <c r="A426" s="196"/>
      <c r="B426" s="76"/>
      <c r="C426" s="196"/>
      <c r="D426" s="196"/>
      <c r="E426" s="196"/>
      <c r="F426" s="196"/>
      <c r="G426" s="196"/>
      <c r="H426" s="196"/>
      <c r="I426" s="196"/>
      <c r="J426" s="196"/>
      <c r="K426" s="196"/>
      <c r="L426" s="196"/>
      <c r="M426" s="196"/>
      <c r="N426" s="196"/>
      <c r="O426" s="196"/>
      <c r="P426" s="194"/>
      <c r="Q426" s="209"/>
      <c r="R426" s="196"/>
      <c r="S426" s="196"/>
      <c r="T426" s="196"/>
      <c r="U426" s="196"/>
    </row>
    <row r="427" spans="1:21" s="195" customFormat="1" x14ac:dyDescent="0.2">
      <c r="A427" s="196"/>
      <c r="B427" s="7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4"/>
      <c r="Q427" s="209"/>
      <c r="R427" s="196"/>
      <c r="S427" s="196"/>
      <c r="T427" s="196"/>
      <c r="U427" s="196"/>
    </row>
    <row r="428" spans="1:21" s="195" customFormat="1" x14ac:dyDescent="0.2">
      <c r="A428" s="196"/>
      <c r="B428" s="76"/>
      <c r="C428" s="196"/>
      <c r="D428" s="196"/>
      <c r="E428" s="196"/>
      <c r="F428" s="196"/>
      <c r="G428" s="196"/>
      <c r="H428" s="196"/>
      <c r="I428" s="196"/>
      <c r="J428" s="196"/>
      <c r="K428" s="196"/>
      <c r="L428" s="196"/>
      <c r="M428" s="196"/>
      <c r="N428" s="196"/>
      <c r="O428" s="196"/>
      <c r="P428" s="194"/>
      <c r="Q428" s="209"/>
      <c r="R428" s="196"/>
      <c r="S428" s="196"/>
      <c r="T428" s="196"/>
      <c r="U428" s="196"/>
    </row>
    <row r="429" spans="1:21" s="195" customFormat="1" x14ac:dyDescent="0.2">
      <c r="A429" s="196"/>
      <c r="B429" s="76"/>
      <c r="C429" s="196"/>
      <c r="D429" s="196"/>
      <c r="E429" s="196"/>
      <c r="F429" s="196"/>
      <c r="G429" s="196"/>
      <c r="H429" s="196"/>
      <c r="I429" s="196"/>
      <c r="J429" s="196"/>
      <c r="K429" s="196"/>
      <c r="L429" s="196"/>
      <c r="M429" s="196"/>
      <c r="N429" s="196"/>
      <c r="O429" s="196"/>
      <c r="P429" s="194"/>
      <c r="Q429" s="209"/>
      <c r="R429" s="196"/>
      <c r="S429" s="196"/>
      <c r="T429" s="196"/>
      <c r="U429" s="196"/>
    </row>
    <row r="430" spans="1:21" s="195" customFormat="1" x14ac:dyDescent="0.2">
      <c r="A430" s="196"/>
      <c r="B430" s="76"/>
      <c r="C430" s="196"/>
      <c r="D430" s="196"/>
      <c r="E430" s="196"/>
      <c r="F430" s="196"/>
      <c r="G430" s="196"/>
      <c r="H430" s="196"/>
      <c r="I430" s="196"/>
      <c r="J430" s="196"/>
      <c r="K430" s="196"/>
      <c r="L430" s="196"/>
      <c r="M430" s="196"/>
      <c r="N430" s="196"/>
      <c r="O430" s="196"/>
      <c r="P430" s="194"/>
      <c r="Q430" s="209"/>
      <c r="R430" s="196"/>
      <c r="S430" s="196"/>
      <c r="T430" s="196"/>
      <c r="U430" s="196"/>
    </row>
    <row r="431" spans="1:21" s="195" customFormat="1" x14ac:dyDescent="0.2">
      <c r="A431" s="196"/>
      <c r="B431" s="76"/>
      <c r="C431" s="196"/>
      <c r="D431" s="196"/>
      <c r="E431" s="196"/>
      <c r="F431" s="196"/>
      <c r="G431" s="196"/>
      <c r="H431" s="196"/>
      <c r="I431" s="196"/>
      <c r="J431" s="196"/>
      <c r="K431" s="196"/>
      <c r="L431" s="196"/>
      <c r="M431" s="196"/>
      <c r="N431" s="196"/>
      <c r="O431" s="196"/>
      <c r="P431" s="194"/>
      <c r="Q431" s="209"/>
      <c r="R431" s="196"/>
      <c r="S431" s="196"/>
      <c r="T431" s="196"/>
      <c r="U431" s="196"/>
    </row>
    <row r="432" spans="1:21" s="195" customFormat="1" x14ac:dyDescent="0.2">
      <c r="A432" s="196"/>
      <c r="B432" s="76"/>
      <c r="C432" s="196"/>
      <c r="D432" s="196"/>
      <c r="E432" s="196"/>
      <c r="F432" s="196"/>
      <c r="G432" s="196"/>
      <c r="H432" s="196"/>
      <c r="I432" s="196"/>
      <c r="J432" s="196"/>
      <c r="K432" s="196"/>
      <c r="L432" s="196"/>
      <c r="M432" s="196"/>
      <c r="N432" s="196"/>
      <c r="O432" s="196"/>
      <c r="P432" s="194"/>
      <c r="Q432" s="209"/>
      <c r="R432" s="196"/>
      <c r="S432" s="196"/>
      <c r="T432" s="196"/>
      <c r="U432" s="196"/>
    </row>
    <row r="433" spans="1:21" s="195" customFormat="1" x14ac:dyDescent="0.2">
      <c r="A433" s="196"/>
      <c r="B433" s="76"/>
      <c r="C433" s="196"/>
      <c r="D433" s="196"/>
      <c r="E433" s="196"/>
      <c r="F433" s="196"/>
      <c r="G433" s="196"/>
      <c r="H433" s="196"/>
      <c r="I433" s="196"/>
      <c r="J433" s="196"/>
      <c r="K433" s="196"/>
      <c r="L433" s="196"/>
      <c r="M433" s="196"/>
      <c r="N433" s="196"/>
      <c r="O433" s="196"/>
      <c r="P433" s="194"/>
      <c r="Q433" s="209"/>
      <c r="R433" s="196"/>
      <c r="S433" s="196"/>
      <c r="T433" s="196"/>
      <c r="U433" s="196"/>
    </row>
    <row r="434" spans="1:21" s="195" customFormat="1" x14ac:dyDescent="0.2">
      <c r="A434" s="196"/>
      <c r="B434" s="76"/>
      <c r="C434" s="196"/>
      <c r="D434" s="196"/>
      <c r="E434" s="196"/>
      <c r="F434" s="196"/>
      <c r="G434" s="196"/>
      <c r="H434" s="196"/>
      <c r="I434" s="196"/>
      <c r="J434" s="196"/>
      <c r="K434" s="196"/>
      <c r="L434" s="196"/>
      <c r="M434" s="196"/>
      <c r="N434" s="196"/>
      <c r="O434" s="196"/>
      <c r="P434" s="194"/>
      <c r="Q434" s="209"/>
      <c r="R434" s="196"/>
      <c r="S434" s="196"/>
      <c r="T434" s="196"/>
      <c r="U434" s="196"/>
    </row>
    <row r="435" spans="1:21" s="195" customFormat="1" x14ac:dyDescent="0.2">
      <c r="A435" s="196"/>
      <c r="B435" s="76"/>
      <c r="C435" s="196"/>
      <c r="D435" s="196"/>
      <c r="E435" s="196"/>
      <c r="F435" s="196"/>
      <c r="G435" s="196"/>
      <c r="H435" s="196"/>
      <c r="I435" s="196"/>
      <c r="J435" s="196"/>
      <c r="K435" s="196"/>
      <c r="L435" s="196"/>
      <c r="M435" s="196"/>
      <c r="N435" s="196"/>
      <c r="O435" s="196"/>
      <c r="P435" s="194"/>
      <c r="Q435" s="209"/>
      <c r="R435" s="196"/>
      <c r="S435" s="196"/>
      <c r="T435" s="196"/>
      <c r="U435" s="196"/>
    </row>
    <row r="436" spans="1:21" s="195" customFormat="1" x14ac:dyDescent="0.2">
      <c r="A436" s="196"/>
      <c r="B436" s="76"/>
      <c r="C436" s="196"/>
      <c r="D436" s="196"/>
      <c r="E436" s="196"/>
      <c r="F436" s="196"/>
      <c r="G436" s="196"/>
      <c r="H436" s="196"/>
      <c r="I436" s="196"/>
      <c r="J436" s="196"/>
      <c r="K436" s="196"/>
      <c r="L436" s="196"/>
      <c r="M436" s="196"/>
      <c r="N436" s="196"/>
      <c r="O436" s="196"/>
      <c r="P436" s="194"/>
      <c r="Q436" s="209"/>
      <c r="R436" s="196"/>
      <c r="S436" s="196"/>
      <c r="T436" s="196"/>
      <c r="U436" s="196"/>
    </row>
    <row r="437" spans="1:21" s="195" customFormat="1" x14ac:dyDescent="0.2">
      <c r="A437" s="196"/>
      <c r="B437" s="76"/>
      <c r="C437" s="196"/>
      <c r="D437" s="196"/>
      <c r="E437" s="196"/>
      <c r="F437" s="196"/>
      <c r="G437" s="196"/>
      <c r="H437" s="196"/>
      <c r="I437" s="196"/>
      <c r="J437" s="196"/>
      <c r="K437" s="196"/>
      <c r="L437" s="196"/>
      <c r="M437" s="196"/>
      <c r="N437" s="196"/>
      <c r="O437" s="196"/>
      <c r="P437" s="194"/>
      <c r="Q437" s="209"/>
      <c r="R437" s="196"/>
      <c r="S437" s="196"/>
      <c r="T437" s="196"/>
      <c r="U437" s="196"/>
    </row>
    <row r="438" spans="1:21" s="195" customFormat="1" x14ac:dyDescent="0.2">
      <c r="A438" s="196"/>
      <c r="B438" s="76"/>
      <c r="C438" s="196"/>
      <c r="D438" s="196"/>
      <c r="E438" s="196"/>
      <c r="F438" s="196"/>
      <c r="G438" s="196"/>
      <c r="H438" s="196"/>
      <c r="I438" s="196"/>
      <c r="J438" s="196"/>
      <c r="K438" s="196"/>
      <c r="L438" s="196"/>
      <c r="M438" s="196"/>
      <c r="N438" s="196"/>
      <c r="O438" s="196"/>
      <c r="P438" s="194"/>
      <c r="Q438" s="209"/>
      <c r="R438" s="196"/>
      <c r="S438" s="196"/>
      <c r="T438" s="196"/>
      <c r="U438" s="196"/>
    </row>
    <row r="439" spans="1:21" s="195" customFormat="1" x14ac:dyDescent="0.2">
      <c r="A439" s="196"/>
      <c r="B439" s="76"/>
      <c r="C439" s="196"/>
      <c r="D439" s="196"/>
      <c r="E439" s="196"/>
      <c r="F439" s="196"/>
      <c r="G439" s="196"/>
      <c r="H439" s="196"/>
      <c r="I439" s="196"/>
      <c r="J439" s="196"/>
      <c r="K439" s="196"/>
      <c r="L439" s="196"/>
      <c r="M439" s="196"/>
      <c r="N439" s="196"/>
      <c r="O439" s="196"/>
      <c r="P439" s="194"/>
      <c r="Q439" s="209"/>
      <c r="R439" s="196"/>
      <c r="S439" s="196"/>
      <c r="T439" s="196"/>
      <c r="U439" s="196"/>
    </row>
    <row r="440" spans="1:21" s="195" customFormat="1" x14ac:dyDescent="0.2">
      <c r="A440" s="196"/>
      <c r="B440" s="76"/>
      <c r="C440" s="196"/>
      <c r="D440" s="196"/>
      <c r="E440" s="196"/>
      <c r="F440" s="196"/>
      <c r="G440" s="196"/>
      <c r="H440" s="196"/>
      <c r="I440" s="196"/>
      <c r="J440" s="196"/>
      <c r="K440" s="196"/>
      <c r="L440" s="196"/>
      <c r="M440" s="196"/>
      <c r="N440" s="196"/>
      <c r="O440" s="196"/>
      <c r="P440" s="194"/>
      <c r="Q440" s="209"/>
      <c r="R440" s="196"/>
      <c r="S440" s="196"/>
      <c r="T440" s="196"/>
      <c r="U440" s="196"/>
    </row>
    <row r="441" spans="1:21" s="195" customFormat="1" x14ac:dyDescent="0.2">
      <c r="A441" s="196"/>
      <c r="B441" s="76"/>
      <c r="C441" s="196"/>
      <c r="D441" s="196"/>
      <c r="E441" s="196"/>
      <c r="F441" s="196"/>
      <c r="G441" s="196"/>
      <c r="H441" s="196"/>
      <c r="I441" s="196"/>
      <c r="J441" s="196"/>
      <c r="K441" s="196"/>
      <c r="L441" s="196"/>
      <c r="M441" s="196"/>
      <c r="N441" s="196"/>
      <c r="O441" s="196"/>
      <c r="P441" s="194"/>
      <c r="Q441" s="209"/>
      <c r="R441" s="196"/>
      <c r="S441" s="196"/>
      <c r="T441" s="196"/>
      <c r="U441" s="196"/>
    </row>
    <row r="442" spans="1:21" s="195" customFormat="1" x14ac:dyDescent="0.2">
      <c r="A442" s="196"/>
      <c r="B442" s="76"/>
      <c r="C442" s="196"/>
      <c r="D442" s="196"/>
      <c r="E442" s="196"/>
      <c r="F442" s="196"/>
      <c r="G442" s="196"/>
      <c r="H442" s="196"/>
      <c r="I442" s="196"/>
      <c r="J442" s="196"/>
      <c r="K442" s="196"/>
      <c r="L442" s="196"/>
      <c r="M442" s="196"/>
      <c r="N442" s="196"/>
      <c r="O442" s="196"/>
      <c r="P442" s="194"/>
      <c r="Q442" s="209"/>
      <c r="R442" s="196"/>
      <c r="S442" s="196"/>
      <c r="T442" s="196"/>
      <c r="U442" s="196"/>
    </row>
    <row r="443" spans="1:21" s="195" customFormat="1" x14ac:dyDescent="0.2">
      <c r="A443" s="196"/>
      <c r="B443" s="76"/>
      <c r="C443" s="196"/>
      <c r="D443" s="196"/>
      <c r="E443" s="196"/>
      <c r="F443" s="196"/>
      <c r="G443" s="196"/>
      <c r="H443" s="196"/>
      <c r="I443" s="196"/>
      <c r="J443" s="196"/>
      <c r="K443" s="196"/>
      <c r="L443" s="196"/>
      <c r="M443" s="196"/>
      <c r="N443" s="196"/>
      <c r="O443" s="196"/>
      <c r="P443" s="194"/>
      <c r="Q443" s="209"/>
      <c r="R443" s="196"/>
      <c r="S443" s="196"/>
      <c r="T443" s="196"/>
      <c r="U443" s="196"/>
    </row>
    <row r="444" spans="1:21" s="195" customFormat="1" x14ac:dyDescent="0.2">
      <c r="A444" s="196"/>
      <c r="B444" s="76"/>
      <c r="C444" s="196"/>
      <c r="D444" s="196"/>
      <c r="E444" s="196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4"/>
      <c r="Q444" s="209"/>
      <c r="R444" s="196"/>
      <c r="S444" s="196"/>
      <c r="T444" s="196"/>
      <c r="U444" s="196"/>
    </row>
    <row r="445" spans="1:21" s="195" customFormat="1" x14ac:dyDescent="0.2">
      <c r="A445" s="196"/>
      <c r="B445" s="76"/>
      <c r="C445" s="196"/>
      <c r="D445" s="196"/>
      <c r="E445" s="196"/>
      <c r="F445" s="196"/>
      <c r="G445" s="196"/>
      <c r="H445" s="196"/>
      <c r="I445" s="196"/>
      <c r="J445" s="196"/>
      <c r="K445" s="196"/>
      <c r="L445" s="196"/>
      <c r="M445" s="196"/>
      <c r="N445" s="196"/>
      <c r="O445" s="196"/>
      <c r="P445" s="194"/>
      <c r="Q445" s="209"/>
      <c r="R445" s="196"/>
      <c r="S445" s="196"/>
      <c r="T445" s="196"/>
      <c r="U445" s="196"/>
    </row>
    <row r="446" spans="1:21" s="195" customFormat="1" x14ac:dyDescent="0.2">
      <c r="A446" s="196"/>
      <c r="B446" s="76"/>
      <c r="C446" s="196"/>
      <c r="D446" s="196"/>
      <c r="E446" s="196"/>
      <c r="F446" s="196"/>
      <c r="G446" s="196"/>
      <c r="H446" s="196"/>
      <c r="I446" s="196"/>
      <c r="J446" s="196"/>
      <c r="K446" s="196"/>
      <c r="L446" s="196"/>
      <c r="M446" s="196"/>
      <c r="N446" s="196"/>
      <c r="O446" s="196"/>
      <c r="P446" s="194"/>
      <c r="Q446" s="209"/>
      <c r="R446" s="196"/>
      <c r="S446" s="196"/>
      <c r="T446" s="196"/>
      <c r="U446" s="196"/>
    </row>
    <row r="447" spans="1:21" s="195" customFormat="1" x14ac:dyDescent="0.2">
      <c r="A447" s="196"/>
      <c r="B447" s="76"/>
      <c r="C447" s="196"/>
      <c r="D447" s="196"/>
      <c r="E447" s="196"/>
      <c r="F447" s="196"/>
      <c r="G447" s="196"/>
      <c r="H447" s="196"/>
      <c r="I447" s="196"/>
      <c r="J447" s="196"/>
      <c r="K447" s="196"/>
      <c r="L447" s="196"/>
      <c r="M447" s="196"/>
      <c r="N447" s="196"/>
      <c r="O447" s="196"/>
      <c r="P447" s="194"/>
      <c r="Q447" s="209"/>
      <c r="R447" s="196"/>
      <c r="S447" s="196"/>
      <c r="T447" s="196"/>
      <c r="U447" s="196"/>
    </row>
    <row r="448" spans="1:21" s="195" customFormat="1" x14ac:dyDescent="0.2">
      <c r="A448" s="196"/>
      <c r="B448" s="76"/>
      <c r="C448" s="196"/>
      <c r="D448" s="196"/>
      <c r="E448" s="196"/>
      <c r="F448" s="196"/>
      <c r="G448" s="196"/>
      <c r="H448" s="196"/>
      <c r="I448" s="196"/>
      <c r="J448" s="196"/>
      <c r="K448" s="196"/>
      <c r="L448" s="196"/>
      <c r="M448" s="196"/>
      <c r="N448" s="196"/>
      <c r="O448" s="196"/>
      <c r="P448" s="194"/>
      <c r="Q448" s="209"/>
      <c r="R448" s="196"/>
      <c r="S448" s="196"/>
      <c r="T448" s="196"/>
      <c r="U448" s="196"/>
    </row>
    <row r="449" spans="1:21" s="195" customFormat="1" x14ac:dyDescent="0.2">
      <c r="A449" s="196"/>
      <c r="B449" s="76"/>
      <c r="C449" s="196"/>
      <c r="D449" s="196"/>
      <c r="E449" s="196"/>
      <c r="F449" s="196"/>
      <c r="G449" s="196"/>
      <c r="H449" s="196"/>
      <c r="I449" s="196"/>
      <c r="J449" s="196"/>
      <c r="K449" s="196"/>
      <c r="L449" s="196"/>
      <c r="M449" s="196"/>
      <c r="N449" s="196"/>
      <c r="O449" s="196"/>
      <c r="P449" s="194"/>
      <c r="Q449" s="209"/>
      <c r="R449" s="196"/>
      <c r="S449" s="196"/>
      <c r="T449" s="196"/>
      <c r="U449" s="196"/>
    </row>
    <row r="450" spans="1:21" s="195" customFormat="1" x14ac:dyDescent="0.2">
      <c r="A450" s="196"/>
      <c r="B450" s="76"/>
      <c r="C450" s="196"/>
      <c r="D450" s="196"/>
      <c r="E450" s="196"/>
      <c r="F450" s="196"/>
      <c r="G450" s="196"/>
      <c r="H450" s="196"/>
      <c r="I450" s="196"/>
      <c r="J450" s="196"/>
      <c r="K450" s="196"/>
      <c r="L450" s="196"/>
      <c r="M450" s="196"/>
      <c r="N450" s="196"/>
      <c r="O450" s="196"/>
      <c r="P450" s="194"/>
      <c r="Q450" s="209"/>
      <c r="R450" s="196"/>
      <c r="S450" s="196"/>
      <c r="T450" s="196"/>
      <c r="U450" s="196"/>
    </row>
    <row r="451" spans="1:21" s="195" customFormat="1" x14ac:dyDescent="0.2">
      <c r="A451" s="196"/>
      <c r="B451" s="76"/>
      <c r="C451" s="196"/>
      <c r="D451" s="196"/>
      <c r="E451" s="196"/>
      <c r="F451" s="196"/>
      <c r="G451" s="196"/>
      <c r="H451" s="196"/>
      <c r="I451" s="196"/>
      <c r="J451" s="196"/>
      <c r="K451" s="196"/>
      <c r="L451" s="196"/>
      <c r="M451" s="196"/>
      <c r="N451" s="196"/>
      <c r="O451" s="196"/>
      <c r="P451" s="194"/>
      <c r="Q451" s="209"/>
      <c r="R451" s="196"/>
      <c r="S451" s="196"/>
      <c r="T451" s="196"/>
      <c r="U451" s="196"/>
    </row>
    <row r="452" spans="1:21" s="195" customFormat="1" x14ac:dyDescent="0.2">
      <c r="A452" s="196"/>
      <c r="B452" s="76"/>
      <c r="C452" s="196"/>
      <c r="D452" s="196"/>
      <c r="E452" s="196"/>
      <c r="F452" s="196"/>
      <c r="G452" s="196"/>
      <c r="H452" s="196"/>
      <c r="I452" s="196"/>
      <c r="J452" s="196"/>
      <c r="K452" s="196"/>
      <c r="L452" s="196"/>
      <c r="M452" s="196"/>
      <c r="N452" s="196"/>
      <c r="O452" s="196"/>
      <c r="P452" s="194"/>
      <c r="Q452" s="209"/>
      <c r="R452" s="196"/>
      <c r="S452" s="196"/>
      <c r="T452" s="196"/>
      <c r="U452" s="196"/>
    </row>
    <row r="453" spans="1:21" s="195" customFormat="1" x14ac:dyDescent="0.2">
      <c r="A453" s="196"/>
      <c r="B453" s="76"/>
      <c r="C453" s="196"/>
      <c r="D453" s="196"/>
      <c r="E453" s="196"/>
      <c r="F453" s="196"/>
      <c r="G453" s="196"/>
      <c r="H453" s="196"/>
      <c r="I453" s="196"/>
      <c r="J453" s="196"/>
      <c r="K453" s="196"/>
      <c r="L453" s="196"/>
      <c r="M453" s="196"/>
      <c r="N453" s="196"/>
      <c r="O453" s="196"/>
      <c r="P453" s="194"/>
      <c r="Q453" s="209"/>
      <c r="R453" s="196"/>
      <c r="S453" s="196"/>
      <c r="T453" s="196"/>
      <c r="U453" s="196"/>
    </row>
    <row r="454" spans="1:21" s="195" customFormat="1" x14ac:dyDescent="0.2">
      <c r="A454" s="196"/>
      <c r="B454" s="76"/>
      <c r="C454" s="196"/>
      <c r="D454" s="196"/>
      <c r="E454" s="196"/>
      <c r="F454" s="196"/>
      <c r="G454" s="196"/>
      <c r="H454" s="196"/>
      <c r="I454" s="196"/>
      <c r="J454" s="196"/>
      <c r="K454" s="196"/>
      <c r="L454" s="196"/>
      <c r="M454" s="196"/>
      <c r="N454" s="196"/>
      <c r="O454" s="196"/>
      <c r="P454" s="194"/>
      <c r="Q454" s="209"/>
      <c r="R454" s="196"/>
      <c r="S454" s="196"/>
      <c r="T454" s="196"/>
      <c r="U454" s="196"/>
    </row>
    <row r="455" spans="1:21" s="195" customFormat="1" x14ac:dyDescent="0.2">
      <c r="A455" s="196"/>
      <c r="B455" s="76"/>
      <c r="C455" s="196"/>
      <c r="D455" s="196"/>
      <c r="E455" s="196"/>
      <c r="F455" s="196"/>
      <c r="G455" s="196"/>
      <c r="H455" s="196"/>
      <c r="I455" s="196"/>
      <c r="J455" s="196"/>
      <c r="K455" s="196"/>
      <c r="L455" s="196"/>
      <c r="M455" s="196"/>
      <c r="N455" s="196"/>
      <c r="O455" s="196"/>
      <c r="P455" s="194"/>
      <c r="Q455" s="209"/>
      <c r="R455" s="196"/>
      <c r="S455" s="196"/>
      <c r="T455" s="196"/>
      <c r="U455" s="196"/>
    </row>
    <row r="456" spans="1:21" s="195" customFormat="1" x14ac:dyDescent="0.2">
      <c r="A456" s="196"/>
      <c r="B456" s="76"/>
      <c r="C456" s="196"/>
      <c r="D456" s="196"/>
      <c r="E456" s="196"/>
      <c r="F456" s="196"/>
      <c r="G456" s="196"/>
      <c r="H456" s="196"/>
      <c r="I456" s="196"/>
      <c r="J456" s="196"/>
      <c r="K456" s="196"/>
      <c r="L456" s="196"/>
      <c r="M456" s="196"/>
      <c r="N456" s="196"/>
      <c r="O456" s="196"/>
      <c r="P456" s="194"/>
      <c r="Q456" s="209"/>
      <c r="R456" s="196"/>
      <c r="S456" s="196"/>
      <c r="T456" s="196"/>
      <c r="U456" s="196"/>
    </row>
    <row r="457" spans="1:21" s="195" customFormat="1" x14ac:dyDescent="0.2">
      <c r="A457" s="196"/>
      <c r="B457" s="76"/>
      <c r="C457" s="196"/>
      <c r="D457" s="196"/>
      <c r="E457" s="196"/>
      <c r="F457" s="196"/>
      <c r="G457" s="196"/>
      <c r="H457" s="196"/>
      <c r="I457" s="196"/>
      <c r="J457" s="196"/>
      <c r="K457" s="196"/>
      <c r="L457" s="196"/>
      <c r="M457" s="196"/>
      <c r="N457" s="196"/>
      <c r="O457" s="196"/>
      <c r="P457" s="194"/>
      <c r="Q457" s="209"/>
      <c r="R457" s="196"/>
      <c r="S457" s="196"/>
      <c r="T457" s="196"/>
      <c r="U457" s="196"/>
    </row>
    <row r="458" spans="1:21" s="195" customFormat="1" x14ac:dyDescent="0.2">
      <c r="A458" s="196"/>
      <c r="B458" s="76"/>
      <c r="C458" s="196"/>
      <c r="D458" s="196"/>
      <c r="E458" s="196"/>
      <c r="F458" s="196"/>
      <c r="G458" s="196"/>
      <c r="H458" s="196"/>
      <c r="I458" s="196"/>
      <c r="J458" s="196"/>
      <c r="K458" s="196"/>
      <c r="L458" s="196"/>
      <c r="M458" s="196"/>
      <c r="N458" s="196"/>
      <c r="O458" s="196"/>
      <c r="P458" s="194"/>
      <c r="Q458" s="209"/>
      <c r="R458" s="196"/>
      <c r="S458" s="196"/>
      <c r="T458" s="196"/>
      <c r="U458" s="196"/>
    </row>
    <row r="459" spans="1:21" s="195" customFormat="1" x14ac:dyDescent="0.2">
      <c r="A459" s="196"/>
      <c r="B459" s="76"/>
      <c r="C459" s="196"/>
      <c r="D459" s="196"/>
      <c r="E459" s="196"/>
      <c r="F459" s="196"/>
      <c r="G459" s="196"/>
      <c r="H459" s="196"/>
      <c r="I459" s="196"/>
      <c r="J459" s="196"/>
      <c r="K459" s="196"/>
      <c r="L459" s="196"/>
      <c r="M459" s="196"/>
      <c r="N459" s="196"/>
      <c r="O459" s="196"/>
      <c r="P459" s="194"/>
      <c r="Q459" s="209"/>
      <c r="R459" s="196"/>
      <c r="S459" s="196"/>
      <c r="T459" s="196"/>
      <c r="U459" s="196"/>
    </row>
    <row r="460" spans="1:21" s="195" customFormat="1" x14ac:dyDescent="0.2">
      <c r="A460" s="196"/>
      <c r="B460" s="76"/>
      <c r="C460" s="196"/>
      <c r="D460" s="196"/>
      <c r="E460" s="196"/>
      <c r="F460" s="196"/>
      <c r="G460" s="196"/>
      <c r="H460" s="196"/>
      <c r="I460" s="196"/>
      <c r="J460" s="196"/>
      <c r="K460" s="196"/>
      <c r="L460" s="196"/>
      <c r="M460" s="196"/>
      <c r="N460" s="196"/>
      <c r="O460" s="196"/>
      <c r="P460" s="194"/>
      <c r="Q460" s="209"/>
      <c r="R460" s="196"/>
      <c r="S460" s="196"/>
      <c r="T460" s="196"/>
      <c r="U460" s="196"/>
    </row>
    <row r="461" spans="1:21" s="195" customFormat="1" x14ac:dyDescent="0.2">
      <c r="A461" s="196"/>
      <c r="B461" s="76"/>
      <c r="C461" s="196"/>
      <c r="D461" s="196"/>
      <c r="E461" s="196"/>
      <c r="F461" s="196"/>
      <c r="G461" s="196"/>
      <c r="H461" s="196"/>
      <c r="I461" s="196"/>
      <c r="J461" s="196"/>
      <c r="K461" s="196"/>
      <c r="L461" s="196"/>
      <c r="M461" s="196"/>
      <c r="N461" s="196"/>
      <c r="O461" s="196"/>
      <c r="P461" s="194"/>
      <c r="Q461" s="209"/>
      <c r="R461" s="196"/>
      <c r="S461" s="196"/>
      <c r="T461" s="196"/>
      <c r="U461" s="196"/>
    </row>
    <row r="462" spans="1:21" s="195" customFormat="1" x14ac:dyDescent="0.2">
      <c r="A462" s="196"/>
      <c r="B462" s="76"/>
      <c r="C462" s="196"/>
      <c r="D462" s="196"/>
      <c r="E462" s="196"/>
      <c r="F462" s="196"/>
      <c r="G462" s="196"/>
      <c r="H462" s="196"/>
      <c r="I462" s="196"/>
      <c r="J462" s="196"/>
      <c r="K462" s="196"/>
      <c r="L462" s="196"/>
      <c r="M462" s="196"/>
      <c r="N462" s="196"/>
      <c r="O462" s="196"/>
      <c r="P462" s="194"/>
      <c r="Q462" s="209"/>
      <c r="R462" s="196"/>
      <c r="S462" s="196"/>
      <c r="T462" s="196"/>
      <c r="U462" s="196"/>
    </row>
    <row r="463" spans="1:21" s="195" customFormat="1" x14ac:dyDescent="0.2">
      <c r="A463" s="196"/>
      <c r="B463" s="76"/>
      <c r="C463" s="196"/>
      <c r="D463" s="196"/>
      <c r="E463" s="196"/>
      <c r="F463" s="196"/>
      <c r="G463" s="196"/>
      <c r="H463" s="196"/>
      <c r="I463" s="196"/>
      <c r="J463" s="196"/>
      <c r="K463" s="196"/>
      <c r="L463" s="196"/>
      <c r="M463" s="196"/>
      <c r="N463" s="196"/>
      <c r="O463" s="196"/>
      <c r="P463" s="194"/>
      <c r="Q463" s="209"/>
      <c r="R463" s="196"/>
      <c r="S463" s="196"/>
      <c r="T463" s="196"/>
      <c r="U463" s="196"/>
    </row>
    <row r="464" spans="1:21" s="195" customFormat="1" x14ac:dyDescent="0.2">
      <c r="A464" s="196"/>
      <c r="B464" s="76"/>
      <c r="C464" s="196"/>
      <c r="D464" s="196"/>
      <c r="E464" s="196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4"/>
      <c r="Q464" s="209"/>
      <c r="R464" s="196"/>
      <c r="S464" s="196"/>
      <c r="T464" s="196"/>
      <c r="U464" s="196"/>
    </row>
    <row r="465" spans="1:21" s="195" customFormat="1" x14ac:dyDescent="0.2">
      <c r="A465" s="196"/>
      <c r="B465" s="76"/>
      <c r="C465" s="196"/>
      <c r="D465" s="196"/>
      <c r="E465" s="196"/>
      <c r="F465" s="196"/>
      <c r="G465" s="196"/>
      <c r="H465" s="196"/>
      <c r="I465" s="196"/>
      <c r="J465" s="196"/>
      <c r="K465" s="196"/>
      <c r="L465" s="196"/>
      <c r="M465" s="196"/>
      <c r="N465" s="196"/>
      <c r="O465" s="196"/>
      <c r="P465" s="194"/>
      <c r="Q465" s="209"/>
      <c r="R465" s="196"/>
      <c r="S465" s="196"/>
      <c r="T465" s="196"/>
      <c r="U465" s="196"/>
    </row>
    <row r="466" spans="1:21" s="195" customFormat="1" x14ac:dyDescent="0.2">
      <c r="A466" s="196"/>
      <c r="B466" s="76"/>
      <c r="C466" s="196"/>
      <c r="D466" s="196"/>
      <c r="E466" s="196"/>
      <c r="F466" s="196"/>
      <c r="G466" s="196"/>
      <c r="H466" s="196"/>
      <c r="I466" s="196"/>
      <c r="J466" s="196"/>
      <c r="K466" s="196"/>
      <c r="L466" s="196"/>
      <c r="M466" s="196"/>
      <c r="N466" s="196"/>
      <c r="O466" s="196"/>
      <c r="P466" s="194"/>
      <c r="Q466" s="209"/>
      <c r="R466" s="196"/>
      <c r="S466" s="196"/>
      <c r="T466" s="196"/>
      <c r="U466" s="196"/>
    </row>
    <row r="467" spans="1:21" s="195" customFormat="1" x14ac:dyDescent="0.2">
      <c r="A467" s="196"/>
      <c r="B467" s="76"/>
      <c r="C467" s="196"/>
      <c r="D467" s="196"/>
      <c r="E467" s="196"/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4"/>
      <c r="Q467" s="209"/>
      <c r="R467" s="196"/>
      <c r="S467" s="196"/>
      <c r="T467" s="196"/>
      <c r="U467" s="196"/>
    </row>
    <row r="468" spans="1:21" s="195" customFormat="1" x14ac:dyDescent="0.2">
      <c r="A468" s="196"/>
      <c r="B468" s="76"/>
      <c r="C468" s="196"/>
      <c r="D468" s="196"/>
      <c r="E468" s="196"/>
      <c r="F468" s="196"/>
      <c r="G468" s="196"/>
      <c r="H468" s="196"/>
      <c r="I468" s="196"/>
      <c r="J468" s="196"/>
      <c r="K468" s="196"/>
      <c r="L468" s="196"/>
      <c r="M468" s="196"/>
      <c r="N468" s="196"/>
      <c r="O468" s="196"/>
      <c r="P468" s="194"/>
      <c r="Q468" s="209"/>
      <c r="R468" s="196"/>
      <c r="S468" s="196"/>
      <c r="T468" s="196"/>
      <c r="U468" s="196"/>
    </row>
    <row r="469" spans="1:21" s="195" customFormat="1" x14ac:dyDescent="0.2">
      <c r="A469" s="196"/>
      <c r="B469" s="76"/>
      <c r="C469" s="196"/>
      <c r="D469" s="196"/>
      <c r="E469" s="196"/>
      <c r="F469" s="196"/>
      <c r="G469" s="196"/>
      <c r="H469" s="196"/>
      <c r="I469" s="196"/>
      <c r="J469" s="196"/>
      <c r="K469" s="196"/>
      <c r="L469" s="196"/>
      <c r="M469" s="196"/>
      <c r="N469" s="196"/>
      <c r="O469" s="196"/>
      <c r="P469" s="194"/>
      <c r="Q469" s="209"/>
      <c r="R469" s="196"/>
      <c r="S469" s="196"/>
      <c r="T469" s="196"/>
      <c r="U469" s="196"/>
    </row>
    <row r="470" spans="1:21" s="195" customFormat="1" x14ac:dyDescent="0.2">
      <c r="A470" s="196"/>
      <c r="B470" s="76"/>
      <c r="C470" s="196"/>
      <c r="D470" s="196"/>
      <c r="E470" s="196"/>
      <c r="F470" s="196"/>
      <c r="G470" s="196"/>
      <c r="H470" s="196"/>
      <c r="I470" s="196"/>
      <c r="J470" s="196"/>
      <c r="K470" s="196"/>
      <c r="L470" s="196"/>
      <c r="M470" s="196"/>
      <c r="N470" s="196"/>
      <c r="O470" s="196"/>
      <c r="P470" s="194"/>
      <c r="Q470" s="209"/>
      <c r="R470" s="196"/>
      <c r="S470" s="196"/>
      <c r="T470" s="196"/>
      <c r="U470" s="196"/>
    </row>
    <row r="471" spans="1:21" s="195" customFormat="1" x14ac:dyDescent="0.2">
      <c r="A471" s="196"/>
      <c r="B471" s="76"/>
      <c r="C471" s="196"/>
      <c r="D471" s="196"/>
      <c r="E471" s="196"/>
      <c r="F471" s="196"/>
      <c r="G471" s="196"/>
      <c r="H471" s="196"/>
      <c r="I471" s="196"/>
      <c r="J471" s="196"/>
      <c r="K471" s="196"/>
      <c r="L471" s="196"/>
      <c r="M471" s="196"/>
      <c r="N471" s="196"/>
      <c r="O471" s="196"/>
      <c r="P471" s="194"/>
      <c r="Q471" s="209"/>
      <c r="R471" s="196"/>
      <c r="S471" s="196"/>
      <c r="T471" s="196"/>
      <c r="U471" s="196"/>
    </row>
    <row r="472" spans="1:21" s="195" customFormat="1" x14ac:dyDescent="0.2">
      <c r="A472" s="196"/>
      <c r="B472" s="76"/>
      <c r="C472" s="196"/>
      <c r="D472" s="196"/>
      <c r="E472" s="196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4"/>
      <c r="Q472" s="209"/>
      <c r="R472" s="196"/>
      <c r="S472" s="196"/>
      <c r="T472" s="196"/>
      <c r="U472" s="196"/>
    </row>
    <row r="473" spans="1:21" s="195" customFormat="1" x14ac:dyDescent="0.2">
      <c r="A473" s="196"/>
      <c r="B473" s="76"/>
      <c r="C473" s="196"/>
      <c r="D473" s="196"/>
      <c r="E473" s="196"/>
      <c r="F473" s="196"/>
      <c r="G473" s="196"/>
      <c r="H473" s="196"/>
      <c r="I473" s="196"/>
      <c r="J473" s="196"/>
      <c r="K473" s="196"/>
      <c r="L473" s="196"/>
      <c r="M473" s="196"/>
      <c r="N473" s="196"/>
      <c r="O473" s="196"/>
      <c r="P473" s="194"/>
      <c r="Q473" s="209"/>
      <c r="R473" s="196"/>
      <c r="S473" s="196"/>
      <c r="T473" s="196"/>
      <c r="U473" s="196"/>
    </row>
    <row r="474" spans="1:21" s="195" customFormat="1" x14ac:dyDescent="0.2">
      <c r="A474" s="196"/>
      <c r="B474" s="76"/>
      <c r="C474" s="196"/>
      <c r="D474" s="196"/>
      <c r="E474" s="196"/>
      <c r="F474" s="196"/>
      <c r="G474" s="196"/>
      <c r="H474" s="196"/>
      <c r="I474" s="196"/>
      <c r="J474" s="196"/>
      <c r="K474" s="196"/>
      <c r="L474" s="196"/>
      <c r="M474" s="196"/>
      <c r="N474" s="196"/>
      <c r="O474" s="196"/>
      <c r="P474" s="194"/>
      <c r="Q474" s="209"/>
      <c r="R474" s="196"/>
      <c r="S474" s="196"/>
      <c r="T474" s="196"/>
      <c r="U474" s="196"/>
    </row>
    <row r="475" spans="1:21" s="195" customFormat="1" x14ac:dyDescent="0.2">
      <c r="A475" s="196"/>
      <c r="B475" s="7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4"/>
      <c r="Q475" s="209"/>
      <c r="R475" s="196"/>
      <c r="S475" s="196"/>
      <c r="T475" s="196"/>
      <c r="U475" s="196"/>
    </row>
    <row r="476" spans="1:21" s="195" customFormat="1" x14ac:dyDescent="0.2">
      <c r="A476" s="196"/>
      <c r="B476" s="76"/>
      <c r="C476" s="196"/>
      <c r="D476" s="196"/>
      <c r="E476" s="196"/>
      <c r="F476" s="196"/>
      <c r="G476" s="196"/>
      <c r="H476" s="196"/>
      <c r="I476" s="196"/>
      <c r="J476" s="196"/>
      <c r="K476" s="196"/>
      <c r="L476" s="196"/>
      <c r="M476" s="196"/>
      <c r="N476" s="196"/>
      <c r="O476" s="196"/>
      <c r="P476" s="194"/>
      <c r="Q476" s="209"/>
      <c r="R476" s="196"/>
      <c r="S476" s="196"/>
      <c r="T476" s="196"/>
      <c r="U476" s="196"/>
    </row>
    <row r="477" spans="1:21" s="195" customFormat="1" x14ac:dyDescent="0.2">
      <c r="A477" s="196"/>
      <c r="B477" s="76"/>
      <c r="C477" s="196"/>
      <c r="D477" s="196"/>
      <c r="E477" s="196"/>
      <c r="F477" s="196"/>
      <c r="G477" s="196"/>
      <c r="H477" s="196"/>
      <c r="I477" s="196"/>
      <c r="J477" s="196"/>
      <c r="K477" s="196"/>
      <c r="L477" s="196"/>
      <c r="M477" s="196"/>
      <c r="N477" s="196"/>
      <c r="O477" s="196"/>
      <c r="P477" s="194"/>
      <c r="Q477" s="209"/>
      <c r="R477" s="196"/>
      <c r="S477" s="196"/>
      <c r="T477" s="196"/>
      <c r="U477" s="196"/>
    </row>
    <row r="478" spans="1:21" s="195" customFormat="1" x14ac:dyDescent="0.2">
      <c r="A478" s="196"/>
      <c r="B478" s="76"/>
      <c r="C478" s="196"/>
      <c r="D478" s="196"/>
      <c r="E478" s="196"/>
      <c r="F478" s="196"/>
      <c r="G478" s="196"/>
      <c r="H478" s="196"/>
      <c r="I478" s="196"/>
      <c r="J478" s="196"/>
      <c r="K478" s="196"/>
      <c r="L478" s="196"/>
      <c r="M478" s="196"/>
      <c r="N478" s="196"/>
      <c r="O478" s="196"/>
      <c r="P478" s="194"/>
      <c r="Q478" s="209"/>
      <c r="R478" s="196"/>
      <c r="S478" s="196"/>
      <c r="T478" s="196"/>
      <c r="U478" s="196"/>
    </row>
    <row r="479" spans="1:21" s="195" customFormat="1" x14ac:dyDescent="0.2">
      <c r="A479" s="196"/>
      <c r="B479" s="76"/>
      <c r="C479" s="196"/>
      <c r="D479" s="196"/>
      <c r="E479" s="196"/>
      <c r="F479" s="196"/>
      <c r="G479" s="196"/>
      <c r="H479" s="196"/>
      <c r="I479" s="196"/>
      <c r="J479" s="196"/>
      <c r="K479" s="196"/>
      <c r="L479" s="196"/>
      <c r="M479" s="196"/>
      <c r="N479" s="196"/>
      <c r="O479" s="196"/>
      <c r="P479" s="194"/>
      <c r="Q479" s="209"/>
      <c r="R479" s="196"/>
      <c r="S479" s="196"/>
      <c r="T479" s="196"/>
      <c r="U479" s="196"/>
    </row>
    <row r="480" spans="1:21" s="195" customFormat="1" x14ac:dyDescent="0.2">
      <c r="A480" s="196"/>
      <c r="B480" s="76"/>
      <c r="C480" s="196"/>
      <c r="D480" s="196"/>
      <c r="E480" s="196"/>
      <c r="F480" s="196"/>
      <c r="G480" s="196"/>
      <c r="H480" s="196"/>
      <c r="I480" s="196"/>
      <c r="J480" s="196"/>
      <c r="K480" s="196"/>
      <c r="L480" s="196"/>
      <c r="M480" s="196"/>
      <c r="N480" s="196"/>
      <c r="O480" s="196"/>
      <c r="P480" s="194"/>
      <c r="Q480" s="209"/>
      <c r="R480" s="196"/>
      <c r="S480" s="196"/>
      <c r="T480" s="196"/>
      <c r="U480" s="196"/>
    </row>
    <row r="481" spans="1:21" s="195" customFormat="1" x14ac:dyDescent="0.2">
      <c r="A481" s="196"/>
      <c r="B481" s="76"/>
      <c r="C481" s="196"/>
      <c r="D481" s="196"/>
      <c r="E481" s="196"/>
      <c r="F481" s="196"/>
      <c r="G481" s="196"/>
      <c r="H481" s="196"/>
      <c r="I481" s="196"/>
      <c r="J481" s="196"/>
      <c r="K481" s="196"/>
      <c r="L481" s="196"/>
      <c r="M481" s="196"/>
      <c r="N481" s="196"/>
      <c r="O481" s="196"/>
      <c r="P481" s="194"/>
      <c r="Q481" s="209"/>
      <c r="R481" s="196"/>
      <c r="S481" s="196"/>
      <c r="T481" s="196"/>
      <c r="U481" s="196"/>
    </row>
    <row r="482" spans="1:21" s="195" customFormat="1" x14ac:dyDescent="0.2">
      <c r="A482" s="196"/>
      <c r="B482" s="76"/>
      <c r="C482" s="196"/>
      <c r="D482" s="196"/>
      <c r="E482" s="196"/>
      <c r="F482" s="196"/>
      <c r="G482" s="196"/>
      <c r="H482" s="196"/>
      <c r="I482" s="196"/>
      <c r="J482" s="196"/>
      <c r="K482" s="196"/>
      <c r="L482" s="196"/>
      <c r="M482" s="196"/>
      <c r="N482" s="196"/>
      <c r="O482" s="196"/>
      <c r="P482" s="194"/>
      <c r="Q482" s="209"/>
      <c r="R482" s="196"/>
      <c r="S482" s="196"/>
      <c r="T482" s="196"/>
      <c r="U482" s="196"/>
    </row>
    <row r="483" spans="1:21" s="195" customFormat="1" x14ac:dyDescent="0.2">
      <c r="A483" s="196"/>
      <c r="B483" s="76"/>
      <c r="C483" s="196"/>
      <c r="D483" s="196"/>
      <c r="E483" s="196"/>
      <c r="F483" s="196"/>
      <c r="G483" s="196"/>
      <c r="H483" s="196"/>
      <c r="I483" s="196"/>
      <c r="J483" s="196"/>
      <c r="K483" s="196"/>
      <c r="L483" s="196"/>
      <c r="M483" s="196"/>
      <c r="N483" s="196"/>
      <c r="O483" s="196"/>
      <c r="P483" s="194"/>
      <c r="Q483" s="209"/>
      <c r="R483" s="196"/>
      <c r="S483" s="196"/>
      <c r="T483" s="196"/>
      <c r="U483" s="196"/>
    </row>
    <row r="484" spans="1:21" s="195" customFormat="1" x14ac:dyDescent="0.2">
      <c r="A484" s="196"/>
      <c r="B484" s="76"/>
      <c r="C484" s="196"/>
      <c r="D484" s="196"/>
      <c r="E484" s="196"/>
      <c r="F484" s="196"/>
      <c r="G484" s="196"/>
      <c r="H484" s="196"/>
      <c r="I484" s="196"/>
      <c r="J484" s="196"/>
      <c r="K484" s="196"/>
      <c r="L484" s="196"/>
      <c r="M484" s="196"/>
      <c r="N484" s="196"/>
      <c r="O484" s="196"/>
      <c r="P484" s="194"/>
      <c r="Q484" s="209"/>
      <c r="R484" s="196"/>
      <c r="S484" s="196"/>
      <c r="T484" s="196"/>
      <c r="U484" s="196"/>
    </row>
    <row r="485" spans="1:21" s="195" customFormat="1" x14ac:dyDescent="0.2">
      <c r="A485" s="196"/>
      <c r="B485" s="76"/>
      <c r="C485" s="196"/>
      <c r="D485" s="196"/>
      <c r="E485" s="196"/>
      <c r="F485" s="196"/>
      <c r="G485" s="196"/>
      <c r="H485" s="196"/>
      <c r="I485" s="196"/>
      <c r="J485" s="196"/>
      <c r="K485" s="196"/>
      <c r="L485" s="196"/>
      <c r="M485" s="196"/>
      <c r="N485" s="196"/>
      <c r="O485" s="196"/>
      <c r="P485" s="194"/>
      <c r="Q485" s="209"/>
      <c r="R485" s="196"/>
      <c r="S485" s="196"/>
      <c r="T485" s="196"/>
      <c r="U485" s="196"/>
    </row>
    <row r="486" spans="1:21" s="195" customFormat="1" x14ac:dyDescent="0.2">
      <c r="A486" s="196"/>
      <c r="B486" s="76"/>
      <c r="C486" s="196"/>
      <c r="D486" s="196"/>
      <c r="E486" s="196"/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4"/>
      <c r="Q486" s="209"/>
      <c r="R486" s="196"/>
      <c r="S486" s="196"/>
      <c r="T486" s="196"/>
      <c r="U486" s="196"/>
    </row>
    <row r="487" spans="1:21" s="195" customFormat="1" x14ac:dyDescent="0.2">
      <c r="A487" s="196"/>
      <c r="B487" s="76"/>
      <c r="C487" s="196"/>
      <c r="D487" s="196"/>
      <c r="E487" s="196"/>
      <c r="F487" s="196"/>
      <c r="G487" s="196"/>
      <c r="H487" s="196"/>
      <c r="I487" s="196"/>
      <c r="J487" s="196"/>
      <c r="K487" s="196"/>
      <c r="L487" s="196"/>
      <c r="M487" s="196"/>
      <c r="N487" s="196"/>
      <c r="O487" s="196"/>
      <c r="P487" s="194"/>
      <c r="Q487" s="209"/>
      <c r="R487" s="196"/>
      <c r="S487" s="196"/>
      <c r="T487" s="196"/>
      <c r="U487" s="196"/>
    </row>
    <row r="488" spans="1:21" s="195" customFormat="1" x14ac:dyDescent="0.2">
      <c r="A488" s="196"/>
      <c r="B488" s="76"/>
      <c r="C488" s="196"/>
      <c r="D488" s="196"/>
      <c r="E488" s="196"/>
      <c r="F488" s="196"/>
      <c r="G488" s="196"/>
      <c r="H488" s="196"/>
      <c r="I488" s="196"/>
      <c r="J488" s="196"/>
      <c r="K488" s="196"/>
      <c r="L488" s="196"/>
      <c r="M488" s="196"/>
      <c r="N488" s="196"/>
      <c r="O488" s="196"/>
      <c r="P488" s="194"/>
      <c r="Q488" s="209"/>
      <c r="R488" s="196"/>
      <c r="S488" s="196"/>
      <c r="T488" s="196"/>
      <c r="U488" s="196"/>
    </row>
    <row r="489" spans="1:21" s="195" customFormat="1" x14ac:dyDescent="0.2">
      <c r="A489" s="196"/>
      <c r="B489" s="76"/>
      <c r="C489" s="196"/>
      <c r="D489" s="196"/>
      <c r="E489" s="196"/>
      <c r="F489" s="196"/>
      <c r="G489" s="196"/>
      <c r="H489" s="196"/>
      <c r="I489" s="196"/>
      <c r="J489" s="196"/>
      <c r="K489" s="196"/>
      <c r="L489" s="196"/>
      <c r="M489" s="196"/>
      <c r="N489" s="196"/>
      <c r="O489" s="196"/>
      <c r="P489" s="194"/>
      <c r="Q489" s="209"/>
      <c r="R489" s="196"/>
      <c r="S489" s="196"/>
      <c r="T489" s="196"/>
      <c r="U489" s="196"/>
    </row>
    <row r="490" spans="1:21" s="195" customFormat="1" x14ac:dyDescent="0.2">
      <c r="A490" s="196"/>
      <c r="B490" s="76"/>
      <c r="C490" s="196"/>
      <c r="D490" s="196"/>
      <c r="E490" s="196"/>
      <c r="F490" s="196"/>
      <c r="G490" s="196"/>
      <c r="H490" s="196"/>
      <c r="I490" s="196"/>
      <c r="J490" s="196"/>
      <c r="K490" s="196"/>
      <c r="L490" s="196"/>
      <c r="M490" s="196"/>
      <c r="N490" s="196"/>
      <c r="O490" s="196"/>
      <c r="P490" s="194"/>
      <c r="Q490" s="209"/>
      <c r="R490" s="196"/>
      <c r="S490" s="196"/>
      <c r="T490" s="196"/>
      <c r="U490" s="196"/>
    </row>
    <row r="491" spans="1:21" s="195" customFormat="1" x14ac:dyDescent="0.2">
      <c r="A491" s="196"/>
      <c r="B491" s="76"/>
      <c r="C491" s="196"/>
      <c r="D491" s="196"/>
      <c r="E491" s="196"/>
      <c r="F491" s="196"/>
      <c r="G491" s="196"/>
      <c r="H491" s="196"/>
      <c r="I491" s="196"/>
      <c r="J491" s="196"/>
      <c r="K491" s="196"/>
      <c r="L491" s="196"/>
      <c r="M491" s="196"/>
      <c r="N491" s="196"/>
      <c r="O491" s="196"/>
      <c r="P491" s="194"/>
      <c r="Q491" s="209"/>
      <c r="R491" s="196"/>
      <c r="S491" s="196"/>
      <c r="T491" s="196"/>
      <c r="U491" s="196"/>
    </row>
    <row r="492" spans="1:21" s="195" customFormat="1" x14ac:dyDescent="0.2">
      <c r="A492" s="196"/>
      <c r="B492" s="76"/>
      <c r="C492" s="196"/>
      <c r="D492" s="196"/>
      <c r="E492" s="196"/>
      <c r="F492" s="196"/>
      <c r="G492" s="196"/>
      <c r="H492" s="196"/>
      <c r="I492" s="196"/>
      <c r="J492" s="196"/>
      <c r="K492" s="196"/>
      <c r="L492" s="196"/>
      <c r="M492" s="196"/>
      <c r="N492" s="196"/>
      <c r="O492" s="196"/>
      <c r="P492" s="194"/>
      <c r="Q492" s="209"/>
      <c r="R492" s="196"/>
      <c r="S492" s="196"/>
      <c r="T492" s="196"/>
      <c r="U492" s="196"/>
    </row>
    <row r="493" spans="1:21" s="195" customFormat="1" x14ac:dyDescent="0.2">
      <c r="A493" s="196"/>
      <c r="B493" s="76"/>
      <c r="C493" s="196"/>
      <c r="D493" s="196"/>
      <c r="E493" s="196"/>
      <c r="F493" s="196"/>
      <c r="G493" s="196"/>
      <c r="H493" s="196"/>
      <c r="I493" s="196"/>
      <c r="J493" s="196"/>
      <c r="K493" s="196"/>
      <c r="L493" s="196"/>
      <c r="M493" s="196"/>
      <c r="N493" s="196"/>
      <c r="O493" s="196"/>
      <c r="P493" s="194"/>
      <c r="Q493" s="209"/>
      <c r="R493" s="196"/>
      <c r="S493" s="196"/>
      <c r="T493" s="196"/>
      <c r="U493" s="196"/>
    </row>
    <row r="494" spans="1:21" s="195" customFormat="1" x14ac:dyDescent="0.2">
      <c r="A494" s="196"/>
      <c r="B494" s="76"/>
      <c r="C494" s="196"/>
      <c r="D494" s="196"/>
      <c r="E494" s="196"/>
      <c r="F494" s="196"/>
      <c r="G494" s="196"/>
      <c r="H494" s="196"/>
      <c r="I494" s="196"/>
      <c r="J494" s="196"/>
      <c r="K494" s="196"/>
      <c r="L494" s="196"/>
      <c r="M494" s="196"/>
      <c r="N494" s="196"/>
      <c r="O494" s="196"/>
      <c r="P494" s="194"/>
      <c r="Q494" s="209"/>
      <c r="R494" s="196"/>
      <c r="S494" s="196"/>
      <c r="T494" s="196"/>
      <c r="U494" s="196"/>
    </row>
    <row r="495" spans="1:21" s="195" customFormat="1" x14ac:dyDescent="0.2">
      <c r="A495" s="196"/>
      <c r="B495" s="76"/>
      <c r="C495" s="196"/>
      <c r="D495" s="196"/>
      <c r="E495" s="196"/>
      <c r="F495" s="196"/>
      <c r="G495" s="196"/>
      <c r="H495" s="196"/>
      <c r="I495" s="196"/>
      <c r="J495" s="196"/>
      <c r="K495" s="196"/>
      <c r="L495" s="196"/>
      <c r="M495" s="196"/>
      <c r="N495" s="196"/>
      <c r="O495" s="196"/>
      <c r="P495" s="194"/>
      <c r="Q495" s="209"/>
      <c r="R495" s="196"/>
      <c r="S495" s="196"/>
      <c r="T495" s="196"/>
      <c r="U495" s="196"/>
    </row>
    <row r="496" spans="1:21" s="195" customFormat="1" x14ac:dyDescent="0.2">
      <c r="A496" s="196"/>
      <c r="B496" s="76"/>
      <c r="C496" s="196"/>
      <c r="D496" s="196"/>
      <c r="E496" s="196"/>
      <c r="F496" s="196"/>
      <c r="G496" s="196"/>
      <c r="H496" s="196"/>
      <c r="I496" s="196"/>
      <c r="J496" s="196"/>
      <c r="K496" s="196"/>
      <c r="L496" s="196"/>
      <c r="M496" s="196"/>
      <c r="N496" s="196"/>
      <c r="O496" s="196"/>
      <c r="P496" s="194"/>
      <c r="Q496" s="209"/>
      <c r="R496" s="196"/>
      <c r="S496" s="196"/>
      <c r="T496" s="196"/>
      <c r="U496" s="196"/>
    </row>
    <row r="497" spans="1:21" s="195" customFormat="1" x14ac:dyDescent="0.2">
      <c r="A497" s="196"/>
      <c r="B497" s="76"/>
      <c r="C497" s="196"/>
      <c r="D497" s="196"/>
      <c r="E497" s="196"/>
      <c r="F497" s="196"/>
      <c r="G497" s="196"/>
      <c r="H497" s="196"/>
      <c r="I497" s="196"/>
      <c r="J497" s="196"/>
      <c r="K497" s="196"/>
      <c r="L497" s="196"/>
      <c r="M497" s="196"/>
      <c r="N497" s="196"/>
      <c r="O497" s="196"/>
      <c r="P497" s="194"/>
      <c r="Q497" s="209"/>
      <c r="R497" s="196"/>
      <c r="S497" s="196"/>
      <c r="T497" s="196"/>
      <c r="U497" s="196"/>
    </row>
    <row r="498" spans="1:21" s="195" customFormat="1" x14ac:dyDescent="0.2">
      <c r="A498" s="196"/>
      <c r="B498" s="76"/>
      <c r="C498" s="196"/>
      <c r="D498" s="196"/>
      <c r="E498" s="196"/>
      <c r="F498" s="196"/>
      <c r="G498" s="196"/>
      <c r="H498" s="196"/>
      <c r="I498" s="196"/>
      <c r="J498" s="196"/>
      <c r="K498" s="196"/>
      <c r="L498" s="196"/>
      <c r="M498" s="196"/>
      <c r="N498" s="196"/>
      <c r="O498" s="196"/>
      <c r="P498" s="194"/>
      <c r="Q498" s="209"/>
      <c r="R498" s="196"/>
      <c r="S498" s="196"/>
      <c r="T498" s="196"/>
      <c r="U498" s="196"/>
    </row>
    <row r="499" spans="1:21" s="195" customFormat="1" x14ac:dyDescent="0.2">
      <c r="A499" s="196"/>
      <c r="B499" s="76"/>
      <c r="C499" s="196"/>
      <c r="D499" s="196"/>
      <c r="E499" s="196"/>
      <c r="F499" s="196"/>
      <c r="G499" s="196"/>
      <c r="H499" s="196"/>
      <c r="I499" s="196"/>
      <c r="J499" s="196"/>
      <c r="K499" s="196"/>
      <c r="L499" s="196"/>
      <c r="M499" s="196"/>
      <c r="N499" s="196"/>
      <c r="O499" s="196"/>
      <c r="P499" s="194"/>
      <c r="Q499" s="209"/>
      <c r="R499" s="196"/>
      <c r="S499" s="196"/>
      <c r="T499" s="196"/>
      <c r="U499" s="196"/>
    </row>
    <row r="500" spans="1:21" s="195" customFormat="1" x14ac:dyDescent="0.2">
      <c r="A500" s="196"/>
      <c r="B500" s="76"/>
      <c r="C500" s="196"/>
      <c r="D500" s="196"/>
      <c r="E500" s="196"/>
      <c r="F500" s="196"/>
      <c r="G500" s="196"/>
      <c r="H500" s="196"/>
      <c r="I500" s="196"/>
      <c r="J500" s="196"/>
      <c r="K500" s="196"/>
      <c r="L500" s="196"/>
      <c r="M500" s="196"/>
      <c r="N500" s="196"/>
      <c r="O500" s="196"/>
      <c r="P500" s="194"/>
      <c r="Q500" s="209"/>
      <c r="R500" s="196"/>
      <c r="S500" s="196"/>
      <c r="T500" s="196"/>
      <c r="U500" s="196"/>
    </row>
    <row r="501" spans="1:21" s="195" customFormat="1" x14ac:dyDescent="0.2">
      <c r="A501" s="196"/>
      <c r="B501" s="76"/>
      <c r="C501" s="196"/>
      <c r="D501" s="196"/>
      <c r="E501" s="196"/>
      <c r="F501" s="196"/>
      <c r="G501" s="196"/>
      <c r="H501" s="196"/>
      <c r="I501" s="196"/>
      <c r="J501" s="196"/>
      <c r="K501" s="196"/>
      <c r="L501" s="196"/>
      <c r="M501" s="196"/>
      <c r="N501" s="196"/>
      <c r="O501" s="196"/>
      <c r="P501" s="194"/>
      <c r="Q501" s="209"/>
      <c r="R501" s="196"/>
      <c r="S501" s="196"/>
      <c r="T501" s="196"/>
      <c r="U501" s="196"/>
    </row>
    <row r="502" spans="1:21" s="195" customFormat="1" x14ac:dyDescent="0.2">
      <c r="A502" s="196"/>
      <c r="B502" s="76"/>
      <c r="C502" s="196"/>
      <c r="D502" s="196"/>
      <c r="E502" s="196"/>
      <c r="F502" s="196"/>
      <c r="G502" s="196"/>
      <c r="H502" s="196"/>
      <c r="I502" s="196"/>
      <c r="J502" s="196"/>
      <c r="K502" s="196"/>
      <c r="L502" s="196"/>
      <c r="M502" s="196"/>
      <c r="N502" s="196"/>
      <c r="O502" s="196"/>
      <c r="P502" s="194"/>
      <c r="Q502" s="209"/>
      <c r="R502" s="196"/>
      <c r="S502" s="196"/>
      <c r="T502" s="196"/>
      <c r="U502" s="196"/>
    </row>
    <row r="503" spans="1:21" s="195" customFormat="1" x14ac:dyDescent="0.2">
      <c r="A503" s="196"/>
      <c r="B503" s="76"/>
      <c r="C503" s="196"/>
      <c r="D503" s="196"/>
      <c r="E503" s="196"/>
      <c r="F503" s="196"/>
      <c r="G503" s="196"/>
      <c r="H503" s="196"/>
      <c r="I503" s="196"/>
      <c r="J503" s="196"/>
      <c r="K503" s="196"/>
      <c r="L503" s="196"/>
      <c r="M503" s="196"/>
      <c r="N503" s="196"/>
      <c r="O503" s="196"/>
      <c r="P503" s="194"/>
      <c r="Q503" s="209"/>
      <c r="R503" s="196"/>
      <c r="S503" s="196"/>
      <c r="T503" s="196"/>
      <c r="U503" s="196"/>
    </row>
    <row r="504" spans="1:21" s="195" customFormat="1" x14ac:dyDescent="0.2">
      <c r="A504" s="196"/>
      <c r="B504" s="76"/>
      <c r="C504" s="196"/>
      <c r="D504" s="196"/>
      <c r="E504" s="196"/>
      <c r="F504" s="196"/>
      <c r="G504" s="196"/>
      <c r="H504" s="196"/>
      <c r="I504" s="196"/>
      <c r="J504" s="196"/>
      <c r="K504" s="196"/>
      <c r="L504" s="196"/>
      <c r="M504" s="196"/>
      <c r="N504" s="196"/>
      <c r="O504" s="196"/>
      <c r="P504" s="194"/>
      <c r="Q504" s="209"/>
      <c r="R504" s="196"/>
      <c r="S504" s="196"/>
      <c r="T504" s="196"/>
      <c r="U504" s="196"/>
    </row>
    <row r="505" spans="1:21" s="195" customFormat="1" x14ac:dyDescent="0.2">
      <c r="A505" s="196"/>
      <c r="B505" s="76"/>
      <c r="C505" s="196"/>
      <c r="D505" s="196"/>
      <c r="E505" s="196"/>
      <c r="F505" s="196"/>
      <c r="G505" s="196"/>
      <c r="H505" s="196"/>
      <c r="I505" s="196"/>
      <c r="J505" s="196"/>
      <c r="K505" s="196"/>
      <c r="L505" s="196"/>
      <c r="M505" s="196"/>
      <c r="N505" s="196"/>
      <c r="O505" s="196"/>
      <c r="P505" s="194"/>
      <c r="Q505" s="209"/>
      <c r="R505" s="196"/>
      <c r="S505" s="196"/>
      <c r="T505" s="196"/>
      <c r="U505" s="196"/>
    </row>
    <row r="506" spans="1:21" s="195" customFormat="1" x14ac:dyDescent="0.2">
      <c r="A506" s="196"/>
      <c r="B506" s="76"/>
      <c r="C506" s="196"/>
      <c r="D506" s="196"/>
      <c r="E506" s="196"/>
      <c r="F506" s="196"/>
      <c r="G506" s="196"/>
      <c r="H506" s="196"/>
      <c r="I506" s="196"/>
      <c r="J506" s="196"/>
      <c r="K506" s="196"/>
      <c r="L506" s="196"/>
      <c r="M506" s="196"/>
      <c r="N506" s="196"/>
      <c r="O506" s="196"/>
      <c r="P506" s="194"/>
      <c r="Q506" s="209"/>
      <c r="R506" s="196"/>
      <c r="S506" s="196"/>
      <c r="T506" s="196"/>
      <c r="U506" s="196"/>
    </row>
    <row r="507" spans="1:21" s="195" customFormat="1" x14ac:dyDescent="0.2">
      <c r="A507" s="196"/>
      <c r="B507" s="76"/>
      <c r="C507" s="196"/>
      <c r="D507" s="196"/>
      <c r="E507" s="196"/>
      <c r="F507" s="196"/>
      <c r="G507" s="196"/>
      <c r="H507" s="196"/>
      <c r="I507" s="196"/>
      <c r="J507" s="196"/>
      <c r="K507" s="196"/>
      <c r="L507" s="196"/>
      <c r="M507" s="196"/>
      <c r="N507" s="196"/>
      <c r="O507" s="196"/>
      <c r="P507" s="194"/>
      <c r="Q507" s="209"/>
      <c r="R507" s="196"/>
      <c r="S507" s="196"/>
      <c r="T507" s="196"/>
      <c r="U507" s="196"/>
    </row>
    <row r="508" spans="1:21" s="195" customFormat="1" x14ac:dyDescent="0.2">
      <c r="A508" s="196"/>
      <c r="B508" s="76"/>
      <c r="C508" s="196"/>
      <c r="D508" s="196"/>
      <c r="E508" s="196"/>
      <c r="F508" s="196"/>
      <c r="G508" s="196"/>
      <c r="H508" s="196"/>
      <c r="I508" s="196"/>
      <c r="J508" s="196"/>
      <c r="K508" s="196"/>
      <c r="L508" s="196"/>
      <c r="M508" s="196"/>
      <c r="N508" s="196"/>
      <c r="O508" s="196"/>
      <c r="P508" s="194"/>
      <c r="Q508" s="209"/>
      <c r="R508" s="196"/>
      <c r="S508" s="196"/>
      <c r="T508" s="196"/>
      <c r="U508" s="196"/>
    </row>
    <row r="509" spans="1:21" s="195" customFormat="1" x14ac:dyDescent="0.2">
      <c r="A509" s="196"/>
      <c r="B509" s="76"/>
      <c r="C509" s="196"/>
      <c r="D509" s="196"/>
      <c r="E509" s="196"/>
      <c r="F509" s="196"/>
      <c r="G509" s="196"/>
      <c r="H509" s="196"/>
      <c r="I509" s="196"/>
      <c r="J509" s="196"/>
      <c r="K509" s="196"/>
      <c r="L509" s="196"/>
      <c r="M509" s="196"/>
      <c r="N509" s="196"/>
      <c r="O509" s="196"/>
      <c r="P509" s="194"/>
      <c r="Q509" s="209"/>
      <c r="R509" s="196"/>
      <c r="S509" s="196"/>
      <c r="T509" s="196"/>
      <c r="U509" s="196"/>
    </row>
    <row r="510" spans="1:21" s="195" customFormat="1" x14ac:dyDescent="0.2">
      <c r="A510" s="196"/>
      <c r="B510" s="76"/>
      <c r="C510" s="196"/>
      <c r="D510" s="196"/>
      <c r="E510" s="196"/>
      <c r="F510" s="196"/>
      <c r="G510" s="196"/>
      <c r="H510" s="196"/>
      <c r="I510" s="196"/>
      <c r="J510" s="196"/>
      <c r="K510" s="196"/>
      <c r="L510" s="196"/>
      <c r="M510" s="196"/>
      <c r="N510" s="196"/>
      <c r="O510" s="196"/>
      <c r="P510" s="194"/>
      <c r="Q510" s="209"/>
      <c r="R510" s="196"/>
      <c r="S510" s="196"/>
      <c r="T510" s="196"/>
      <c r="U510" s="196"/>
    </row>
    <row r="511" spans="1:21" s="195" customFormat="1" x14ac:dyDescent="0.2">
      <c r="A511" s="196"/>
      <c r="B511" s="76"/>
      <c r="C511" s="196"/>
      <c r="D511" s="196"/>
      <c r="E511" s="196"/>
      <c r="F511" s="196"/>
      <c r="G511" s="196"/>
      <c r="H511" s="196"/>
      <c r="I511" s="196"/>
      <c r="J511" s="196"/>
      <c r="K511" s="196"/>
      <c r="L511" s="196"/>
      <c r="M511" s="196"/>
      <c r="N511" s="196"/>
      <c r="O511" s="196"/>
      <c r="P511" s="194"/>
      <c r="Q511" s="209"/>
      <c r="R511" s="196"/>
      <c r="S511" s="196"/>
      <c r="T511" s="196"/>
      <c r="U511" s="196"/>
    </row>
    <row r="512" spans="1:21" s="195" customFormat="1" x14ac:dyDescent="0.2">
      <c r="A512" s="196"/>
      <c r="B512" s="76"/>
      <c r="C512" s="196"/>
      <c r="D512" s="196"/>
      <c r="E512" s="196"/>
      <c r="F512" s="196"/>
      <c r="G512" s="196"/>
      <c r="H512" s="196"/>
      <c r="I512" s="196"/>
      <c r="J512" s="196"/>
      <c r="K512" s="196"/>
      <c r="L512" s="196"/>
      <c r="M512" s="196"/>
      <c r="N512" s="196"/>
      <c r="O512" s="196"/>
      <c r="P512" s="194"/>
      <c r="Q512" s="209"/>
      <c r="R512" s="196"/>
      <c r="S512" s="196"/>
      <c r="T512" s="196"/>
      <c r="U512" s="196"/>
    </row>
    <row r="513" spans="1:21" s="195" customFormat="1" x14ac:dyDescent="0.2">
      <c r="A513" s="196"/>
      <c r="B513" s="76"/>
      <c r="C513" s="196"/>
      <c r="D513" s="196"/>
      <c r="E513" s="196"/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  <c r="P513" s="194"/>
      <c r="Q513" s="209"/>
      <c r="R513" s="196"/>
      <c r="S513" s="196"/>
      <c r="T513" s="196"/>
      <c r="U513" s="196"/>
    </row>
    <row r="514" spans="1:21" s="195" customFormat="1" x14ac:dyDescent="0.2">
      <c r="A514" s="196"/>
      <c r="B514" s="76"/>
      <c r="C514" s="196"/>
      <c r="D514" s="196"/>
      <c r="E514" s="196"/>
      <c r="F514" s="196"/>
      <c r="G514" s="196"/>
      <c r="H514" s="196"/>
      <c r="I514" s="196"/>
      <c r="J514" s="196"/>
      <c r="K514" s="196"/>
      <c r="L514" s="196"/>
      <c r="M514" s="196"/>
      <c r="N514" s="196"/>
      <c r="O514" s="196"/>
      <c r="P514" s="194"/>
      <c r="Q514" s="209"/>
      <c r="R514" s="196"/>
      <c r="S514" s="196"/>
      <c r="T514" s="196"/>
      <c r="U514" s="196"/>
    </row>
    <row r="515" spans="1:21" s="195" customFormat="1" x14ac:dyDescent="0.2">
      <c r="A515" s="196"/>
      <c r="B515" s="76"/>
      <c r="C515" s="196"/>
      <c r="D515" s="196"/>
      <c r="E515" s="196"/>
      <c r="F515" s="196"/>
      <c r="G515" s="196"/>
      <c r="H515" s="196"/>
      <c r="I515" s="196"/>
      <c r="J515" s="196"/>
      <c r="K515" s="196"/>
      <c r="L515" s="196"/>
      <c r="M515" s="196"/>
      <c r="N515" s="196"/>
      <c r="O515" s="196"/>
      <c r="P515" s="194"/>
      <c r="Q515" s="209"/>
      <c r="R515" s="196"/>
      <c r="S515" s="196"/>
      <c r="T515" s="196"/>
      <c r="U515" s="196"/>
    </row>
    <row r="516" spans="1:21" s="195" customFormat="1" x14ac:dyDescent="0.2">
      <c r="A516" s="196"/>
      <c r="B516" s="76"/>
      <c r="C516" s="196"/>
      <c r="D516" s="196"/>
      <c r="E516" s="196"/>
      <c r="F516" s="196"/>
      <c r="G516" s="196"/>
      <c r="H516" s="196"/>
      <c r="I516" s="196"/>
      <c r="J516" s="196"/>
      <c r="K516" s="196"/>
      <c r="L516" s="196"/>
      <c r="M516" s="196"/>
      <c r="N516" s="196"/>
      <c r="O516" s="196"/>
      <c r="P516" s="194"/>
      <c r="Q516" s="209"/>
      <c r="R516" s="196"/>
      <c r="S516" s="196"/>
      <c r="T516" s="196"/>
      <c r="U516" s="196"/>
    </row>
    <row r="517" spans="1:21" s="195" customFormat="1" x14ac:dyDescent="0.2">
      <c r="A517" s="196"/>
      <c r="B517" s="76"/>
      <c r="C517" s="196"/>
      <c r="D517" s="196"/>
      <c r="E517" s="196"/>
      <c r="F517" s="196"/>
      <c r="G517" s="196"/>
      <c r="H517" s="196"/>
      <c r="I517" s="196"/>
      <c r="J517" s="196"/>
      <c r="K517" s="196"/>
      <c r="L517" s="196"/>
      <c r="M517" s="196"/>
      <c r="N517" s="196"/>
      <c r="O517" s="196"/>
      <c r="P517" s="194"/>
      <c r="Q517" s="209"/>
      <c r="R517" s="196"/>
      <c r="S517" s="196"/>
      <c r="T517" s="196"/>
      <c r="U517" s="196"/>
    </row>
    <row r="518" spans="1:21" s="195" customFormat="1" x14ac:dyDescent="0.2">
      <c r="A518" s="196"/>
      <c r="B518" s="76"/>
      <c r="C518" s="196"/>
      <c r="D518" s="196"/>
      <c r="E518" s="196"/>
      <c r="F518" s="196"/>
      <c r="G518" s="196"/>
      <c r="H518" s="196"/>
      <c r="I518" s="196"/>
      <c r="J518" s="196"/>
      <c r="K518" s="196"/>
      <c r="L518" s="196"/>
      <c r="M518" s="196"/>
      <c r="N518" s="196"/>
      <c r="O518" s="196"/>
      <c r="P518" s="194"/>
      <c r="Q518" s="209"/>
      <c r="R518" s="196"/>
      <c r="S518" s="196"/>
      <c r="T518" s="196"/>
      <c r="U518" s="196"/>
    </row>
    <row r="519" spans="1:21" s="195" customFormat="1" x14ac:dyDescent="0.2">
      <c r="A519" s="196"/>
      <c r="B519" s="76"/>
      <c r="C519" s="196"/>
      <c r="D519" s="196"/>
      <c r="E519" s="196"/>
      <c r="F519" s="196"/>
      <c r="G519" s="196"/>
      <c r="H519" s="196"/>
      <c r="I519" s="196"/>
      <c r="J519" s="196"/>
      <c r="K519" s="196"/>
      <c r="L519" s="196"/>
      <c r="M519" s="196"/>
      <c r="N519" s="196"/>
      <c r="O519" s="196"/>
      <c r="P519" s="194"/>
      <c r="Q519" s="209"/>
      <c r="R519" s="196"/>
      <c r="S519" s="196"/>
      <c r="T519" s="196"/>
      <c r="U519" s="196"/>
    </row>
    <row r="520" spans="1:21" s="195" customFormat="1" x14ac:dyDescent="0.2">
      <c r="A520" s="196"/>
      <c r="B520" s="76"/>
      <c r="C520" s="196"/>
      <c r="D520" s="196"/>
      <c r="E520" s="196"/>
      <c r="F520" s="196"/>
      <c r="G520" s="196"/>
      <c r="H520" s="196"/>
      <c r="I520" s="196"/>
      <c r="J520" s="196"/>
      <c r="K520" s="196"/>
      <c r="L520" s="196"/>
      <c r="M520" s="196"/>
      <c r="N520" s="196"/>
      <c r="O520" s="196"/>
      <c r="P520" s="194"/>
      <c r="Q520" s="209"/>
      <c r="R520" s="196"/>
      <c r="S520" s="196"/>
      <c r="T520" s="196"/>
      <c r="U520" s="196"/>
    </row>
    <row r="521" spans="1:21" s="195" customFormat="1" x14ac:dyDescent="0.2">
      <c r="A521" s="196"/>
      <c r="B521" s="76"/>
      <c r="C521" s="196"/>
      <c r="D521" s="196"/>
      <c r="E521" s="196"/>
      <c r="F521" s="196"/>
      <c r="G521" s="196"/>
      <c r="H521" s="196"/>
      <c r="I521" s="196"/>
      <c r="J521" s="196"/>
      <c r="K521" s="196"/>
      <c r="L521" s="196"/>
      <c r="M521" s="196"/>
      <c r="N521" s="196"/>
      <c r="O521" s="196"/>
      <c r="P521" s="194"/>
      <c r="Q521" s="209"/>
      <c r="R521" s="196"/>
      <c r="S521" s="196"/>
      <c r="T521" s="196"/>
      <c r="U521" s="196"/>
    </row>
    <row r="522" spans="1:21" s="195" customFormat="1" x14ac:dyDescent="0.2">
      <c r="A522" s="196"/>
      <c r="B522" s="76"/>
      <c r="C522" s="196"/>
      <c r="D522" s="196"/>
      <c r="E522" s="196"/>
      <c r="F522" s="196"/>
      <c r="G522" s="196"/>
      <c r="H522" s="196"/>
      <c r="I522" s="196"/>
      <c r="J522" s="196"/>
      <c r="K522" s="196"/>
      <c r="L522" s="196"/>
      <c r="M522" s="196"/>
      <c r="N522" s="196"/>
      <c r="O522" s="196"/>
      <c r="P522" s="194"/>
      <c r="Q522" s="209"/>
      <c r="R522" s="196"/>
      <c r="S522" s="196"/>
      <c r="T522" s="196"/>
      <c r="U522" s="196"/>
    </row>
    <row r="523" spans="1:21" s="195" customFormat="1" x14ac:dyDescent="0.2">
      <c r="A523" s="196"/>
      <c r="B523" s="76"/>
      <c r="C523" s="196"/>
      <c r="D523" s="196"/>
      <c r="E523" s="196"/>
      <c r="F523" s="196"/>
      <c r="G523" s="196"/>
      <c r="H523" s="196"/>
      <c r="I523" s="196"/>
      <c r="J523" s="196"/>
      <c r="K523" s="196"/>
      <c r="L523" s="196"/>
      <c r="M523" s="196"/>
      <c r="N523" s="196"/>
      <c r="O523" s="196"/>
      <c r="P523" s="194"/>
      <c r="Q523" s="209"/>
      <c r="R523" s="196"/>
      <c r="S523" s="196"/>
      <c r="T523" s="196"/>
      <c r="U523" s="196"/>
    </row>
    <row r="524" spans="1:21" s="195" customFormat="1" x14ac:dyDescent="0.2">
      <c r="A524" s="196"/>
      <c r="B524" s="76"/>
      <c r="C524" s="196"/>
      <c r="D524" s="196"/>
      <c r="E524" s="196"/>
      <c r="F524" s="196"/>
      <c r="G524" s="196"/>
      <c r="H524" s="196"/>
      <c r="I524" s="196"/>
      <c r="J524" s="196"/>
      <c r="K524" s="196"/>
      <c r="L524" s="196"/>
      <c r="M524" s="196"/>
      <c r="N524" s="196"/>
      <c r="O524" s="196"/>
      <c r="P524" s="194"/>
      <c r="Q524" s="209"/>
      <c r="R524" s="196"/>
      <c r="S524" s="196"/>
      <c r="T524" s="196"/>
      <c r="U524" s="196"/>
    </row>
    <row r="525" spans="1:21" s="195" customFormat="1" x14ac:dyDescent="0.2">
      <c r="A525" s="196"/>
      <c r="B525" s="76"/>
      <c r="C525" s="196"/>
      <c r="D525" s="196"/>
      <c r="E525" s="196"/>
      <c r="F525" s="196"/>
      <c r="G525" s="196"/>
      <c r="H525" s="196"/>
      <c r="I525" s="196"/>
      <c r="J525" s="196"/>
      <c r="K525" s="196"/>
      <c r="L525" s="196"/>
      <c r="M525" s="196"/>
      <c r="N525" s="196"/>
      <c r="O525" s="196"/>
      <c r="P525" s="194"/>
      <c r="Q525" s="209"/>
      <c r="R525" s="196"/>
      <c r="S525" s="196"/>
      <c r="T525" s="196"/>
      <c r="U525" s="196"/>
    </row>
    <row r="526" spans="1:21" s="195" customFormat="1" x14ac:dyDescent="0.2">
      <c r="A526" s="196"/>
      <c r="B526" s="76"/>
      <c r="C526" s="196"/>
      <c r="D526" s="196"/>
      <c r="E526" s="196"/>
      <c r="F526" s="196"/>
      <c r="G526" s="196"/>
      <c r="H526" s="196"/>
      <c r="I526" s="196"/>
      <c r="J526" s="196"/>
      <c r="K526" s="196"/>
      <c r="L526" s="196"/>
      <c r="M526" s="196"/>
      <c r="N526" s="196"/>
      <c r="O526" s="196"/>
      <c r="P526" s="194"/>
      <c r="Q526" s="209"/>
      <c r="R526" s="196"/>
      <c r="S526" s="196"/>
      <c r="T526" s="196"/>
      <c r="U526" s="196"/>
    </row>
    <row r="527" spans="1:21" s="195" customFormat="1" x14ac:dyDescent="0.2">
      <c r="A527" s="196"/>
      <c r="B527" s="76"/>
      <c r="C527" s="196"/>
      <c r="D527" s="196"/>
      <c r="E527" s="196"/>
      <c r="F527" s="196"/>
      <c r="G527" s="196"/>
      <c r="H527" s="196"/>
      <c r="I527" s="196"/>
      <c r="J527" s="196"/>
      <c r="K527" s="196"/>
      <c r="L527" s="196"/>
      <c r="M527" s="196"/>
      <c r="N527" s="196"/>
      <c r="O527" s="196"/>
      <c r="P527" s="194"/>
      <c r="Q527" s="209"/>
      <c r="R527" s="196"/>
      <c r="S527" s="196"/>
      <c r="T527" s="196"/>
      <c r="U527" s="196"/>
    </row>
    <row r="528" spans="1:21" s="195" customFormat="1" x14ac:dyDescent="0.2">
      <c r="A528" s="196"/>
      <c r="B528" s="76"/>
      <c r="C528" s="196"/>
      <c r="D528" s="196"/>
      <c r="E528" s="196"/>
      <c r="F528" s="196"/>
      <c r="G528" s="196"/>
      <c r="H528" s="196"/>
      <c r="I528" s="196"/>
      <c r="J528" s="196"/>
      <c r="K528" s="196"/>
      <c r="L528" s="196"/>
      <c r="M528" s="196"/>
      <c r="N528" s="196"/>
      <c r="O528" s="196"/>
      <c r="P528" s="194"/>
      <c r="Q528" s="209"/>
      <c r="R528" s="196"/>
      <c r="S528" s="196"/>
      <c r="T528" s="196"/>
      <c r="U528" s="196"/>
    </row>
    <row r="529" spans="1:21" s="195" customFormat="1" x14ac:dyDescent="0.2">
      <c r="A529" s="196"/>
      <c r="B529" s="76"/>
      <c r="C529" s="196"/>
      <c r="D529" s="196"/>
      <c r="E529" s="196"/>
      <c r="F529" s="196"/>
      <c r="G529" s="196"/>
      <c r="H529" s="196"/>
      <c r="I529" s="196"/>
      <c r="J529" s="196"/>
      <c r="K529" s="196"/>
      <c r="L529" s="196"/>
      <c r="M529" s="196"/>
      <c r="N529" s="196"/>
      <c r="O529" s="196"/>
      <c r="P529" s="194"/>
      <c r="Q529" s="209"/>
      <c r="R529" s="196"/>
      <c r="S529" s="196"/>
      <c r="T529" s="196"/>
      <c r="U529" s="196"/>
    </row>
    <row r="530" spans="1:21" s="195" customFormat="1" x14ac:dyDescent="0.2">
      <c r="A530" s="196"/>
      <c r="B530" s="76"/>
      <c r="C530" s="196"/>
      <c r="D530" s="196"/>
      <c r="E530" s="196"/>
      <c r="F530" s="196"/>
      <c r="G530" s="196"/>
      <c r="H530" s="196"/>
      <c r="I530" s="196"/>
      <c r="J530" s="196"/>
      <c r="K530" s="196"/>
      <c r="L530" s="196"/>
      <c r="M530" s="196"/>
      <c r="N530" s="196"/>
      <c r="O530" s="196"/>
      <c r="P530" s="194"/>
      <c r="Q530" s="209"/>
      <c r="R530" s="196"/>
      <c r="S530" s="196"/>
      <c r="T530" s="196"/>
      <c r="U530" s="196"/>
    </row>
    <row r="531" spans="1:21" s="195" customFormat="1" x14ac:dyDescent="0.2">
      <c r="A531" s="196"/>
      <c r="B531" s="76"/>
      <c r="C531" s="196"/>
      <c r="D531" s="196"/>
      <c r="E531" s="196"/>
      <c r="F531" s="196"/>
      <c r="G531" s="196"/>
      <c r="H531" s="196"/>
      <c r="I531" s="196"/>
      <c r="J531" s="196"/>
      <c r="K531" s="196"/>
      <c r="L531" s="196"/>
      <c r="M531" s="196"/>
      <c r="N531" s="196"/>
      <c r="O531" s="196"/>
      <c r="P531" s="194"/>
      <c r="Q531" s="209"/>
      <c r="R531" s="196"/>
      <c r="S531" s="196"/>
      <c r="T531" s="196"/>
      <c r="U531" s="196"/>
    </row>
    <row r="532" spans="1:21" s="195" customFormat="1" x14ac:dyDescent="0.2">
      <c r="A532" s="196"/>
      <c r="B532" s="76"/>
      <c r="C532" s="196"/>
      <c r="D532" s="196"/>
      <c r="E532" s="196"/>
      <c r="F532" s="196"/>
      <c r="G532" s="196"/>
      <c r="H532" s="196"/>
      <c r="I532" s="196"/>
      <c r="J532" s="196"/>
      <c r="K532" s="196"/>
      <c r="L532" s="196"/>
      <c r="M532" s="196"/>
      <c r="N532" s="196"/>
      <c r="O532" s="196"/>
      <c r="P532" s="194"/>
      <c r="Q532" s="209"/>
      <c r="R532" s="196"/>
      <c r="S532" s="196"/>
      <c r="T532" s="196"/>
      <c r="U532" s="196"/>
    </row>
    <row r="533" spans="1:21" s="195" customFormat="1" x14ac:dyDescent="0.2">
      <c r="A533" s="196"/>
      <c r="B533" s="76"/>
      <c r="C533" s="196"/>
      <c r="D533" s="196"/>
      <c r="E533" s="196"/>
      <c r="F533" s="196"/>
      <c r="G533" s="196"/>
      <c r="H533" s="196"/>
      <c r="I533" s="196"/>
      <c r="J533" s="196"/>
      <c r="K533" s="196"/>
      <c r="L533" s="196"/>
      <c r="M533" s="196"/>
      <c r="N533" s="196"/>
      <c r="O533" s="196"/>
      <c r="P533" s="194"/>
      <c r="Q533" s="209"/>
      <c r="R533" s="196"/>
      <c r="S533" s="196"/>
      <c r="T533" s="196"/>
      <c r="U533" s="196"/>
    </row>
    <row r="534" spans="1:21" s="195" customFormat="1" x14ac:dyDescent="0.2">
      <c r="A534" s="196"/>
      <c r="B534" s="76"/>
      <c r="C534" s="196"/>
      <c r="D534" s="196"/>
      <c r="E534" s="196"/>
      <c r="F534" s="196"/>
      <c r="G534" s="196"/>
      <c r="H534" s="196"/>
      <c r="I534" s="196"/>
      <c r="J534" s="196"/>
      <c r="K534" s="196"/>
      <c r="L534" s="196"/>
      <c r="M534" s="196"/>
      <c r="N534" s="196"/>
      <c r="O534" s="196"/>
      <c r="P534" s="194"/>
      <c r="Q534" s="209"/>
      <c r="R534" s="196"/>
      <c r="S534" s="196"/>
      <c r="T534" s="196"/>
      <c r="U534" s="196"/>
    </row>
    <row r="535" spans="1:21" s="195" customFormat="1" x14ac:dyDescent="0.2">
      <c r="A535" s="196"/>
      <c r="B535" s="76"/>
      <c r="C535" s="196"/>
      <c r="D535" s="196"/>
      <c r="E535" s="196"/>
      <c r="F535" s="196"/>
      <c r="G535" s="196"/>
      <c r="H535" s="196"/>
      <c r="I535" s="196"/>
      <c r="J535" s="196"/>
      <c r="K535" s="196"/>
      <c r="L535" s="196"/>
      <c r="M535" s="196"/>
      <c r="N535" s="196"/>
      <c r="O535" s="196"/>
      <c r="P535" s="194"/>
      <c r="Q535" s="209"/>
      <c r="R535" s="196"/>
      <c r="S535" s="196"/>
      <c r="T535" s="196"/>
      <c r="U535" s="196"/>
    </row>
    <row r="536" spans="1:21" s="195" customFormat="1" x14ac:dyDescent="0.2">
      <c r="A536" s="196"/>
      <c r="B536" s="76"/>
      <c r="C536" s="196"/>
      <c r="D536" s="196"/>
      <c r="E536" s="196"/>
      <c r="F536" s="196"/>
      <c r="G536" s="196"/>
      <c r="H536" s="196"/>
      <c r="I536" s="196"/>
      <c r="J536" s="196"/>
      <c r="K536" s="196"/>
      <c r="L536" s="196"/>
      <c r="M536" s="196"/>
      <c r="N536" s="196"/>
      <c r="O536" s="196"/>
      <c r="P536" s="194"/>
      <c r="Q536" s="209"/>
      <c r="R536" s="196"/>
      <c r="S536" s="196"/>
      <c r="T536" s="196"/>
      <c r="U536" s="196"/>
    </row>
    <row r="537" spans="1:21" s="195" customFormat="1" x14ac:dyDescent="0.2">
      <c r="A537" s="196"/>
      <c r="B537" s="76"/>
      <c r="C537" s="196"/>
      <c r="D537" s="196"/>
      <c r="E537" s="196"/>
      <c r="F537" s="196"/>
      <c r="G537" s="196"/>
      <c r="H537" s="196"/>
      <c r="I537" s="196"/>
      <c r="J537" s="196"/>
      <c r="K537" s="196"/>
      <c r="L537" s="196"/>
      <c r="M537" s="196"/>
      <c r="N537" s="196"/>
      <c r="O537" s="196"/>
      <c r="P537" s="194"/>
      <c r="Q537" s="209"/>
      <c r="R537" s="196"/>
      <c r="S537" s="196"/>
      <c r="T537" s="196"/>
      <c r="U537" s="196"/>
    </row>
    <row r="538" spans="1:21" s="195" customFormat="1" x14ac:dyDescent="0.2">
      <c r="A538" s="196"/>
      <c r="B538" s="76"/>
      <c r="C538" s="196"/>
      <c r="D538" s="196"/>
      <c r="E538" s="196"/>
      <c r="F538" s="196"/>
      <c r="G538" s="196"/>
      <c r="H538" s="196"/>
      <c r="I538" s="196"/>
      <c r="J538" s="196"/>
      <c r="K538" s="196"/>
      <c r="L538" s="196"/>
      <c r="M538" s="196"/>
      <c r="N538" s="196"/>
      <c r="O538" s="196"/>
      <c r="P538" s="194"/>
      <c r="Q538" s="209"/>
      <c r="R538" s="196"/>
      <c r="S538" s="196"/>
      <c r="T538" s="196"/>
      <c r="U538" s="196"/>
    </row>
    <row r="539" spans="1:21" s="195" customFormat="1" x14ac:dyDescent="0.2">
      <c r="A539" s="196"/>
      <c r="B539" s="76"/>
      <c r="C539" s="196"/>
      <c r="D539" s="196"/>
      <c r="E539" s="196"/>
      <c r="F539" s="196"/>
      <c r="G539" s="196"/>
      <c r="H539" s="196"/>
      <c r="I539" s="196"/>
      <c r="J539" s="196"/>
      <c r="K539" s="196"/>
      <c r="L539" s="196"/>
      <c r="M539" s="196"/>
      <c r="N539" s="196"/>
      <c r="O539" s="196"/>
      <c r="P539" s="194"/>
      <c r="Q539" s="209"/>
      <c r="R539" s="196"/>
      <c r="S539" s="196"/>
      <c r="T539" s="196"/>
      <c r="U539" s="196"/>
    </row>
    <row r="540" spans="1:21" s="195" customFormat="1" x14ac:dyDescent="0.2">
      <c r="A540" s="196"/>
      <c r="B540" s="76"/>
      <c r="C540" s="196"/>
      <c r="D540" s="196"/>
      <c r="E540" s="196"/>
      <c r="F540" s="196"/>
      <c r="G540" s="196"/>
      <c r="H540" s="196"/>
      <c r="I540" s="196"/>
      <c r="J540" s="196"/>
      <c r="K540" s="196"/>
      <c r="L540" s="196"/>
      <c r="M540" s="196"/>
      <c r="N540" s="196"/>
      <c r="O540" s="196"/>
      <c r="P540" s="194"/>
      <c r="Q540" s="209"/>
      <c r="R540" s="196"/>
      <c r="S540" s="196"/>
      <c r="T540" s="196"/>
      <c r="U540" s="196"/>
    </row>
    <row r="541" spans="1:21" s="195" customFormat="1" x14ac:dyDescent="0.2">
      <c r="A541" s="196"/>
      <c r="B541" s="76"/>
      <c r="C541" s="196"/>
      <c r="D541" s="196"/>
      <c r="E541" s="196"/>
      <c r="F541" s="196"/>
      <c r="G541" s="196"/>
      <c r="H541" s="196"/>
      <c r="I541" s="196"/>
      <c r="J541" s="196"/>
      <c r="K541" s="196"/>
      <c r="L541" s="196"/>
      <c r="M541" s="196"/>
      <c r="N541" s="196"/>
      <c r="O541" s="196"/>
      <c r="P541" s="194"/>
      <c r="Q541" s="209"/>
      <c r="R541" s="196"/>
      <c r="S541" s="196"/>
      <c r="T541" s="196"/>
      <c r="U541" s="196"/>
    </row>
    <row r="542" spans="1:21" s="195" customFormat="1" x14ac:dyDescent="0.2">
      <c r="A542" s="196"/>
      <c r="B542" s="76"/>
      <c r="C542" s="196"/>
      <c r="D542" s="196"/>
      <c r="E542" s="196"/>
      <c r="F542" s="196"/>
      <c r="G542" s="196"/>
      <c r="H542" s="196"/>
      <c r="I542" s="196"/>
      <c r="J542" s="196"/>
      <c r="K542" s="196"/>
      <c r="L542" s="196"/>
      <c r="M542" s="196"/>
      <c r="N542" s="196"/>
      <c r="O542" s="196"/>
      <c r="P542" s="194"/>
      <c r="Q542" s="209"/>
      <c r="R542" s="196"/>
      <c r="S542" s="196"/>
      <c r="T542" s="196"/>
      <c r="U542" s="196"/>
    </row>
    <row r="543" spans="1:21" s="195" customFormat="1" x14ac:dyDescent="0.2">
      <c r="A543" s="196"/>
      <c r="B543" s="76"/>
      <c r="C543" s="196"/>
      <c r="D543" s="196"/>
      <c r="E543" s="196"/>
      <c r="F543" s="196"/>
      <c r="G543" s="196"/>
      <c r="H543" s="196"/>
      <c r="I543" s="196"/>
      <c r="J543" s="196"/>
      <c r="K543" s="196"/>
      <c r="L543" s="196"/>
      <c r="M543" s="196"/>
      <c r="N543" s="196"/>
      <c r="O543" s="196"/>
      <c r="P543" s="194"/>
      <c r="Q543" s="209"/>
      <c r="R543" s="196"/>
      <c r="S543" s="196"/>
      <c r="T543" s="196"/>
      <c r="U543" s="196"/>
    </row>
    <row r="544" spans="1:21" s="195" customFormat="1" x14ac:dyDescent="0.2">
      <c r="A544" s="196"/>
      <c r="B544" s="76"/>
      <c r="C544" s="196"/>
      <c r="D544" s="196"/>
      <c r="E544" s="196"/>
      <c r="F544" s="196"/>
      <c r="G544" s="196"/>
      <c r="H544" s="196"/>
      <c r="I544" s="196"/>
      <c r="J544" s="196"/>
      <c r="K544" s="196"/>
      <c r="L544" s="196"/>
      <c r="M544" s="196"/>
      <c r="N544" s="196"/>
      <c r="O544" s="196"/>
      <c r="P544" s="194"/>
      <c r="Q544" s="209"/>
      <c r="R544" s="196"/>
      <c r="S544" s="196"/>
      <c r="T544" s="196"/>
      <c r="U544" s="196"/>
    </row>
    <row r="545" spans="1:21" s="195" customFormat="1" x14ac:dyDescent="0.2">
      <c r="A545" s="196"/>
      <c r="B545" s="76"/>
      <c r="C545" s="196"/>
      <c r="D545" s="196"/>
      <c r="E545" s="196"/>
      <c r="F545" s="196"/>
      <c r="G545" s="196"/>
      <c r="H545" s="196"/>
      <c r="I545" s="196"/>
      <c r="J545" s="196"/>
      <c r="K545" s="196"/>
      <c r="L545" s="196"/>
      <c r="M545" s="196"/>
      <c r="N545" s="196"/>
      <c r="O545" s="196"/>
      <c r="P545" s="194"/>
      <c r="Q545" s="209"/>
      <c r="R545" s="196"/>
      <c r="S545" s="196"/>
      <c r="T545" s="196"/>
      <c r="U545" s="196"/>
    </row>
    <row r="546" spans="1:21" s="195" customFormat="1" x14ac:dyDescent="0.2">
      <c r="A546" s="196"/>
      <c r="B546" s="76"/>
      <c r="C546" s="196"/>
      <c r="D546" s="196"/>
      <c r="E546" s="196"/>
      <c r="F546" s="196"/>
      <c r="G546" s="196"/>
      <c r="H546" s="196"/>
      <c r="I546" s="196"/>
      <c r="J546" s="196"/>
      <c r="K546" s="196"/>
      <c r="L546" s="196"/>
      <c r="M546" s="196"/>
      <c r="N546" s="196"/>
      <c r="O546" s="196"/>
      <c r="P546" s="194"/>
      <c r="Q546" s="209"/>
      <c r="R546" s="196"/>
      <c r="S546" s="196"/>
      <c r="T546" s="196"/>
      <c r="U546" s="196"/>
    </row>
    <row r="547" spans="1:21" s="195" customFormat="1" x14ac:dyDescent="0.2">
      <c r="A547" s="196"/>
      <c r="B547" s="76"/>
      <c r="C547" s="196"/>
      <c r="D547" s="196"/>
      <c r="E547" s="196"/>
      <c r="F547" s="196"/>
      <c r="G547" s="196"/>
      <c r="H547" s="196"/>
      <c r="I547" s="196"/>
      <c r="J547" s="196"/>
      <c r="K547" s="196"/>
      <c r="L547" s="196"/>
      <c r="M547" s="196"/>
      <c r="N547" s="196"/>
      <c r="O547" s="196"/>
      <c r="P547" s="194"/>
      <c r="Q547" s="209"/>
      <c r="R547" s="196"/>
      <c r="S547" s="196"/>
      <c r="T547" s="196"/>
      <c r="U547" s="196"/>
    </row>
    <row r="548" spans="1:21" s="195" customFormat="1" x14ac:dyDescent="0.2">
      <c r="A548" s="196"/>
      <c r="B548" s="76"/>
      <c r="C548" s="196"/>
      <c r="D548" s="196"/>
      <c r="E548" s="196"/>
      <c r="F548" s="196"/>
      <c r="G548" s="196"/>
      <c r="H548" s="196"/>
      <c r="I548" s="196"/>
      <c r="J548" s="196"/>
      <c r="K548" s="196"/>
      <c r="L548" s="196"/>
      <c r="M548" s="196"/>
      <c r="N548" s="196"/>
      <c r="O548" s="196"/>
      <c r="P548" s="194"/>
      <c r="Q548" s="209"/>
      <c r="R548" s="196"/>
      <c r="S548" s="196"/>
      <c r="T548" s="196"/>
      <c r="U548" s="196"/>
    </row>
    <row r="549" spans="1:21" s="195" customFormat="1" x14ac:dyDescent="0.2">
      <c r="A549" s="196"/>
      <c r="B549" s="76"/>
      <c r="C549" s="196"/>
      <c r="D549" s="196"/>
      <c r="E549" s="196"/>
      <c r="F549" s="196"/>
      <c r="G549" s="196"/>
      <c r="H549" s="196"/>
      <c r="I549" s="196"/>
      <c r="J549" s="196"/>
      <c r="K549" s="196"/>
      <c r="L549" s="196"/>
      <c r="M549" s="196"/>
      <c r="N549" s="196"/>
      <c r="O549" s="196"/>
      <c r="P549" s="194"/>
      <c r="Q549" s="209"/>
      <c r="R549" s="196"/>
      <c r="S549" s="196"/>
      <c r="T549" s="196"/>
      <c r="U549" s="196"/>
    </row>
    <row r="550" spans="1:21" s="195" customFormat="1" x14ac:dyDescent="0.2">
      <c r="A550" s="196"/>
      <c r="B550" s="76"/>
      <c r="C550" s="196"/>
      <c r="D550" s="196"/>
      <c r="E550" s="196"/>
      <c r="F550" s="196"/>
      <c r="G550" s="196"/>
      <c r="H550" s="196"/>
      <c r="I550" s="196"/>
      <c r="J550" s="196"/>
      <c r="K550" s="196"/>
      <c r="L550" s="196"/>
      <c r="M550" s="196"/>
      <c r="N550" s="196"/>
      <c r="O550" s="196"/>
      <c r="P550" s="194"/>
      <c r="Q550" s="209"/>
      <c r="R550" s="196"/>
      <c r="S550" s="196"/>
      <c r="T550" s="196"/>
      <c r="U550" s="196"/>
    </row>
    <row r="551" spans="1:21" s="195" customFormat="1" x14ac:dyDescent="0.2">
      <c r="A551" s="196"/>
      <c r="B551" s="76"/>
      <c r="C551" s="196"/>
      <c r="D551" s="196"/>
      <c r="E551" s="196"/>
      <c r="F551" s="196"/>
      <c r="G551" s="196"/>
      <c r="H551" s="196"/>
      <c r="I551" s="196"/>
      <c r="J551" s="196"/>
      <c r="K551" s="196"/>
      <c r="L551" s="196"/>
      <c r="M551" s="196"/>
      <c r="N551" s="196"/>
      <c r="O551" s="196"/>
      <c r="P551" s="194"/>
      <c r="Q551" s="209"/>
      <c r="R551" s="196"/>
      <c r="S551" s="196"/>
      <c r="T551" s="196"/>
      <c r="U551" s="196"/>
    </row>
    <row r="552" spans="1:21" s="195" customFormat="1" x14ac:dyDescent="0.2">
      <c r="A552" s="196"/>
      <c r="B552" s="76"/>
      <c r="C552" s="196"/>
      <c r="D552" s="196"/>
      <c r="E552" s="196"/>
      <c r="F552" s="196"/>
      <c r="G552" s="196"/>
      <c r="H552" s="196"/>
      <c r="I552" s="196"/>
      <c r="J552" s="196"/>
      <c r="K552" s="196"/>
      <c r="L552" s="196"/>
      <c r="M552" s="196"/>
      <c r="N552" s="196"/>
      <c r="O552" s="196"/>
      <c r="P552" s="194"/>
      <c r="Q552" s="209"/>
      <c r="R552" s="196"/>
      <c r="S552" s="196"/>
      <c r="T552" s="196"/>
      <c r="U552" s="196"/>
    </row>
    <row r="553" spans="1:21" s="195" customFormat="1" x14ac:dyDescent="0.2">
      <c r="A553" s="196"/>
      <c r="B553" s="76"/>
      <c r="C553" s="196"/>
      <c r="D553" s="196"/>
      <c r="E553" s="196"/>
      <c r="F553" s="196"/>
      <c r="G553" s="196"/>
      <c r="H553" s="196"/>
      <c r="I553" s="196"/>
      <c r="J553" s="196"/>
      <c r="K553" s="196"/>
      <c r="L553" s="196"/>
      <c r="M553" s="196"/>
      <c r="N553" s="196"/>
      <c r="O553" s="196"/>
      <c r="P553" s="194"/>
      <c r="Q553" s="209"/>
      <c r="R553" s="196"/>
      <c r="S553" s="196"/>
      <c r="T553" s="196"/>
      <c r="U553" s="196"/>
    </row>
    <row r="554" spans="1:21" s="195" customFormat="1" x14ac:dyDescent="0.2">
      <c r="A554" s="196"/>
      <c r="B554" s="76"/>
      <c r="C554" s="196"/>
      <c r="D554" s="196"/>
      <c r="E554" s="196"/>
      <c r="F554" s="196"/>
      <c r="G554" s="196"/>
      <c r="H554" s="196"/>
      <c r="I554" s="196"/>
      <c r="J554" s="196"/>
      <c r="K554" s="196"/>
      <c r="L554" s="196"/>
      <c r="M554" s="196"/>
      <c r="N554" s="196"/>
      <c r="O554" s="196"/>
      <c r="P554" s="194"/>
      <c r="Q554" s="209"/>
      <c r="R554" s="196"/>
      <c r="S554" s="196"/>
      <c r="T554" s="196"/>
      <c r="U554" s="196"/>
    </row>
    <row r="555" spans="1:21" s="195" customFormat="1" x14ac:dyDescent="0.2">
      <c r="A555" s="196"/>
      <c r="B555" s="76"/>
      <c r="C555" s="196"/>
      <c r="D555" s="196"/>
      <c r="E555" s="196"/>
      <c r="F555" s="196"/>
      <c r="G555" s="196"/>
      <c r="H555" s="196"/>
      <c r="I555" s="196"/>
      <c r="J555" s="196"/>
      <c r="K555" s="196"/>
      <c r="L555" s="196"/>
      <c r="M555" s="196"/>
      <c r="N555" s="196"/>
      <c r="O555" s="196"/>
      <c r="P555" s="194"/>
      <c r="Q555" s="209"/>
      <c r="R555" s="196"/>
      <c r="S555" s="196"/>
      <c r="T555" s="196"/>
      <c r="U555" s="196"/>
    </row>
    <row r="556" spans="1:21" s="195" customFormat="1" x14ac:dyDescent="0.2">
      <c r="A556" s="196"/>
      <c r="B556" s="76"/>
      <c r="C556" s="196"/>
      <c r="D556" s="196"/>
      <c r="E556" s="196"/>
      <c r="F556" s="196"/>
      <c r="G556" s="196"/>
      <c r="H556" s="196"/>
      <c r="I556" s="196"/>
      <c r="J556" s="196"/>
      <c r="K556" s="196"/>
      <c r="L556" s="196"/>
      <c r="M556" s="196"/>
      <c r="N556" s="196"/>
      <c r="O556" s="196"/>
      <c r="P556" s="194"/>
      <c r="Q556" s="209"/>
      <c r="R556" s="196"/>
      <c r="S556" s="196"/>
      <c r="T556" s="196"/>
      <c r="U556" s="196"/>
    </row>
    <row r="557" spans="1:21" s="195" customFormat="1" x14ac:dyDescent="0.2">
      <c r="A557" s="196"/>
      <c r="B557" s="76"/>
      <c r="C557" s="196"/>
      <c r="D557" s="196"/>
      <c r="E557" s="196"/>
      <c r="F557" s="196"/>
      <c r="G557" s="196"/>
      <c r="H557" s="196"/>
      <c r="I557" s="196"/>
      <c r="J557" s="196"/>
      <c r="K557" s="196"/>
      <c r="L557" s="196"/>
      <c r="M557" s="196"/>
      <c r="N557" s="196"/>
      <c r="O557" s="196"/>
      <c r="P557" s="194"/>
      <c r="Q557" s="209"/>
      <c r="R557" s="196"/>
      <c r="S557" s="196"/>
      <c r="T557" s="196"/>
      <c r="U557" s="196"/>
    </row>
    <row r="558" spans="1:21" s="195" customFormat="1" x14ac:dyDescent="0.2">
      <c r="A558" s="196"/>
      <c r="B558" s="76"/>
      <c r="C558" s="196"/>
      <c r="D558" s="196"/>
      <c r="E558" s="196"/>
      <c r="F558" s="196"/>
      <c r="G558" s="196"/>
      <c r="H558" s="196"/>
      <c r="I558" s="196"/>
      <c r="J558" s="196"/>
      <c r="K558" s="196"/>
      <c r="L558" s="196"/>
      <c r="M558" s="196"/>
      <c r="N558" s="196"/>
      <c r="O558" s="196"/>
      <c r="P558" s="194"/>
      <c r="Q558" s="209"/>
      <c r="R558" s="196"/>
      <c r="S558" s="196"/>
      <c r="T558" s="196"/>
      <c r="U558" s="196"/>
    </row>
    <row r="559" spans="1:21" s="195" customFormat="1" x14ac:dyDescent="0.2">
      <c r="A559" s="196"/>
      <c r="B559" s="76"/>
      <c r="C559" s="196"/>
      <c r="D559" s="196"/>
      <c r="E559" s="196"/>
      <c r="F559" s="196"/>
      <c r="G559" s="196"/>
      <c r="H559" s="196"/>
      <c r="I559" s="196"/>
      <c r="J559" s="196"/>
      <c r="K559" s="196"/>
      <c r="L559" s="196"/>
      <c r="M559" s="196"/>
      <c r="N559" s="196"/>
      <c r="O559" s="196"/>
      <c r="P559" s="194"/>
      <c r="Q559" s="209"/>
      <c r="R559" s="196"/>
      <c r="S559" s="196"/>
      <c r="T559" s="196"/>
      <c r="U559" s="196"/>
    </row>
    <row r="560" spans="1:21" s="195" customFormat="1" x14ac:dyDescent="0.2">
      <c r="A560" s="196"/>
      <c r="B560" s="76"/>
      <c r="C560" s="196"/>
      <c r="D560" s="196"/>
      <c r="E560" s="196"/>
      <c r="F560" s="196"/>
      <c r="G560" s="196"/>
      <c r="H560" s="196"/>
      <c r="I560" s="196"/>
      <c r="J560" s="196"/>
      <c r="K560" s="196"/>
      <c r="L560" s="196"/>
      <c r="M560" s="196"/>
      <c r="N560" s="196"/>
      <c r="O560" s="196"/>
      <c r="P560" s="194"/>
      <c r="Q560" s="209"/>
      <c r="R560" s="196"/>
      <c r="S560" s="196"/>
      <c r="T560" s="196"/>
      <c r="U560" s="196"/>
    </row>
    <row r="561" spans="1:21" s="195" customFormat="1" x14ac:dyDescent="0.2">
      <c r="A561" s="196"/>
      <c r="B561" s="76"/>
      <c r="C561" s="196"/>
      <c r="D561" s="196"/>
      <c r="E561" s="196"/>
      <c r="F561" s="196"/>
      <c r="G561" s="196"/>
      <c r="H561" s="196"/>
      <c r="I561" s="196"/>
      <c r="J561" s="196"/>
      <c r="K561" s="196"/>
      <c r="L561" s="196"/>
      <c r="M561" s="196"/>
      <c r="N561" s="196"/>
      <c r="O561" s="196"/>
      <c r="P561" s="194"/>
      <c r="Q561" s="209"/>
      <c r="R561" s="196"/>
      <c r="S561" s="196"/>
      <c r="T561" s="196"/>
      <c r="U561" s="196"/>
    </row>
    <row r="562" spans="1:21" s="195" customFormat="1" x14ac:dyDescent="0.2">
      <c r="A562" s="196"/>
      <c r="B562" s="76"/>
      <c r="C562" s="196"/>
      <c r="D562" s="196"/>
      <c r="E562" s="196"/>
      <c r="F562" s="196"/>
      <c r="G562" s="196"/>
      <c r="H562" s="196"/>
      <c r="I562" s="196"/>
      <c r="J562" s="196"/>
      <c r="K562" s="196"/>
      <c r="L562" s="196"/>
      <c r="M562" s="196"/>
      <c r="N562" s="196"/>
      <c r="O562" s="196"/>
      <c r="P562" s="194"/>
      <c r="Q562" s="209"/>
      <c r="R562" s="196"/>
      <c r="S562" s="196"/>
      <c r="T562" s="196"/>
      <c r="U562" s="196"/>
    </row>
    <row r="563" spans="1:21" s="195" customFormat="1" x14ac:dyDescent="0.2">
      <c r="A563" s="196"/>
      <c r="B563" s="76"/>
      <c r="C563" s="196"/>
      <c r="D563" s="196"/>
      <c r="E563" s="196"/>
      <c r="F563" s="196"/>
      <c r="G563" s="196"/>
      <c r="H563" s="196"/>
      <c r="I563" s="196"/>
      <c r="J563" s="196"/>
      <c r="K563" s="196"/>
      <c r="L563" s="196"/>
      <c r="M563" s="196"/>
      <c r="N563" s="196"/>
      <c r="O563" s="196"/>
      <c r="P563" s="194"/>
      <c r="Q563" s="209"/>
      <c r="R563" s="196"/>
      <c r="S563" s="196"/>
      <c r="T563" s="196"/>
      <c r="U563" s="196"/>
    </row>
    <row r="564" spans="1:21" s="195" customFormat="1" x14ac:dyDescent="0.2">
      <c r="A564" s="196"/>
      <c r="B564" s="76"/>
      <c r="C564" s="196"/>
      <c r="D564" s="196"/>
      <c r="E564" s="196"/>
      <c r="F564" s="196"/>
      <c r="G564" s="196"/>
      <c r="H564" s="196"/>
      <c r="I564" s="196"/>
      <c r="J564" s="196"/>
      <c r="K564" s="196"/>
      <c r="L564" s="196"/>
      <c r="M564" s="196"/>
      <c r="N564" s="196"/>
      <c r="O564" s="196"/>
      <c r="P564" s="194"/>
      <c r="Q564" s="209"/>
      <c r="R564" s="196"/>
      <c r="S564" s="196"/>
      <c r="T564" s="196"/>
      <c r="U564" s="196"/>
    </row>
    <row r="565" spans="1:21" s="195" customFormat="1" x14ac:dyDescent="0.2">
      <c r="A565" s="196"/>
      <c r="B565" s="76"/>
      <c r="C565" s="196"/>
      <c r="D565" s="196"/>
      <c r="E565" s="196"/>
      <c r="F565" s="196"/>
      <c r="G565" s="196"/>
      <c r="H565" s="196"/>
      <c r="I565" s="196"/>
      <c r="J565" s="196"/>
      <c r="K565" s="196"/>
      <c r="L565" s="196"/>
      <c r="M565" s="196"/>
      <c r="N565" s="196"/>
      <c r="O565" s="196"/>
      <c r="P565" s="194"/>
      <c r="Q565" s="209"/>
      <c r="R565" s="196"/>
      <c r="S565" s="196"/>
      <c r="T565" s="196"/>
      <c r="U565" s="196"/>
    </row>
    <row r="566" spans="1:21" s="195" customFormat="1" x14ac:dyDescent="0.2">
      <c r="A566" s="196"/>
      <c r="B566" s="76"/>
      <c r="C566" s="196"/>
      <c r="D566" s="196"/>
      <c r="E566" s="196"/>
      <c r="F566" s="196"/>
      <c r="G566" s="196"/>
      <c r="H566" s="196"/>
      <c r="I566" s="196"/>
      <c r="J566" s="196"/>
      <c r="K566" s="196"/>
      <c r="L566" s="196"/>
      <c r="M566" s="196"/>
      <c r="N566" s="196"/>
      <c r="O566" s="196"/>
      <c r="P566" s="194"/>
      <c r="Q566" s="209"/>
      <c r="R566" s="196"/>
      <c r="S566" s="196"/>
      <c r="T566" s="196"/>
      <c r="U566" s="196"/>
    </row>
    <row r="567" spans="1:21" s="195" customFormat="1" x14ac:dyDescent="0.2">
      <c r="A567" s="196"/>
      <c r="B567" s="76"/>
      <c r="C567" s="196"/>
      <c r="D567" s="196"/>
      <c r="E567" s="196"/>
      <c r="F567" s="196"/>
      <c r="G567" s="196"/>
      <c r="H567" s="196"/>
      <c r="I567" s="196"/>
      <c r="J567" s="196"/>
      <c r="K567" s="196"/>
      <c r="L567" s="196"/>
      <c r="M567" s="196"/>
      <c r="N567" s="196"/>
      <c r="O567" s="196"/>
      <c r="P567" s="194"/>
      <c r="Q567" s="209"/>
      <c r="R567" s="196"/>
      <c r="S567" s="196"/>
      <c r="T567" s="196"/>
      <c r="U567" s="196"/>
    </row>
    <row r="568" spans="1:21" s="195" customFormat="1" x14ac:dyDescent="0.2">
      <c r="A568" s="196"/>
      <c r="B568" s="76"/>
      <c r="C568" s="196"/>
      <c r="D568" s="196"/>
      <c r="E568" s="196"/>
      <c r="F568" s="196"/>
      <c r="G568" s="196"/>
      <c r="H568" s="196"/>
      <c r="I568" s="196"/>
      <c r="J568" s="196"/>
      <c r="K568" s="196"/>
      <c r="L568" s="196"/>
      <c r="M568" s="196"/>
      <c r="N568" s="196"/>
      <c r="O568" s="196"/>
      <c r="P568" s="194"/>
      <c r="Q568" s="209"/>
      <c r="R568" s="196"/>
      <c r="S568" s="196"/>
      <c r="T568" s="196"/>
      <c r="U568" s="196"/>
    </row>
    <row r="569" spans="1:21" s="195" customFormat="1" x14ac:dyDescent="0.2">
      <c r="A569" s="196"/>
      <c r="B569" s="76"/>
      <c r="C569" s="196"/>
      <c r="D569" s="196"/>
      <c r="E569" s="196"/>
      <c r="F569" s="196"/>
      <c r="G569" s="196"/>
      <c r="H569" s="196"/>
      <c r="I569" s="196"/>
      <c r="J569" s="196"/>
      <c r="K569" s="196"/>
      <c r="L569" s="196"/>
      <c r="M569" s="196"/>
      <c r="N569" s="196"/>
      <c r="O569" s="196"/>
      <c r="P569" s="194"/>
      <c r="Q569" s="209"/>
      <c r="R569" s="196"/>
      <c r="S569" s="196"/>
      <c r="T569" s="196"/>
      <c r="U569" s="196"/>
    </row>
    <row r="570" spans="1:21" s="195" customFormat="1" x14ac:dyDescent="0.2">
      <c r="A570" s="196"/>
      <c r="B570" s="76"/>
      <c r="C570" s="196"/>
      <c r="D570" s="196"/>
      <c r="E570" s="196"/>
      <c r="F570" s="196"/>
      <c r="G570" s="196"/>
      <c r="H570" s="196"/>
      <c r="I570" s="196"/>
      <c r="J570" s="196"/>
      <c r="K570" s="196"/>
      <c r="L570" s="196"/>
      <c r="M570" s="196"/>
      <c r="N570" s="196"/>
      <c r="O570" s="196"/>
      <c r="P570" s="194"/>
      <c r="Q570" s="209"/>
      <c r="R570" s="196"/>
      <c r="S570" s="196"/>
      <c r="T570" s="196"/>
      <c r="U570" s="196"/>
    </row>
    <row r="571" spans="1:21" s="195" customFormat="1" x14ac:dyDescent="0.2">
      <c r="A571" s="196"/>
      <c r="B571" s="76"/>
      <c r="C571" s="196"/>
      <c r="D571" s="196"/>
      <c r="E571" s="196"/>
      <c r="F571" s="196"/>
      <c r="G571" s="196"/>
      <c r="H571" s="196"/>
      <c r="I571" s="196"/>
      <c r="J571" s="196"/>
      <c r="K571" s="196"/>
      <c r="L571" s="196"/>
      <c r="M571" s="196"/>
      <c r="N571" s="196"/>
      <c r="O571" s="196"/>
      <c r="P571" s="194"/>
      <c r="Q571" s="209"/>
      <c r="R571" s="196"/>
      <c r="S571" s="196"/>
      <c r="T571" s="196"/>
      <c r="U571" s="196"/>
    </row>
    <row r="572" spans="1:21" s="195" customFormat="1" x14ac:dyDescent="0.2">
      <c r="A572" s="196"/>
      <c r="B572" s="76"/>
      <c r="C572" s="196"/>
      <c r="D572" s="196"/>
      <c r="E572" s="196"/>
      <c r="F572" s="196"/>
      <c r="G572" s="196"/>
      <c r="H572" s="196"/>
      <c r="I572" s="196"/>
      <c r="J572" s="196"/>
      <c r="K572" s="196"/>
      <c r="L572" s="196"/>
      <c r="M572" s="196"/>
      <c r="N572" s="196"/>
      <c r="O572" s="196"/>
      <c r="P572" s="194"/>
      <c r="Q572" s="209"/>
      <c r="R572" s="196"/>
      <c r="S572" s="196"/>
      <c r="T572" s="196"/>
      <c r="U572" s="196"/>
    </row>
    <row r="573" spans="1:21" s="195" customFormat="1" x14ac:dyDescent="0.2">
      <c r="A573" s="196"/>
      <c r="B573" s="76"/>
      <c r="C573" s="196"/>
      <c r="D573" s="196"/>
      <c r="E573" s="196"/>
      <c r="F573" s="196"/>
      <c r="G573" s="196"/>
      <c r="H573" s="196"/>
      <c r="I573" s="196"/>
      <c r="J573" s="196"/>
      <c r="K573" s="196"/>
      <c r="L573" s="196"/>
      <c r="M573" s="196"/>
      <c r="N573" s="196"/>
      <c r="O573" s="196"/>
      <c r="P573" s="194"/>
      <c r="Q573" s="209"/>
      <c r="R573" s="196"/>
      <c r="S573" s="196"/>
      <c r="T573" s="196"/>
      <c r="U573" s="196"/>
    </row>
    <row r="574" spans="1:21" s="195" customFormat="1" x14ac:dyDescent="0.2">
      <c r="A574" s="196"/>
      <c r="B574" s="76"/>
      <c r="C574" s="196"/>
      <c r="D574" s="196"/>
      <c r="E574" s="196"/>
      <c r="F574" s="196"/>
      <c r="G574" s="196"/>
      <c r="H574" s="196"/>
      <c r="I574" s="196"/>
      <c r="J574" s="196"/>
      <c r="K574" s="196"/>
      <c r="L574" s="196"/>
      <c r="M574" s="196"/>
      <c r="N574" s="196"/>
      <c r="O574" s="196"/>
      <c r="P574" s="194"/>
      <c r="Q574" s="209"/>
      <c r="R574" s="196"/>
      <c r="S574" s="196"/>
      <c r="T574" s="196"/>
      <c r="U574" s="196"/>
    </row>
    <row r="575" spans="1:21" s="195" customFormat="1" x14ac:dyDescent="0.2">
      <c r="A575" s="196"/>
      <c r="B575" s="76"/>
      <c r="C575" s="196"/>
      <c r="D575" s="196"/>
      <c r="E575" s="196"/>
      <c r="F575" s="196"/>
      <c r="G575" s="196"/>
      <c r="H575" s="196"/>
      <c r="I575" s="196"/>
      <c r="J575" s="196"/>
      <c r="K575" s="196"/>
      <c r="L575" s="196"/>
      <c r="M575" s="196"/>
      <c r="N575" s="196"/>
      <c r="O575" s="196"/>
      <c r="P575" s="194"/>
      <c r="Q575" s="209"/>
      <c r="R575" s="196"/>
      <c r="S575" s="196"/>
      <c r="T575" s="196"/>
      <c r="U575" s="196"/>
    </row>
    <row r="576" spans="1:21" s="195" customFormat="1" x14ac:dyDescent="0.2">
      <c r="A576" s="196"/>
      <c r="B576" s="76"/>
      <c r="C576" s="196"/>
      <c r="D576" s="196"/>
      <c r="E576" s="196"/>
      <c r="F576" s="196"/>
      <c r="G576" s="196"/>
      <c r="H576" s="196"/>
      <c r="I576" s="196"/>
      <c r="J576" s="196"/>
      <c r="K576" s="196"/>
      <c r="L576" s="196"/>
      <c r="M576" s="196"/>
      <c r="N576" s="196"/>
      <c r="O576" s="196"/>
      <c r="P576" s="194"/>
      <c r="Q576" s="209"/>
      <c r="R576" s="196"/>
      <c r="S576" s="196"/>
      <c r="T576" s="196"/>
      <c r="U576" s="196"/>
    </row>
    <row r="577" spans="1:21" s="195" customFormat="1" x14ac:dyDescent="0.2">
      <c r="A577" s="196"/>
      <c r="B577" s="76"/>
      <c r="C577" s="196"/>
      <c r="D577" s="196"/>
      <c r="E577" s="196"/>
      <c r="F577" s="196"/>
      <c r="G577" s="196"/>
      <c r="H577" s="196"/>
      <c r="I577" s="196"/>
      <c r="J577" s="196"/>
      <c r="K577" s="196"/>
      <c r="L577" s="196"/>
      <c r="M577" s="196"/>
      <c r="N577" s="196"/>
      <c r="O577" s="196"/>
      <c r="P577" s="194"/>
      <c r="Q577" s="209"/>
      <c r="R577" s="196"/>
      <c r="S577" s="196"/>
      <c r="T577" s="196"/>
      <c r="U577" s="196"/>
    </row>
    <row r="578" spans="1:21" s="195" customFormat="1" x14ac:dyDescent="0.2">
      <c r="A578" s="196"/>
      <c r="B578" s="76"/>
      <c r="C578" s="196"/>
      <c r="D578" s="196"/>
      <c r="E578" s="196"/>
      <c r="F578" s="196"/>
      <c r="G578" s="196"/>
      <c r="H578" s="196"/>
      <c r="I578" s="196"/>
      <c r="J578" s="196"/>
      <c r="K578" s="196"/>
      <c r="L578" s="196"/>
      <c r="M578" s="196"/>
      <c r="N578" s="196"/>
      <c r="O578" s="196"/>
      <c r="P578" s="194"/>
      <c r="Q578" s="209"/>
      <c r="R578" s="196"/>
      <c r="S578" s="196"/>
      <c r="T578" s="196"/>
      <c r="U578" s="196"/>
    </row>
    <row r="579" spans="1:21" s="195" customFormat="1" x14ac:dyDescent="0.2">
      <c r="A579" s="196"/>
      <c r="B579" s="7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4"/>
      <c r="Q579" s="209"/>
      <c r="R579" s="196"/>
      <c r="S579" s="196"/>
      <c r="T579" s="196"/>
      <c r="U579" s="196"/>
    </row>
    <row r="580" spans="1:21" s="195" customFormat="1" x14ac:dyDescent="0.2">
      <c r="A580" s="196"/>
      <c r="B580" s="76"/>
      <c r="C580" s="196"/>
      <c r="D580" s="196"/>
      <c r="E580" s="196"/>
      <c r="F580" s="196"/>
      <c r="G580" s="196"/>
      <c r="H580" s="196"/>
      <c r="I580" s="196"/>
      <c r="J580" s="196"/>
      <c r="K580" s="196"/>
      <c r="L580" s="196"/>
      <c r="M580" s="196"/>
      <c r="N580" s="196"/>
      <c r="O580" s="196"/>
      <c r="P580" s="194"/>
      <c r="Q580" s="209"/>
      <c r="R580" s="196"/>
      <c r="S580" s="196"/>
      <c r="T580" s="196"/>
      <c r="U580" s="196"/>
    </row>
    <row r="581" spans="1:21" s="195" customFormat="1" x14ac:dyDescent="0.2">
      <c r="A581" s="196"/>
      <c r="B581" s="76"/>
      <c r="C581" s="196"/>
      <c r="D581" s="196"/>
      <c r="E581" s="196"/>
      <c r="F581" s="196"/>
      <c r="G581" s="196"/>
      <c r="H581" s="196"/>
      <c r="I581" s="196"/>
      <c r="J581" s="196"/>
      <c r="K581" s="196"/>
      <c r="L581" s="196"/>
      <c r="M581" s="196"/>
      <c r="N581" s="196"/>
      <c r="O581" s="196"/>
      <c r="P581" s="194"/>
      <c r="Q581" s="209"/>
      <c r="R581" s="196"/>
      <c r="S581" s="196"/>
      <c r="T581" s="196"/>
      <c r="U581" s="196"/>
    </row>
    <row r="582" spans="1:21" s="195" customFormat="1" x14ac:dyDescent="0.2">
      <c r="A582" s="196"/>
      <c r="B582" s="76"/>
      <c r="C582" s="196"/>
      <c r="D582" s="196"/>
      <c r="E582" s="196"/>
      <c r="F582" s="196"/>
      <c r="G582" s="196"/>
      <c r="H582" s="196"/>
      <c r="I582" s="196"/>
      <c r="J582" s="196"/>
      <c r="K582" s="196"/>
      <c r="L582" s="196"/>
      <c r="M582" s="196"/>
      <c r="N582" s="196"/>
      <c r="O582" s="196"/>
      <c r="P582" s="194"/>
      <c r="Q582" s="209"/>
      <c r="R582" s="196"/>
      <c r="S582" s="196"/>
      <c r="T582" s="196"/>
      <c r="U582" s="196"/>
    </row>
    <row r="583" spans="1:21" s="195" customFormat="1" x14ac:dyDescent="0.2">
      <c r="A583" s="196"/>
      <c r="B583" s="76"/>
      <c r="C583" s="196"/>
      <c r="D583" s="196"/>
      <c r="E583" s="196"/>
      <c r="F583" s="196"/>
      <c r="G583" s="196"/>
      <c r="H583" s="196"/>
      <c r="I583" s="196"/>
      <c r="J583" s="196"/>
      <c r="K583" s="196"/>
      <c r="L583" s="196"/>
      <c r="M583" s="196"/>
      <c r="N583" s="196"/>
      <c r="O583" s="196"/>
      <c r="P583" s="194"/>
      <c r="Q583" s="209"/>
      <c r="R583" s="196"/>
      <c r="S583" s="196"/>
      <c r="T583" s="196"/>
      <c r="U583" s="196"/>
    </row>
    <row r="584" spans="1:21" s="195" customFormat="1" x14ac:dyDescent="0.2">
      <c r="A584" s="196"/>
      <c r="B584" s="76"/>
      <c r="C584" s="196"/>
      <c r="D584" s="196"/>
      <c r="E584" s="196"/>
      <c r="F584" s="196"/>
      <c r="G584" s="196"/>
      <c r="H584" s="196"/>
      <c r="I584" s="196"/>
      <c r="J584" s="196"/>
      <c r="K584" s="196"/>
      <c r="L584" s="196"/>
      <c r="M584" s="196"/>
      <c r="N584" s="196"/>
      <c r="O584" s="196"/>
      <c r="P584" s="194"/>
      <c r="Q584" s="209"/>
      <c r="R584" s="196"/>
      <c r="S584" s="196"/>
      <c r="T584" s="196"/>
      <c r="U584" s="196"/>
    </row>
    <row r="585" spans="1:21" s="195" customFormat="1" x14ac:dyDescent="0.2">
      <c r="A585" s="196"/>
      <c r="B585" s="76"/>
      <c r="C585" s="196"/>
      <c r="D585" s="196"/>
      <c r="E585" s="196"/>
      <c r="F585" s="196"/>
      <c r="G585" s="196"/>
      <c r="H585" s="196"/>
      <c r="I585" s="196"/>
      <c r="J585" s="196"/>
      <c r="K585" s="196"/>
      <c r="L585" s="196"/>
      <c r="M585" s="196"/>
      <c r="N585" s="196"/>
      <c r="O585" s="196"/>
      <c r="P585" s="194"/>
      <c r="Q585" s="209"/>
      <c r="R585" s="196"/>
      <c r="S585" s="196"/>
      <c r="T585" s="196"/>
      <c r="U585" s="196"/>
    </row>
    <row r="586" spans="1:21" s="195" customFormat="1" x14ac:dyDescent="0.2">
      <c r="A586" s="196"/>
      <c r="B586" s="76"/>
      <c r="C586" s="196"/>
      <c r="D586" s="196"/>
      <c r="E586" s="196"/>
      <c r="F586" s="196"/>
      <c r="G586" s="196"/>
      <c r="H586" s="196"/>
      <c r="I586" s="196"/>
      <c r="J586" s="196"/>
      <c r="K586" s="196"/>
      <c r="L586" s="196"/>
      <c r="M586" s="196"/>
      <c r="N586" s="196"/>
      <c r="O586" s="196"/>
      <c r="P586" s="194"/>
      <c r="Q586" s="209"/>
      <c r="R586" s="196"/>
      <c r="S586" s="196"/>
      <c r="T586" s="196"/>
      <c r="U586" s="196"/>
    </row>
    <row r="587" spans="1:21" s="195" customFormat="1" x14ac:dyDescent="0.2">
      <c r="A587" s="196"/>
      <c r="B587" s="76"/>
      <c r="C587" s="196"/>
      <c r="D587" s="196"/>
      <c r="E587" s="196"/>
      <c r="F587" s="196"/>
      <c r="G587" s="196"/>
      <c r="H587" s="196"/>
      <c r="I587" s="196"/>
      <c r="J587" s="196"/>
      <c r="K587" s="196"/>
      <c r="L587" s="196"/>
      <c r="M587" s="196"/>
      <c r="N587" s="196"/>
      <c r="O587" s="196"/>
      <c r="P587" s="194"/>
      <c r="Q587" s="209"/>
      <c r="R587" s="196"/>
      <c r="S587" s="196"/>
      <c r="T587" s="196"/>
      <c r="U587" s="196"/>
    </row>
    <row r="588" spans="1:21" s="195" customFormat="1" x14ac:dyDescent="0.2">
      <c r="A588" s="196"/>
      <c r="B588" s="76"/>
      <c r="C588" s="196"/>
      <c r="D588" s="196"/>
      <c r="E588" s="196"/>
      <c r="F588" s="196"/>
      <c r="G588" s="196"/>
      <c r="H588" s="196"/>
      <c r="I588" s="196"/>
      <c r="J588" s="196"/>
      <c r="K588" s="196"/>
      <c r="L588" s="196"/>
      <c r="M588" s="196"/>
      <c r="N588" s="196"/>
      <c r="O588" s="196"/>
      <c r="P588" s="194"/>
      <c r="Q588" s="209"/>
      <c r="R588" s="196"/>
      <c r="S588" s="196"/>
      <c r="T588" s="196"/>
      <c r="U588" s="196"/>
    </row>
    <row r="589" spans="1:21" s="195" customFormat="1" x14ac:dyDescent="0.2">
      <c r="A589" s="196"/>
      <c r="B589" s="76"/>
      <c r="C589" s="196"/>
      <c r="D589" s="196"/>
      <c r="E589" s="196"/>
      <c r="F589" s="196"/>
      <c r="G589" s="196"/>
      <c r="H589" s="196"/>
      <c r="I589" s="196"/>
      <c r="J589" s="196"/>
      <c r="K589" s="196"/>
      <c r="L589" s="196"/>
      <c r="M589" s="196"/>
      <c r="N589" s="196"/>
      <c r="O589" s="196"/>
      <c r="P589" s="194"/>
      <c r="Q589" s="209"/>
      <c r="R589" s="196"/>
      <c r="S589" s="196"/>
      <c r="T589" s="196"/>
      <c r="U589" s="196"/>
    </row>
    <row r="590" spans="1:21" s="195" customFormat="1" x14ac:dyDescent="0.2">
      <c r="A590" s="196"/>
      <c r="B590" s="76"/>
      <c r="C590" s="196"/>
      <c r="D590" s="196"/>
      <c r="E590" s="196"/>
      <c r="F590" s="196"/>
      <c r="G590" s="196"/>
      <c r="H590" s="196"/>
      <c r="I590" s="196"/>
      <c r="J590" s="196"/>
      <c r="K590" s="196"/>
      <c r="L590" s="196"/>
      <c r="M590" s="196"/>
      <c r="N590" s="196"/>
      <c r="O590" s="196"/>
      <c r="P590" s="194"/>
      <c r="Q590" s="209"/>
      <c r="R590" s="196"/>
      <c r="S590" s="196"/>
      <c r="T590" s="196"/>
      <c r="U590" s="196"/>
    </row>
    <row r="591" spans="1:21" s="195" customFormat="1" x14ac:dyDescent="0.2">
      <c r="A591" s="196"/>
      <c r="B591" s="76"/>
      <c r="C591" s="196"/>
      <c r="D591" s="196"/>
      <c r="E591" s="196"/>
      <c r="F591" s="196"/>
      <c r="G591" s="196"/>
      <c r="H591" s="196"/>
      <c r="I591" s="196"/>
      <c r="J591" s="196"/>
      <c r="K591" s="196"/>
      <c r="L591" s="196"/>
      <c r="M591" s="196"/>
      <c r="N591" s="196"/>
      <c r="O591" s="196"/>
      <c r="P591" s="194"/>
      <c r="Q591" s="209"/>
      <c r="R591" s="196"/>
      <c r="S591" s="196"/>
      <c r="T591" s="196"/>
      <c r="U591" s="196"/>
    </row>
    <row r="592" spans="1:21" s="195" customFormat="1" x14ac:dyDescent="0.2">
      <c r="A592" s="196"/>
      <c r="B592" s="76"/>
      <c r="C592" s="196"/>
      <c r="D592" s="196"/>
      <c r="E592" s="196"/>
      <c r="F592" s="196"/>
      <c r="G592" s="196"/>
      <c r="H592" s="196"/>
      <c r="I592" s="196"/>
      <c r="J592" s="196"/>
      <c r="K592" s="196"/>
      <c r="L592" s="196"/>
      <c r="M592" s="196"/>
      <c r="N592" s="196"/>
      <c r="O592" s="196"/>
      <c r="P592" s="194"/>
      <c r="Q592" s="209"/>
      <c r="R592" s="196"/>
      <c r="S592" s="196"/>
      <c r="T592" s="196"/>
      <c r="U592" s="196"/>
    </row>
    <row r="593" spans="1:21" s="195" customFormat="1" x14ac:dyDescent="0.2">
      <c r="A593" s="196"/>
      <c r="B593" s="76"/>
      <c r="C593" s="196"/>
      <c r="D593" s="196"/>
      <c r="E593" s="196"/>
      <c r="F593" s="196"/>
      <c r="G593" s="196"/>
      <c r="H593" s="196"/>
      <c r="I593" s="196"/>
      <c r="J593" s="196"/>
      <c r="K593" s="196"/>
      <c r="L593" s="196"/>
      <c r="M593" s="196"/>
      <c r="N593" s="196"/>
      <c r="O593" s="196"/>
      <c r="P593" s="194"/>
      <c r="Q593" s="209"/>
      <c r="R593" s="196"/>
      <c r="S593" s="196"/>
      <c r="T593" s="196"/>
      <c r="U593" s="196"/>
    </row>
    <row r="594" spans="1:21" s="195" customFormat="1" x14ac:dyDescent="0.2">
      <c r="A594" s="196"/>
      <c r="B594" s="76"/>
      <c r="C594" s="196"/>
      <c r="D594" s="196"/>
      <c r="E594" s="196"/>
      <c r="F594" s="196"/>
      <c r="G594" s="196"/>
      <c r="H594" s="196"/>
      <c r="I594" s="196"/>
      <c r="J594" s="196"/>
      <c r="K594" s="196"/>
      <c r="L594" s="196"/>
      <c r="M594" s="196"/>
      <c r="N594" s="196"/>
      <c r="O594" s="196"/>
      <c r="P594" s="194"/>
      <c r="Q594" s="209"/>
      <c r="R594" s="196"/>
      <c r="S594" s="196"/>
      <c r="T594" s="196"/>
      <c r="U594" s="196"/>
    </row>
    <row r="595" spans="1:21" s="195" customFormat="1" x14ac:dyDescent="0.2">
      <c r="A595" s="196"/>
      <c r="B595" s="76"/>
      <c r="C595" s="196"/>
      <c r="D595" s="196"/>
      <c r="E595" s="196"/>
      <c r="F595" s="196"/>
      <c r="G595" s="196"/>
      <c r="H595" s="196"/>
      <c r="I595" s="196"/>
      <c r="J595" s="196"/>
      <c r="K595" s="196"/>
      <c r="L595" s="196"/>
      <c r="M595" s="196"/>
      <c r="N595" s="196"/>
      <c r="O595" s="196"/>
      <c r="P595" s="194"/>
      <c r="Q595" s="209"/>
      <c r="R595" s="196"/>
      <c r="S595" s="196"/>
      <c r="T595" s="196"/>
      <c r="U595" s="196"/>
    </row>
    <row r="596" spans="1:21" s="195" customFormat="1" x14ac:dyDescent="0.2">
      <c r="A596" s="196"/>
      <c r="B596" s="76"/>
      <c r="C596" s="196"/>
      <c r="D596" s="196"/>
      <c r="E596" s="196"/>
      <c r="F596" s="196"/>
      <c r="G596" s="196"/>
      <c r="H596" s="196"/>
      <c r="I596" s="196"/>
      <c r="J596" s="196"/>
      <c r="K596" s="196"/>
      <c r="L596" s="196"/>
      <c r="M596" s="196"/>
      <c r="N596" s="196"/>
      <c r="O596" s="196"/>
      <c r="P596" s="194"/>
      <c r="Q596" s="209"/>
      <c r="R596" s="196"/>
      <c r="S596" s="196"/>
      <c r="T596" s="196"/>
      <c r="U596" s="196"/>
    </row>
    <row r="597" spans="1:21" s="195" customFormat="1" x14ac:dyDescent="0.2">
      <c r="A597" s="196"/>
      <c r="B597" s="76"/>
      <c r="C597" s="196"/>
      <c r="D597" s="196"/>
      <c r="E597" s="196"/>
      <c r="F597" s="196"/>
      <c r="G597" s="196"/>
      <c r="H597" s="196"/>
      <c r="I597" s="196"/>
      <c r="J597" s="196"/>
      <c r="K597" s="196"/>
      <c r="L597" s="196"/>
      <c r="M597" s="196"/>
      <c r="N597" s="196"/>
      <c r="O597" s="196"/>
      <c r="P597" s="194"/>
      <c r="Q597" s="209"/>
      <c r="R597" s="196"/>
      <c r="S597" s="196"/>
      <c r="T597" s="196"/>
      <c r="U597" s="196"/>
    </row>
    <row r="598" spans="1:21" s="195" customFormat="1" x14ac:dyDescent="0.2">
      <c r="A598" s="196"/>
      <c r="B598" s="76"/>
      <c r="C598" s="196"/>
      <c r="D598" s="196"/>
      <c r="E598" s="196"/>
      <c r="F598" s="196"/>
      <c r="G598" s="196"/>
      <c r="H598" s="196"/>
      <c r="I598" s="196"/>
      <c r="J598" s="196"/>
      <c r="K598" s="196"/>
      <c r="L598" s="196"/>
      <c r="M598" s="196"/>
      <c r="N598" s="196"/>
      <c r="O598" s="196"/>
      <c r="P598" s="194"/>
      <c r="Q598" s="209"/>
      <c r="R598" s="196"/>
      <c r="S598" s="196"/>
      <c r="T598" s="196"/>
      <c r="U598" s="196"/>
    </row>
    <row r="599" spans="1:21" s="195" customFormat="1" x14ac:dyDescent="0.2">
      <c r="A599" s="196"/>
      <c r="B599" s="76"/>
      <c r="C599" s="196"/>
      <c r="D599" s="196"/>
      <c r="E599" s="196"/>
      <c r="F599" s="196"/>
      <c r="G599" s="196"/>
      <c r="H599" s="196"/>
      <c r="I599" s="196"/>
      <c r="J599" s="196"/>
      <c r="K599" s="196"/>
      <c r="L599" s="196"/>
      <c r="M599" s="196"/>
      <c r="N599" s="196"/>
      <c r="O599" s="196"/>
      <c r="P599" s="194"/>
      <c r="Q599" s="209"/>
      <c r="R599" s="196"/>
      <c r="S599" s="196"/>
      <c r="T599" s="196"/>
      <c r="U599" s="196"/>
    </row>
    <row r="600" spans="1:21" s="195" customFormat="1" x14ac:dyDescent="0.2">
      <c r="A600" s="196"/>
      <c r="B600" s="76"/>
      <c r="C600" s="196"/>
      <c r="D600" s="196"/>
      <c r="E600" s="196"/>
      <c r="F600" s="196"/>
      <c r="G600" s="196"/>
      <c r="H600" s="196"/>
      <c r="I600" s="196"/>
      <c r="J600" s="196"/>
      <c r="K600" s="196"/>
      <c r="L600" s="196"/>
      <c r="M600" s="196"/>
      <c r="N600" s="196"/>
      <c r="O600" s="196"/>
      <c r="P600" s="194"/>
      <c r="Q600" s="209"/>
      <c r="R600" s="196"/>
      <c r="S600" s="196"/>
      <c r="T600" s="196"/>
      <c r="U600" s="196"/>
    </row>
    <row r="601" spans="1:21" s="195" customFormat="1" x14ac:dyDescent="0.2">
      <c r="A601" s="196"/>
      <c r="B601" s="76"/>
      <c r="C601" s="196"/>
      <c r="D601" s="196"/>
      <c r="E601" s="196"/>
      <c r="F601" s="196"/>
      <c r="G601" s="196"/>
      <c r="H601" s="196"/>
      <c r="I601" s="196"/>
      <c r="J601" s="196"/>
      <c r="K601" s="196"/>
      <c r="L601" s="196"/>
      <c r="M601" s="196"/>
      <c r="N601" s="196"/>
      <c r="O601" s="196"/>
      <c r="P601" s="194"/>
      <c r="Q601" s="209"/>
      <c r="R601" s="196"/>
      <c r="S601" s="196"/>
      <c r="T601" s="196"/>
      <c r="U601" s="196"/>
    </row>
    <row r="602" spans="1:21" s="195" customFormat="1" x14ac:dyDescent="0.2">
      <c r="A602" s="196"/>
      <c r="B602" s="76"/>
      <c r="C602" s="196"/>
      <c r="D602" s="196"/>
      <c r="E602" s="196"/>
      <c r="F602" s="196"/>
      <c r="G602" s="196"/>
      <c r="H602" s="196"/>
      <c r="I602" s="196"/>
      <c r="J602" s="196"/>
      <c r="K602" s="196"/>
      <c r="L602" s="196"/>
      <c r="M602" s="196"/>
      <c r="N602" s="196"/>
      <c r="O602" s="196"/>
      <c r="P602" s="194"/>
      <c r="Q602" s="209"/>
      <c r="R602" s="196"/>
      <c r="S602" s="196"/>
      <c r="T602" s="196"/>
      <c r="U602" s="196"/>
    </row>
    <row r="603" spans="1:21" s="195" customFormat="1" x14ac:dyDescent="0.2">
      <c r="A603" s="196"/>
      <c r="B603" s="76"/>
      <c r="C603" s="196"/>
      <c r="D603" s="196"/>
      <c r="E603" s="196"/>
      <c r="F603" s="196"/>
      <c r="G603" s="196"/>
      <c r="H603" s="196"/>
      <c r="I603" s="196"/>
      <c r="J603" s="196"/>
      <c r="K603" s="196"/>
      <c r="L603" s="196"/>
      <c r="M603" s="196"/>
      <c r="N603" s="196"/>
      <c r="O603" s="196"/>
      <c r="P603" s="194"/>
      <c r="Q603" s="209"/>
      <c r="R603" s="196"/>
      <c r="S603" s="196"/>
      <c r="T603" s="196"/>
      <c r="U603" s="196"/>
    </row>
    <row r="604" spans="1:21" s="195" customFormat="1" x14ac:dyDescent="0.2">
      <c r="A604" s="196"/>
      <c r="B604" s="76"/>
      <c r="C604" s="196"/>
      <c r="D604" s="196"/>
      <c r="E604" s="196"/>
      <c r="F604" s="196"/>
      <c r="G604" s="196"/>
      <c r="H604" s="196"/>
      <c r="I604" s="196"/>
      <c r="J604" s="196"/>
      <c r="K604" s="196"/>
      <c r="L604" s="196"/>
      <c r="M604" s="196"/>
      <c r="N604" s="196"/>
      <c r="O604" s="196"/>
      <c r="P604" s="194"/>
      <c r="Q604" s="209"/>
      <c r="R604" s="196"/>
      <c r="S604" s="196"/>
      <c r="T604" s="196"/>
      <c r="U604" s="196"/>
    </row>
    <row r="605" spans="1:21" s="195" customFormat="1" x14ac:dyDescent="0.2">
      <c r="A605" s="196"/>
      <c r="B605" s="76"/>
      <c r="C605" s="196"/>
      <c r="D605" s="196"/>
      <c r="E605" s="196"/>
      <c r="F605" s="196"/>
      <c r="G605" s="196"/>
      <c r="H605" s="196"/>
      <c r="I605" s="196"/>
      <c r="J605" s="196"/>
      <c r="K605" s="196"/>
      <c r="L605" s="196"/>
      <c r="M605" s="196"/>
      <c r="N605" s="196"/>
      <c r="O605" s="196"/>
      <c r="P605" s="194"/>
      <c r="Q605" s="209"/>
      <c r="R605" s="196"/>
      <c r="S605" s="196"/>
      <c r="T605" s="196"/>
      <c r="U605" s="196"/>
    </row>
    <row r="606" spans="1:21" s="195" customFormat="1" x14ac:dyDescent="0.2">
      <c r="A606" s="196"/>
      <c r="B606" s="76"/>
      <c r="C606" s="196"/>
      <c r="D606" s="196"/>
      <c r="E606" s="196"/>
      <c r="F606" s="196"/>
      <c r="G606" s="196"/>
      <c r="H606" s="196"/>
      <c r="I606" s="196"/>
      <c r="J606" s="196"/>
      <c r="K606" s="196"/>
      <c r="L606" s="196"/>
      <c r="M606" s="196"/>
      <c r="N606" s="196"/>
      <c r="O606" s="196"/>
      <c r="P606" s="194"/>
      <c r="Q606" s="209"/>
      <c r="R606" s="196"/>
      <c r="S606" s="196"/>
      <c r="T606" s="196"/>
      <c r="U606" s="196"/>
    </row>
    <row r="607" spans="1:21" s="195" customFormat="1" x14ac:dyDescent="0.2">
      <c r="A607" s="196"/>
      <c r="B607" s="76"/>
      <c r="C607" s="196"/>
      <c r="D607" s="196"/>
      <c r="E607" s="196"/>
      <c r="F607" s="196"/>
      <c r="G607" s="196"/>
      <c r="H607" s="196"/>
      <c r="I607" s="196"/>
      <c r="J607" s="196"/>
      <c r="K607" s="196"/>
      <c r="L607" s="196"/>
      <c r="M607" s="196"/>
      <c r="N607" s="196"/>
      <c r="O607" s="196"/>
      <c r="P607" s="194"/>
      <c r="Q607" s="209"/>
      <c r="R607" s="196"/>
      <c r="S607" s="196"/>
      <c r="T607" s="196"/>
      <c r="U607" s="196"/>
    </row>
    <row r="608" spans="1:21" s="195" customFormat="1" x14ac:dyDescent="0.2">
      <c r="A608" s="196"/>
      <c r="B608" s="76"/>
      <c r="C608" s="196"/>
      <c r="D608" s="196"/>
      <c r="E608" s="196"/>
      <c r="F608" s="196"/>
      <c r="G608" s="196"/>
      <c r="H608" s="196"/>
      <c r="I608" s="196"/>
      <c r="J608" s="196"/>
      <c r="K608" s="196"/>
      <c r="L608" s="196"/>
      <c r="M608" s="196"/>
      <c r="N608" s="196"/>
      <c r="O608" s="196"/>
      <c r="P608" s="194"/>
      <c r="Q608" s="209"/>
      <c r="R608" s="196"/>
      <c r="S608" s="196"/>
      <c r="T608" s="196"/>
      <c r="U608" s="196"/>
    </row>
    <row r="609" spans="1:21" s="195" customFormat="1" x14ac:dyDescent="0.2">
      <c r="A609" s="196"/>
      <c r="B609" s="76"/>
      <c r="C609" s="196"/>
      <c r="D609" s="196"/>
      <c r="E609" s="196"/>
      <c r="F609" s="196"/>
      <c r="G609" s="196"/>
      <c r="H609" s="196"/>
      <c r="I609" s="196"/>
      <c r="J609" s="196"/>
      <c r="K609" s="196"/>
      <c r="L609" s="196"/>
      <c r="M609" s="196"/>
      <c r="N609" s="196"/>
      <c r="O609" s="196"/>
      <c r="P609" s="194"/>
      <c r="Q609" s="209"/>
      <c r="R609" s="196"/>
      <c r="S609" s="196"/>
      <c r="T609" s="196"/>
      <c r="U609" s="196"/>
    </row>
    <row r="610" spans="1:21" s="195" customFormat="1" x14ac:dyDescent="0.2">
      <c r="A610" s="196"/>
      <c r="B610" s="76"/>
      <c r="C610" s="196"/>
      <c r="D610" s="196"/>
      <c r="E610" s="196"/>
      <c r="F610" s="196"/>
      <c r="G610" s="196"/>
      <c r="H610" s="196"/>
      <c r="I610" s="196"/>
      <c r="J610" s="196"/>
      <c r="K610" s="196"/>
      <c r="L610" s="196"/>
      <c r="M610" s="196"/>
      <c r="N610" s="196"/>
      <c r="O610" s="196"/>
      <c r="P610" s="194"/>
      <c r="Q610" s="209"/>
      <c r="R610" s="196"/>
      <c r="S610" s="196"/>
      <c r="T610" s="196"/>
      <c r="U610" s="196"/>
    </row>
    <row r="611" spans="1:21" s="195" customFormat="1" x14ac:dyDescent="0.2">
      <c r="A611" s="196"/>
      <c r="B611" s="76"/>
      <c r="C611" s="196"/>
      <c r="D611" s="196"/>
      <c r="E611" s="196"/>
      <c r="F611" s="196"/>
      <c r="G611" s="196"/>
      <c r="H611" s="196"/>
      <c r="I611" s="196"/>
      <c r="J611" s="196"/>
      <c r="K611" s="196"/>
      <c r="L611" s="196"/>
      <c r="M611" s="196"/>
      <c r="N611" s="196"/>
      <c r="O611" s="196"/>
      <c r="P611" s="194"/>
      <c r="Q611" s="209"/>
      <c r="R611" s="196"/>
      <c r="S611" s="196"/>
      <c r="T611" s="196"/>
      <c r="U611" s="196"/>
    </row>
    <row r="612" spans="1:21" s="195" customFormat="1" x14ac:dyDescent="0.2">
      <c r="A612" s="196"/>
      <c r="B612" s="76"/>
      <c r="C612" s="196"/>
      <c r="D612" s="196"/>
      <c r="E612" s="196"/>
      <c r="F612" s="196"/>
      <c r="G612" s="196"/>
      <c r="H612" s="196"/>
      <c r="I612" s="196"/>
      <c r="J612" s="196"/>
      <c r="K612" s="196"/>
      <c r="L612" s="196"/>
      <c r="M612" s="196"/>
      <c r="N612" s="196"/>
      <c r="O612" s="196"/>
      <c r="P612" s="194"/>
      <c r="Q612" s="209"/>
      <c r="R612" s="196"/>
      <c r="S612" s="196"/>
      <c r="T612" s="196"/>
      <c r="U612" s="196"/>
    </row>
    <row r="613" spans="1:21" s="195" customFormat="1" x14ac:dyDescent="0.2">
      <c r="A613" s="196"/>
      <c r="B613" s="76"/>
      <c r="C613" s="196"/>
      <c r="D613" s="196"/>
      <c r="E613" s="196"/>
      <c r="F613" s="196"/>
      <c r="G613" s="196"/>
      <c r="H613" s="196"/>
      <c r="I613" s="196"/>
      <c r="J613" s="196"/>
      <c r="K613" s="196"/>
      <c r="L613" s="196"/>
      <c r="M613" s="196"/>
      <c r="N613" s="196"/>
      <c r="O613" s="196"/>
      <c r="P613" s="194"/>
      <c r="Q613" s="209"/>
      <c r="R613" s="196"/>
      <c r="S613" s="196"/>
      <c r="T613" s="196"/>
      <c r="U613" s="196"/>
    </row>
    <row r="614" spans="1:21" s="195" customFormat="1" x14ac:dyDescent="0.2">
      <c r="A614" s="196"/>
      <c r="B614" s="76"/>
      <c r="C614" s="196"/>
      <c r="D614" s="196"/>
      <c r="E614" s="196"/>
      <c r="F614" s="196"/>
      <c r="G614" s="196"/>
      <c r="H614" s="196"/>
      <c r="I614" s="196"/>
      <c r="J614" s="196"/>
      <c r="K614" s="196"/>
      <c r="L614" s="196"/>
      <c r="M614" s="196"/>
      <c r="N614" s="196"/>
      <c r="O614" s="196"/>
      <c r="P614" s="194"/>
      <c r="Q614" s="209"/>
      <c r="R614" s="196"/>
      <c r="S614" s="196"/>
      <c r="T614" s="196"/>
      <c r="U614" s="196"/>
    </row>
    <row r="615" spans="1:21" s="195" customFormat="1" x14ac:dyDescent="0.2">
      <c r="A615" s="196"/>
      <c r="B615" s="76"/>
      <c r="C615" s="196"/>
      <c r="D615" s="196"/>
      <c r="E615" s="196"/>
      <c r="F615" s="196"/>
      <c r="G615" s="196"/>
      <c r="H615" s="196"/>
      <c r="I615" s="196"/>
      <c r="J615" s="196"/>
      <c r="K615" s="196"/>
      <c r="L615" s="196"/>
      <c r="M615" s="196"/>
      <c r="N615" s="196"/>
      <c r="O615" s="196"/>
      <c r="P615" s="194"/>
      <c r="Q615" s="209"/>
      <c r="R615" s="196"/>
      <c r="S615" s="196"/>
      <c r="T615" s="196"/>
      <c r="U615" s="196"/>
    </row>
    <row r="616" spans="1:21" s="195" customFormat="1" x14ac:dyDescent="0.2">
      <c r="A616" s="196"/>
      <c r="B616" s="76"/>
      <c r="C616" s="196"/>
      <c r="D616" s="196"/>
      <c r="E616" s="196"/>
      <c r="F616" s="196"/>
      <c r="G616" s="196"/>
      <c r="H616" s="196"/>
      <c r="I616" s="196"/>
      <c r="J616" s="196"/>
      <c r="K616" s="196"/>
      <c r="L616" s="196"/>
      <c r="M616" s="196"/>
      <c r="N616" s="196"/>
      <c r="O616" s="196"/>
      <c r="P616" s="194"/>
      <c r="Q616" s="209"/>
      <c r="R616" s="196"/>
      <c r="S616" s="196"/>
      <c r="T616" s="196"/>
      <c r="U616" s="196"/>
    </row>
    <row r="617" spans="1:21" s="195" customFormat="1" x14ac:dyDescent="0.2">
      <c r="A617" s="196"/>
      <c r="B617" s="76"/>
      <c r="C617" s="196"/>
      <c r="D617" s="196"/>
      <c r="E617" s="196"/>
      <c r="F617" s="196"/>
      <c r="G617" s="196"/>
      <c r="H617" s="196"/>
      <c r="I617" s="196"/>
      <c r="J617" s="196"/>
      <c r="K617" s="196"/>
      <c r="L617" s="196"/>
      <c r="M617" s="196"/>
      <c r="N617" s="196"/>
      <c r="O617" s="196"/>
      <c r="P617" s="194"/>
      <c r="Q617" s="209"/>
      <c r="R617" s="196"/>
      <c r="S617" s="196"/>
      <c r="T617" s="196"/>
      <c r="U617" s="196"/>
    </row>
    <row r="618" spans="1:21" s="195" customFormat="1" x14ac:dyDescent="0.2">
      <c r="A618" s="196"/>
      <c r="B618" s="76"/>
      <c r="C618" s="196"/>
      <c r="D618" s="196"/>
      <c r="E618" s="196"/>
      <c r="F618" s="196"/>
      <c r="G618" s="196"/>
      <c r="H618" s="196"/>
      <c r="I618" s="196"/>
      <c r="J618" s="196"/>
      <c r="K618" s="196"/>
      <c r="L618" s="196"/>
      <c r="M618" s="196"/>
      <c r="N618" s="196"/>
      <c r="O618" s="196"/>
      <c r="P618" s="194"/>
      <c r="Q618" s="209"/>
      <c r="R618" s="196"/>
      <c r="S618" s="196"/>
      <c r="T618" s="196"/>
      <c r="U618" s="196"/>
    </row>
    <row r="619" spans="1:21" s="195" customFormat="1" x14ac:dyDescent="0.2">
      <c r="A619" s="196"/>
      <c r="B619" s="76"/>
      <c r="C619" s="196"/>
      <c r="D619" s="196"/>
      <c r="E619" s="196"/>
      <c r="F619" s="196"/>
      <c r="G619" s="196"/>
      <c r="H619" s="196"/>
      <c r="I619" s="196"/>
      <c r="J619" s="196"/>
      <c r="K619" s="196"/>
      <c r="L619" s="196"/>
      <c r="M619" s="196"/>
      <c r="N619" s="196"/>
      <c r="O619" s="196"/>
      <c r="P619" s="194"/>
      <c r="Q619" s="209"/>
      <c r="R619" s="196"/>
      <c r="S619" s="196"/>
      <c r="T619" s="196"/>
      <c r="U619" s="196"/>
    </row>
    <row r="620" spans="1:21" s="195" customFormat="1" x14ac:dyDescent="0.2">
      <c r="A620" s="196"/>
      <c r="B620" s="76"/>
      <c r="C620" s="196"/>
      <c r="D620" s="196"/>
      <c r="E620" s="196"/>
      <c r="F620" s="196"/>
      <c r="G620" s="196"/>
      <c r="H620" s="196"/>
      <c r="I620" s="196"/>
      <c r="J620" s="196"/>
      <c r="K620" s="196"/>
      <c r="L620" s="196"/>
      <c r="M620" s="196"/>
      <c r="N620" s="196"/>
      <c r="O620" s="196"/>
      <c r="P620" s="194"/>
      <c r="Q620" s="209"/>
      <c r="R620" s="196"/>
      <c r="S620" s="196"/>
      <c r="T620" s="196"/>
      <c r="U620" s="196"/>
    </row>
    <row r="621" spans="1:21" s="195" customFormat="1" x14ac:dyDescent="0.2">
      <c r="A621" s="196"/>
      <c r="B621" s="76"/>
      <c r="C621" s="196"/>
      <c r="D621" s="196"/>
      <c r="E621" s="196"/>
      <c r="F621" s="196"/>
      <c r="G621" s="196"/>
      <c r="H621" s="196"/>
      <c r="I621" s="196"/>
      <c r="J621" s="196"/>
      <c r="K621" s="196"/>
      <c r="L621" s="196"/>
      <c r="M621" s="196"/>
      <c r="N621" s="196"/>
      <c r="O621" s="196"/>
      <c r="P621" s="194"/>
      <c r="Q621" s="209"/>
      <c r="R621" s="196"/>
      <c r="S621" s="196"/>
      <c r="T621" s="196"/>
      <c r="U621" s="196"/>
    </row>
    <row r="622" spans="1:21" s="195" customFormat="1" x14ac:dyDescent="0.2">
      <c r="A622" s="196"/>
      <c r="B622" s="76"/>
      <c r="C622" s="196"/>
      <c r="D622" s="196"/>
      <c r="E622" s="196"/>
      <c r="F622" s="196"/>
      <c r="G622" s="196"/>
      <c r="H622" s="196"/>
      <c r="I622" s="196"/>
      <c r="J622" s="196"/>
      <c r="K622" s="196"/>
      <c r="L622" s="196"/>
      <c r="M622" s="196"/>
      <c r="N622" s="196"/>
      <c r="O622" s="196"/>
      <c r="P622" s="194"/>
      <c r="Q622" s="209"/>
      <c r="R622" s="196"/>
      <c r="S622" s="196"/>
      <c r="T622" s="196"/>
      <c r="U622" s="196"/>
    </row>
    <row r="623" spans="1:21" s="195" customFormat="1" x14ac:dyDescent="0.2">
      <c r="A623" s="196"/>
      <c r="B623" s="76"/>
      <c r="C623" s="196"/>
      <c r="D623" s="196"/>
      <c r="E623" s="196"/>
      <c r="F623" s="196"/>
      <c r="G623" s="196"/>
      <c r="H623" s="196"/>
      <c r="I623" s="196"/>
      <c r="J623" s="196"/>
      <c r="K623" s="196"/>
      <c r="L623" s="196"/>
      <c r="M623" s="196"/>
      <c r="N623" s="196"/>
      <c r="O623" s="196"/>
      <c r="P623" s="194"/>
      <c r="Q623" s="209"/>
      <c r="R623" s="196"/>
      <c r="S623" s="196"/>
      <c r="T623" s="196"/>
      <c r="U623" s="196"/>
    </row>
    <row r="624" spans="1:21" s="195" customFormat="1" x14ac:dyDescent="0.2">
      <c r="A624" s="196"/>
      <c r="B624" s="76"/>
      <c r="C624" s="196"/>
      <c r="D624" s="196"/>
      <c r="E624" s="196"/>
      <c r="F624" s="196"/>
      <c r="G624" s="196"/>
      <c r="H624" s="196"/>
      <c r="I624" s="196"/>
      <c r="J624" s="196"/>
      <c r="K624" s="196"/>
      <c r="L624" s="196"/>
      <c r="M624" s="196"/>
      <c r="N624" s="196"/>
      <c r="O624" s="196"/>
      <c r="P624" s="194"/>
      <c r="Q624" s="209"/>
      <c r="R624" s="196"/>
      <c r="S624" s="196"/>
      <c r="T624" s="196"/>
      <c r="U624" s="196"/>
    </row>
    <row r="625" spans="1:21" s="195" customFormat="1" x14ac:dyDescent="0.2">
      <c r="A625" s="196"/>
      <c r="B625" s="76"/>
      <c r="C625" s="196"/>
      <c r="D625" s="196"/>
      <c r="E625" s="196"/>
      <c r="F625" s="196"/>
      <c r="G625" s="196"/>
      <c r="H625" s="196"/>
      <c r="I625" s="196"/>
      <c r="J625" s="196"/>
      <c r="K625" s="196"/>
      <c r="L625" s="196"/>
      <c r="M625" s="196"/>
      <c r="N625" s="196"/>
      <c r="O625" s="196"/>
      <c r="P625" s="194"/>
      <c r="Q625" s="209"/>
      <c r="R625" s="196"/>
      <c r="S625" s="196"/>
      <c r="T625" s="196"/>
      <c r="U625" s="196"/>
    </row>
    <row r="626" spans="1:21" s="195" customFormat="1" x14ac:dyDescent="0.2">
      <c r="A626" s="196"/>
      <c r="B626" s="76"/>
      <c r="C626" s="196"/>
      <c r="D626" s="196"/>
      <c r="E626" s="196"/>
      <c r="F626" s="196"/>
      <c r="G626" s="196"/>
      <c r="H626" s="196"/>
      <c r="I626" s="196"/>
      <c r="J626" s="196"/>
      <c r="K626" s="196"/>
      <c r="L626" s="196"/>
      <c r="M626" s="196"/>
      <c r="N626" s="196"/>
      <c r="O626" s="196"/>
      <c r="P626" s="194"/>
      <c r="Q626" s="209"/>
      <c r="R626" s="196"/>
      <c r="S626" s="196"/>
      <c r="T626" s="196"/>
      <c r="U626" s="196"/>
    </row>
    <row r="627" spans="1:21" s="195" customFormat="1" x14ac:dyDescent="0.2">
      <c r="A627" s="196"/>
      <c r="B627" s="76"/>
      <c r="C627" s="196"/>
      <c r="D627" s="196"/>
      <c r="E627" s="196"/>
      <c r="F627" s="196"/>
      <c r="G627" s="196"/>
      <c r="H627" s="196"/>
      <c r="I627" s="196"/>
      <c r="J627" s="196"/>
      <c r="K627" s="196"/>
      <c r="L627" s="196"/>
      <c r="M627" s="196"/>
      <c r="N627" s="196"/>
      <c r="O627" s="196"/>
      <c r="P627" s="194"/>
      <c r="Q627" s="209"/>
      <c r="R627" s="196"/>
      <c r="S627" s="196"/>
      <c r="T627" s="196"/>
      <c r="U627" s="196"/>
    </row>
    <row r="628" spans="1:21" s="195" customFormat="1" x14ac:dyDescent="0.2">
      <c r="A628" s="196"/>
      <c r="B628" s="76"/>
      <c r="C628" s="196"/>
      <c r="D628" s="196"/>
      <c r="E628" s="196"/>
      <c r="F628" s="196"/>
      <c r="G628" s="196"/>
      <c r="H628" s="196"/>
      <c r="I628" s="196"/>
      <c r="J628" s="196"/>
      <c r="K628" s="196"/>
      <c r="L628" s="196"/>
      <c r="M628" s="196"/>
      <c r="N628" s="196"/>
      <c r="O628" s="196"/>
      <c r="P628" s="194"/>
      <c r="Q628" s="209"/>
      <c r="R628" s="196"/>
      <c r="S628" s="196"/>
      <c r="T628" s="196"/>
      <c r="U628" s="196"/>
    </row>
    <row r="629" spans="1:21" s="195" customFormat="1" x14ac:dyDescent="0.2">
      <c r="A629" s="196"/>
      <c r="B629" s="76"/>
      <c r="C629" s="196"/>
      <c r="D629" s="196"/>
      <c r="E629" s="196"/>
      <c r="F629" s="196"/>
      <c r="G629" s="196"/>
      <c r="H629" s="196"/>
      <c r="I629" s="196"/>
      <c r="J629" s="196"/>
      <c r="K629" s="196"/>
      <c r="L629" s="196"/>
      <c r="M629" s="196"/>
      <c r="N629" s="196"/>
      <c r="O629" s="196"/>
      <c r="P629" s="194"/>
      <c r="Q629" s="209"/>
      <c r="R629" s="196"/>
      <c r="S629" s="196"/>
      <c r="T629" s="196"/>
      <c r="U629" s="196"/>
    </row>
    <row r="630" spans="1:21" s="195" customFormat="1" x14ac:dyDescent="0.2">
      <c r="A630" s="196"/>
      <c r="B630" s="76"/>
      <c r="C630" s="196"/>
      <c r="D630" s="196"/>
      <c r="E630" s="196"/>
      <c r="F630" s="196"/>
      <c r="G630" s="196"/>
      <c r="H630" s="196"/>
      <c r="I630" s="196"/>
      <c r="J630" s="196"/>
      <c r="K630" s="196"/>
      <c r="L630" s="196"/>
      <c r="M630" s="196"/>
      <c r="N630" s="196"/>
      <c r="O630" s="196"/>
      <c r="P630" s="194"/>
      <c r="Q630" s="209"/>
      <c r="R630" s="196"/>
      <c r="S630" s="196"/>
      <c r="T630" s="196"/>
      <c r="U630" s="196"/>
    </row>
    <row r="631" spans="1:21" s="195" customFormat="1" x14ac:dyDescent="0.2">
      <c r="A631" s="196"/>
      <c r="B631" s="76"/>
      <c r="C631" s="196"/>
      <c r="D631" s="196"/>
      <c r="E631" s="196"/>
      <c r="F631" s="196"/>
      <c r="G631" s="196"/>
      <c r="H631" s="196"/>
      <c r="I631" s="196"/>
      <c r="J631" s="196"/>
      <c r="K631" s="196"/>
      <c r="L631" s="196"/>
      <c r="M631" s="196"/>
      <c r="N631" s="196"/>
      <c r="O631" s="196"/>
      <c r="P631" s="194"/>
      <c r="Q631" s="209"/>
      <c r="R631" s="196"/>
      <c r="S631" s="196"/>
      <c r="T631" s="196"/>
      <c r="U631" s="196"/>
    </row>
    <row r="632" spans="1:21" s="195" customFormat="1" x14ac:dyDescent="0.2">
      <c r="A632" s="196"/>
      <c r="B632" s="76"/>
      <c r="C632" s="196"/>
      <c r="D632" s="196"/>
      <c r="E632" s="196"/>
      <c r="F632" s="196"/>
      <c r="G632" s="196"/>
      <c r="H632" s="196"/>
      <c r="I632" s="196"/>
      <c r="J632" s="196"/>
      <c r="K632" s="196"/>
      <c r="L632" s="196"/>
      <c r="M632" s="196"/>
      <c r="N632" s="196"/>
      <c r="O632" s="196"/>
      <c r="P632" s="194"/>
      <c r="Q632" s="209"/>
      <c r="R632" s="196"/>
      <c r="S632" s="196"/>
      <c r="T632" s="196"/>
      <c r="U632" s="196"/>
    </row>
    <row r="633" spans="1:21" s="195" customFormat="1" x14ac:dyDescent="0.2">
      <c r="A633" s="196"/>
      <c r="B633" s="76"/>
      <c r="C633" s="196"/>
      <c r="D633" s="196"/>
      <c r="E633" s="196"/>
      <c r="F633" s="196"/>
      <c r="G633" s="196"/>
      <c r="H633" s="196"/>
      <c r="I633" s="196"/>
      <c r="J633" s="196"/>
      <c r="K633" s="196"/>
      <c r="L633" s="196"/>
      <c r="M633" s="196"/>
      <c r="N633" s="196"/>
      <c r="O633" s="196"/>
      <c r="P633" s="194"/>
      <c r="Q633" s="209"/>
      <c r="R633" s="196"/>
      <c r="S633" s="196"/>
      <c r="T633" s="196"/>
      <c r="U633" s="196"/>
    </row>
    <row r="634" spans="1:21" s="195" customFormat="1" x14ac:dyDescent="0.2">
      <c r="A634" s="196"/>
      <c r="B634" s="76"/>
      <c r="C634" s="196"/>
      <c r="D634" s="196"/>
      <c r="E634" s="196"/>
      <c r="F634" s="196"/>
      <c r="G634" s="196"/>
      <c r="H634" s="196"/>
      <c r="I634" s="196"/>
      <c r="J634" s="196"/>
      <c r="K634" s="196"/>
      <c r="L634" s="196"/>
      <c r="M634" s="196"/>
      <c r="N634" s="196"/>
      <c r="O634" s="196"/>
      <c r="P634" s="194"/>
      <c r="Q634" s="209"/>
      <c r="R634" s="196"/>
      <c r="S634" s="196"/>
      <c r="T634" s="196"/>
      <c r="U634" s="196"/>
    </row>
    <row r="635" spans="1:21" s="195" customFormat="1" x14ac:dyDescent="0.2">
      <c r="A635" s="196"/>
      <c r="B635" s="76"/>
      <c r="C635" s="196"/>
      <c r="D635" s="196"/>
      <c r="E635" s="196"/>
      <c r="F635" s="196"/>
      <c r="G635" s="196"/>
      <c r="H635" s="196"/>
      <c r="I635" s="196"/>
      <c r="J635" s="196"/>
      <c r="K635" s="196"/>
      <c r="L635" s="196"/>
      <c r="M635" s="196"/>
      <c r="N635" s="196"/>
      <c r="O635" s="196"/>
      <c r="P635" s="194"/>
      <c r="Q635" s="209"/>
      <c r="R635" s="196"/>
      <c r="S635" s="196"/>
      <c r="T635" s="196"/>
      <c r="U635" s="196"/>
    </row>
    <row r="636" spans="1:21" s="195" customFormat="1" x14ac:dyDescent="0.2">
      <c r="A636" s="196"/>
      <c r="B636" s="76"/>
      <c r="C636" s="196"/>
      <c r="D636" s="196"/>
      <c r="E636" s="196"/>
      <c r="F636" s="196"/>
      <c r="G636" s="196"/>
      <c r="H636" s="196"/>
      <c r="I636" s="196"/>
      <c r="J636" s="196"/>
      <c r="K636" s="196"/>
      <c r="L636" s="196"/>
      <c r="M636" s="196"/>
      <c r="N636" s="196"/>
      <c r="O636" s="196"/>
      <c r="P636" s="194"/>
      <c r="Q636" s="209"/>
      <c r="R636" s="196"/>
      <c r="S636" s="196"/>
      <c r="T636" s="196"/>
      <c r="U636" s="196"/>
    </row>
    <row r="637" spans="1:21" s="195" customFormat="1" x14ac:dyDescent="0.2">
      <c r="A637" s="196"/>
      <c r="B637" s="76"/>
      <c r="C637" s="196"/>
      <c r="D637" s="196"/>
      <c r="E637" s="196"/>
      <c r="F637" s="196"/>
      <c r="G637" s="196"/>
      <c r="H637" s="196"/>
      <c r="I637" s="196"/>
      <c r="J637" s="196"/>
      <c r="K637" s="196"/>
      <c r="L637" s="196"/>
      <c r="M637" s="196"/>
      <c r="N637" s="196"/>
      <c r="O637" s="196"/>
      <c r="P637" s="194"/>
      <c r="Q637" s="209"/>
      <c r="R637" s="196"/>
      <c r="S637" s="196"/>
      <c r="T637" s="196"/>
      <c r="U637" s="196"/>
    </row>
    <row r="638" spans="1:21" s="195" customFormat="1" x14ac:dyDescent="0.2">
      <c r="A638" s="196"/>
      <c r="B638" s="76"/>
      <c r="C638" s="196"/>
      <c r="D638" s="196"/>
      <c r="E638" s="196"/>
      <c r="F638" s="196"/>
      <c r="G638" s="196"/>
      <c r="H638" s="196"/>
      <c r="I638" s="196"/>
      <c r="J638" s="196"/>
      <c r="K638" s="196"/>
      <c r="L638" s="196"/>
      <c r="M638" s="196"/>
      <c r="N638" s="196"/>
      <c r="O638" s="196"/>
      <c r="P638" s="194"/>
      <c r="Q638" s="209"/>
      <c r="R638" s="196"/>
      <c r="S638" s="196"/>
      <c r="T638" s="196"/>
      <c r="U638" s="196"/>
    </row>
    <row r="639" spans="1:21" s="195" customFormat="1" x14ac:dyDescent="0.2">
      <c r="A639" s="196"/>
      <c r="B639" s="76"/>
      <c r="C639" s="196"/>
      <c r="D639" s="196"/>
      <c r="E639" s="196"/>
      <c r="F639" s="196"/>
      <c r="G639" s="196"/>
      <c r="H639" s="196"/>
      <c r="I639" s="196"/>
      <c r="J639" s="196"/>
      <c r="K639" s="196"/>
      <c r="L639" s="196"/>
      <c r="M639" s="196"/>
      <c r="N639" s="196"/>
      <c r="O639" s="196"/>
      <c r="P639" s="194"/>
      <c r="Q639" s="209"/>
      <c r="R639" s="196"/>
      <c r="S639" s="196"/>
      <c r="T639" s="196"/>
      <c r="U639" s="196"/>
    </row>
    <row r="640" spans="1:21" s="195" customFormat="1" x14ac:dyDescent="0.2">
      <c r="A640" s="196"/>
      <c r="B640" s="76"/>
      <c r="C640" s="196"/>
      <c r="D640" s="196"/>
      <c r="E640" s="196"/>
      <c r="F640" s="196"/>
      <c r="G640" s="196"/>
      <c r="H640" s="196"/>
      <c r="I640" s="196"/>
      <c r="J640" s="196"/>
      <c r="K640" s="196"/>
      <c r="L640" s="196"/>
      <c r="M640" s="196"/>
      <c r="N640" s="196"/>
      <c r="O640" s="196"/>
      <c r="P640" s="194"/>
      <c r="Q640" s="209"/>
      <c r="R640" s="196"/>
      <c r="S640" s="196"/>
      <c r="T640" s="196"/>
      <c r="U640" s="196"/>
    </row>
    <row r="641" spans="1:21" s="195" customFormat="1" x14ac:dyDescent="0.2">
      <c r="A641" s="196"/>
      <c r="B641" s="76"/>
      <c r="C641" s="196"/>
      <c r="D641" s="196"/>
      <c r="E641" s="196"/>
      <c r="F641" s="196"/>
      <c r="G641" s="196"/>
      <c r="H641" s="196"/>
      <c r="I641" s="196"/>
      <c r="J641" s="196"/>
      <c r="K641" s="196"/>
      <c r="L641" s="196"/>
      <c r="M641" s="196"/>
      <c r="N641" s="196"/>
      <c r="O641" s="196"/>
      <c r="P641" s="194"/>
      <c r="Q641" s="209"/>
      <c r="R641" s="196"/>
      <c r="S641" s="196"/>
      <c r="T641" s="196"/>
      <c r="U641" s="196"/>
    </row>
    <row r="642" spans="1:21" s="195" customFormat="1" x14ac:dyDescent="0.2">
      <c r="A642" s="196"/>
      <c r="B642" s="76"/>
      <c r="C642" s="196"/>
      <c r="D642" s="196"/>
      <c r="E642" s="196"/>
      <c r="F642" s="196"/>
      <c r="G642" s="196"/>
      <c r="H642" s="196"/>
      <c r="I642" s="196"/>
      <c r="J642" s="196"/>
      <c r="K642" s="196"/>
      <c r="L642" s="196"/>
      <c r="M642" s="196"/>
      <c r="N642" s="196"/>
      <c r="O642" s="196"/>
      <c r="P642" s="194"/>
      <c r="Q642" s="209"/>
      <c r="R642" s="196"/>
      <c r="S642" s="196"/>
      <c r="T642" s="196"/>
      <c r="U642" s="196"/>
    </row>
    <row r="643" spans="1:21" s="195" customFormat="1" x14ac:dyDescent="0.2">
      <c r="A643" s="196"/>
      <c r="B643" s="76"/>
      <c r="C643" s="196"/>
      <c r="D643" s="196"/>
      <c r="E643" s="196"/>
      <c r="F643" s="196"/>
      <c r="G643" s="196"/>
      <c r="H643" s="196"/>
      <c r="I643" s="196"/>
      <c r="J643" s="196"/>
      <c r="K643" s="196"/>
      <c r="L643" s="196"/>
      <c r="M643" s="196"/>
      <c r="N643" s="196"/>
      <c r="O643" s="196"/>
      <c r="P643" s="194"/>
      <c r="Q643" s="209"/>
      <c r="R643" s="196"/>
      <c r="S643" s="196"/>
      <c r="T643" s="196"/>
      <c r="U643" s="196"/>
    </row>
    <row r="644" spans="1:21" s="195" customFormat="1" x14ac:dyDescent="0.2">
      <c r="A644" s="196"/>
      <c r="B644" s="76"/>
      <c r="C644" s="196"/>
      <c r="D644" s="196"/>
      <c r="E644" s="196"/>
      <c r="F644" s="196"/>
      <c r="G644" s="196"/>
      <c r="H644" s="196"/>
      <c r="I644" s="196"/>
      <c r="J644" s="196"/>
      <c r="K644" s="196"/>
      <c r="L644" s="196"/>
      <c r="M644" s="196"/>
      <c r="N644" s="196"/>
      <c r="O644" s="196"/>
      <c r="P644" s="194"/>
      <c r="Q644" s="209"/>
      <c r="R644" s="196"/>
      <c r="S644" s="196"/>
      <c r="T644" s="196"/>
      <c r="U644" s="196"/>
    </row>
    <row r="645" spans="1:21" s="195" customFormat="1" x14ac:dyDescent="0.2">
      <c r="A645" s="196"/>
      <c r="B645" s="76"/>
      <c r="C645" s="196"/>
      <c r="D645" s="196"/>
      <c r="E645" s="196"/>
      <c r="F645" s="196"/>
      <c r="G645" s="196"/>
      <c r="H645" s="196"/>
      <c r="I645" s="196"/>
      <c r="J645" s="196"/>
      <c r="K645" s="196"/>
      <c r="L645" s="196"/>
      <c r="M645" s="196"/>
      <c r="N645" s="196"/>
      <c r="O645" s="196"/>
      <c r="P645" s="194"/>
      <c r="Q645" s="209"/>
      <c r="R645" s="196"/>
      <c r="S645" s="196"/>
      <c r="T645" s="196"/>
      <c r="U645" s="196"/>
    </row>
    <row r="646" spans="1:21" s="195" customFormat="1" x14ac:dyDescent="0.2">
      <c r="A646" s="196"/>
      <c r="B646" s="76"/>
      <c r="C646" s="196"/>
      <c r="D646" s="196"/>
      <c r="E646" s="196"/>
      <c r="F646" s="196"/>
      <c r="G646" s="196"/>
      <c r="H646" s="196"/>
      <c r="I646" s="196"/>
      <c r="J646" s="196"/>
      <c r="K646" s="196"/>
      <c r="L646" s="196"/>
      <c r="M646" s="196"/>
      <c r="N646" s="196"/>
      <c r="O646" s="196"/>
      <c r="P646" s="194"/>
      <c r="Q646" s="209"/>
      <c r="R646" s="196"/>
      <c r="S646" s="196"/>
      <c r="T646" s="196"/>
      <c r="U646" s="196"/>
    </row>
    <row r="647" spans="1:21" s="195" customFormat="1" x14ac:dyDescent="0.2">
      <c r="A647" s="196"/>
      <c r="B647" s="76"/>
      <c r="C647" s="196"/>
      <c r="D647" s="196"/>
      <c r="E647" s="196"/>
      <c r="F647" s="196"/>
      <c r="G647" s="196"/>
      <c r="H647" s="196"/>
      <c r="I647" s="196"/>
      <c r="J647" s="196"/>
      <c r="K647" s="196"/>
      <c r="L647" s="196"/>
      <c r="M647" s="196"/>
      <c r="N647" s="196"/>
      <c r="O647" s="196"/>
      <c r="P647" s="194"/>
      <c r="Q647" s="209"/>
      <c r="R647" s="196"/>
      <c r="S647" s="196"/>
      <c r="T647" s="196"/>
      <c r="U647" s="196"/>
    </row>
    <row r="648" spans="1:21" s="195" customFormat="1" x14ac:dyDescent="0.2">
      <c r="A648" s="196"/>
      <c r="B648" s="76"/>
      <c r="C648" s="196"/>
      <c r="D648" s="196"/>
      <c r="E648" s="196"/>
      <c r="F648" s="196"/>
      <c r="G648" s="196"/>
      <c r="H648" s="196"/>
      <c r="I648" s="196"/>
      <c r="J648" s="196"/>
      <c r="K648" s="196"/>
      <c r="L648" s="196"/>
      <c r="M648" s="196"/>
      <c r="N648" s="196"/>
      <c r="O648" s="196"/>
      <c r="P648" s="194"/>
      <c r="Q648" s="209"/>
      <c r="R648" s="196"/>
      <c r="S648" s="196"/>
      <c r="T648" s="196"/>
      <c r="U648" s="196"/>
    </row>
    <row r="649" spans="1:21" s="195" customFormat="1" x14ac:dyDescent="0.2">
      <c r="A649" s="196"/>
      <c r="B649" s="76"/>
      <c r="C649" s="196"/>
      <c r="D649" s="196"/>
      <c r="E649" s="196"/>
      <c r="F649" s="196"/>
      <c r="G649" s="196"/>
      <c r="H649" s="196"/>
      <c r="I649" s="196"/>
      <c r="J649" s="196"/>
      <c r="K649" s="196"/>
      <c r="L649" s="196"/>
      <c r="M649" s="196"/>
      <c r="N649" s="196"/>
      <c r="O649" s="196"/>
      <c r="P649" s="194"/>
      <c r="Q649" s="209"/>
      <c r="R649" s="196"/>
      <c r="S649" s="196"/>
      <c r="T649" s="196"/>
      <c r="U649" s="196"/>
    </row>
    <row r="650" spans="1:21" s="195" customFormat="1" x14ac:dyDescent="0.2">
      <c r="A650" s="196"/>
      <c r="B650" s="76"/>
      <c r="C650" s="196"/>
      <c r="D650" s="196"/>
      <c r="E650" s="196"/>
      <c r="F650" s="196"/>
      <c r="G650" s="196"/>
      <c r="H650" s="196"/>
      <c r="I650" s="196"/>
      <c r="J650" s="196"/>
      <c r="K650" s="196"/>
      <c r="L650" s="196"/>
      <c r="M650" s="196"/>
      <c r="N650" s="196"/>
      <c r="O650" s="196"/>
      <c r="P650" s="194"/>
      <c r="Q650" s="209"/>
      <c r="R650" s="196"/>
      <c r="S650" s="196"/>
      <c r="T650" s="196"/>
      <c r="U650" s="196"/>
    </row>
    <row r="651" spans="1:21" s="195" customFormat="1" x14ac:dyDescent="0.2">
      <c r="A651" s="196"/>
      <c r="B651" s="76"/>
      <c r="C651" s="196"/>
      <c r="D651" s="196"/>
      <c r="E651" s="196"/>
      <c r="F651" s="196"/>
      <c r="G651" s="196"/>
      <c r="H651" s="196"/>
      <c r="I651" s="196"/>
      <c r="J651" s="196"/>
      <c r="K651" s="196"/>
      <c r="L651" s="196"/>
      <c r="M651" s="196"/>
      <c r="N651" s="196"/>
      <c r="O651" s="196"/>
      <c r="P651" s="194"/>
      <c r="Q651" s="209"/>
      <c r="R651" s="196"/>
      <c r="S651" s="196"/>
      <c r="T651" s="196"/>
      <c r="U651" s="196"/>
    </row>
    <row r="652" spans="1:21" s="195" customFormat="1" x14ac:dyDescent="0.2">
      <c r="A652" s="196"/>
      <c r="B652" s="76"/>
      <c r="C652" s="196"/>
      <c r="D652" s="196"/>
      <c r="E652" s="196"/>
      <c r="F652" s="196"/>
      <c r="G652" s="196"/>
      <c r="H652" s="196"/>
      <c r="I652" s="196"/>
      <c r="J652" s="196"/>
      <c r="K652" s="196"/>
      <c r="L652" s="196"/>
      <c r="M652" s="196"/>
      <c r="N652" s="196"/>
      <c r="O652" s="196"/>
      <c r="P652" s="194"/>
      <c r="Q652" s="209"/>
      <c r="R652" s="196"/>
      <c r="S652" s="196"/>
      <c r="T652" s="196"/>
      <c r="U652" s="196"/>
    </row>
    <row r="653" spans="1:21" s="195" customFormat="1" x14ac:dyDescent="0.2">
      <c r="A653" s="196"/>
      <c r="B653" s="76"/>
      <c r="C653" s="196"/>
      <c r="D653" s="196"/>
      <c r="E653" s="196"/>
      <c r="F653" s="196"/>
      <c r="G653" s="196"/>
      <c r="H653" s="196"/>
      <c r="I653" s="196"/>
      <c r="J653" s="196"/>
      <c r="K653" s="196"/>
      <c r="L653" s="196"/>
      <c r="M653" s="196"/>
      <c r="N653" s="196"/>
      <c r="O653" s="196"/>
      <c r="P653" s="194"/>
      <c r="Q653" s="209"/>
      <c r="R653" s="196"/>
      <c r="S653" s="196"/>
      <c r="T653" s="196"/>
      <c r="U653" s="196"/>
    </row>
    <row r="654" spans="1:21" s="195" customFormat="1" x14ac:dyDescent="0.2">
      <c r="A654" s="196"/>
      <c r="B654" s="76"/>
      <c r="C654" s="196"/>
      <c r="D654" s="196"/>
      <c r="E654" s="196"/>
      <c r="F654" s="196"/>
      <c r="G654" s="196"/>
      <c r="H654" s="196"/>
      <c r="I654" s="196"/>
      <c r="J654" s="196"/>
      <c r="K654" s="196"/>
      <c r="L654" s="196"/>
      <c r="M654" s="196"/>
      <c r="N654" s="196"/>
      <c r="O654" s="196"/>
      <c r="P654" s="194"/>
      <c r="Q654" s="209"/>
      <c r="R654" s="196"/>
      <c r="S654" s="196"/>
      <c r="T654" s="196"/>
      <c r="U654" s="196"/>
    </row>
    <row r="655" spans="1:21" s="195" customFormat="1" x14ac:dyDescent="0.2">
      <c r="A655" s="196"/>
      <c r="B655" s="76"/>
      <c r="C655" s="196"/>
      <c r="D655" s="196"/>
      <c r="E655" s="196"/>
      <c r="F655" s="196"/>
      <c r="G655" s="196"/>
      <c r="H655" s="196"/>
      <c r="I655" s="196"/>
      <c r="J655" s="196"/>
      <c r="K655" s="196"/>
      <c r="L655" s="196"/>
      <c r="M655" s="196"/>
      <c r="N655" s="196"/>
      <c r="O655" s="196"/>
      <c r="P655" s="194"/>
      <c r="Q655" s="209"/>
      <c r="R655" s="196"/>
      <c r="S655" s="196"/>
      <c r="T655" s="196"/>
      <c r="U655" s="196"/>
    </row>
    <row r="656" spans="1:21" s="195" customFormat="1" x14ac:dyDescent="0.2">
      <c r="A656" s="196"/>
      <c r="B656" s="76"/>
      <c r="C656" s="196"/>
      <c r="D656" s="196"/>
      <c r="E656" s="196"/>
      <c r="F656" s="196"/>
      <c r="G656" s="196"/>
      <c r="H656" s="196"/>
      <c r="I656" s="196"/>
      <c r="J656" s="196"/>
      <c r="K656" s="196"/>
      <c r="L656" s="196"/>
      <c r="M656" s="196"/>
      <c r="N656" s="196"/>
      <c r="O656" s="196"/>
      <c r="P656" s="194"/>
      <c r="Q656" s="209"/>
      <c r="R656" s="196"/>
      <c r="S656" s="196"/>
      <c r="T656" s="196"/>
      <c r="U656" s="196"/>
    </row>
    <row r="657" spans="1:21" s="195" customFormat="1" x14ac:dyDescent="0.2">
      <c r="A657" s="196"/>
      <c r="B657" s="76"/>
      <c r="C657" s="196"/>
      <c r="D657" s="196"/>
      <c r="E657" s="196"/>
      <c r="F657" s="196"/>
      <c r="G657" s="196"/>
      <c r="H657" s="196"/>
      <c r="I657" s="196"/>
      <c r="J657" s="196"/>
      <c r="K657" s="196"/>
      <c r="L657" s="196"/>
      <c r="M657" s="196"/>
      <c r="N657" s="196"/>
      <c r="O657" s="196"/>
      <c r="P657" s="194"/>
      <c r="Q657" s="209"/>
      <c r="R657" s="196"/>
      <c r="S657" s="196"/>
      <c r="T657" s="196"/>
      <c r="U657" s="196"/>
    </row>
    <row r="658" spans="1:21" s="195" customFormat="1" x14ac:dyDescent="0.2">
      <c r="A658" s="196"/>
      <c r="B658" s="76"/>
      <c r="C658" s="196"/>
      <c r="D658" s="196"/>
      <c r="E658" s="196"/>
      <c r="F658" s="196"/>
      <c r="G658" s="196"/>
      <c r="H658" s="196"/>
      <c r="I658" s="196"/>
      <c r="J658" s="196"/>
      <c r="K658" s="196"/>
      <c r="L658" s="196"/>
      <c r="M658" s="196"/>
      <c r="N658" s="196"/>
      <c r="O658" s="196"/>
      <c r="P658" s="194"/>
      <c r="Q658" s="209"/>
      <c r="R658" s="196"/>
      <c r="S658" s="196"/>
      <c r="T658" s="196"/>
      <c r="U658" s="196"/>
    </row>
    <row r="659" spans="1:21" s="195" customFormat="1" x14ac:dyDescent="0.2">
      <c r="A659" s="196"/>
      <c r="B659" s="76"/>
      <c r="C659" s="196"/>
      <c r="D659" s="196"/>
      <c r="E659" s="196"/>
      <c r="F659" s="196"/>
      <c r="G659" s="196"/>
      <c r="H659" s="196"/>
      <c r="I659" s="196"/>
      <c r="J659" s="196"/>
      <c r="K659" s="196"/>
      <c r="L659" s="196"/>
      <c r="M659" s="196"/>
      <c r="N659" s="196"/>
      <c r="O659" s="196"/>
      <c r="P659" s="194"/>
      <c r="Q659" s="209"/>
      <c r="R659" s="196"/>
      <c r="S659" s="196"/>
      <c r="T659" s="196"/>
      <c r="U659" s="196"/>
    </row>
    <row r="660" spans="1:21" s="195" customFormat="1" x14ac:dyDescent="0.2">
      <c r="A660" s="196"/>
      <c r="B660" s="76"/>
      <c r="C660" s="196"/>
      <c r="D660" s="196"/>
      <c r="E660" s="196"/>
      <c r="F660" s="196"/>
      <c r="G660" s="196"/>
      <c r="H660" s="196"/>
      <c r="I660" s="196"/>
      <c r="J660" s="196"/>
      <c r="K660" s="196"/>
      <c r="L660" s="196"/>
      <c r="M660" s="196"/>
      <c r="N660" s="196"/>
      <c r="O660" s="196"/>
      <c r="P660" s="194"/>
      <c r="Q660" s="209"/>
      <c r="R660" s="196"/>
      <c r="S660" s="196"/>
      <c r="T660" s="196"/>
      <c r="U660" s="196"/>
    </row>
    <row r="661" spans="1:21" s="195" customFormat="1" x14ac:dyDescent="0.2">
      <c r="A661" s="196"/>
      <c r="B661" s="76"/>
      <c r="C661" s="196"/>
      <c r="D661" s="196"/>
      <c r="E661" s="196"/>
      <c r="F661" s="196"/>
      <c r="G661" s="196"/>
      <c r="H661" s="196"/>
      <c r="I661" s="196"/>
      <c r="J661" s="196"/>
      <c r="K661" s="196"/>
      <c r="L661" s="196"/>
      <c r="M661" s="196"/>
      <c r="N661" s="196"/>
      <c r="O661" s="196"/>
      <c r="P661" s="194"/>
      <c r="Q661" s="209"/>
      <c r="R661" s="196"/>
      <c r="S661" s="196"/>
      <c r="T661" s="196"/>
      <c r="U661" s="196"/>
    </row>
    <row r="662" spans="1:21" s="195" customFormat="1" x14ac:dyDescent="0.2">
      <c r="A662" s="196"/>
      <c r="B662" s="76"/>
      <c r="C662" s="196"/>
      <c r="D662" s="196"/>
      <c r="E662" s="196"/>
      <c r="F662" s="196"/>
      <c r="G662" s="196"/>
      <c r="H662" s="196"/>
      <c r="I662" s="196"/>
      <c r="J662" s="196"/>
      <c r="K662" s="196"/>
      <c r="L662" s="196"/>
      <c r="M662" s="196"/>
      <c r="N662" s="196"/>
      <c r="O662" s="196"/>
      <c r="P662" s="194"/>
      <c r="Q662" s="209"/>
      <c r="R662" s="196"/>
      <c r="S662" s="196"/>
      <c r="T662" s="196"/>
      <c r="U662" s="196"/>
    </row>
    <row r="663" spans="1:21" s="195" customFormat="1" x14ac:dyDescent="0.2">
      <c r="A663" s="196"/>
      <c r="B663" s="76"/>
      <c r="C663" s="196"/>
      <c r="D663" s="196"/>
      <c r="E663" s="196"/>
      <c r="F663" s="196"/>
      <c r="G663" s="196"/>
      <c r="H663" s="196"/>
      <c r="I663" s="196"/>
      <c r="J663" s="196"/>
      <c r="K663" s="196"/>
      <c r="L663" s="196"/>
      <c r="M663" s="196"/>
      <c r="N663" s="196"/>
      <c r="O663" s="196"/>
      <c r="P663" s="194"/>
      <c r="Q663" s="209"/>
      <c r="R663" s="196"/>
      <c r="S663" s="196"/>
      <c r="T663" s="196"/>
      <c r="U663" s="196"/>
    </row>
    <row r="664" spans="1:21" s="195" customFormat="1" x14ac:dyDescent="0.2">
      <c r="A664" s="196"/>
      <c r="B664" s="76"/>
      <c r="C664" s="196"/>
      <c r="D664" s="196"/>
      <c r="E664" s="196"/>
      <c r="F664" s="196"/>
      <c r="G664" s="196"/>
      <c r="H664" s="196"/>
      <c r="I664" s="196"/>
      <c r="J664" s="196"/>
      <c r="K664" s="196"/>
      <c r="L664" s="196"/>
      <c r="M664" s="196"/>
      <c r="N664" s="196"/>
      <c r="O664" s="196"/>
      <c r="P664" s="194"/>
      <c r="Q664" s="209"/>
      <c r="R664" s="196"/>
      <c r="S664" s="196"/>
      <c r="T664" s="196"/>
      <c r="U664" s="196"/>
    </row>
    <row r="665" spans="1:21" s="195" customFormat="1" x14ac:dyDescent="0.2">
      <c r="A665" s="196"/>
      <c r="B665" s="76"/>
      <c r="C665" s="196"/>
      <c r="D665" s="196"/>
      <c r="E665" s="196"/>
      <c r="F665" s="196"/>
      <c r="G665" s="196"/>
      <c r="H665" s="196"/>
      <c r="I665" s="196"/>
      <c r="J665" s="196"/>
      <c r="K665" s="196"/>
      <c r="L665" s="196"/>
      <c r="M665" s="196"/>
      <c r="N665" s="196"/>
      <c r="O665" s="196"/>
      <c r="P665" s="194"/>
      <c r="Q665" s="209"/>
      <c r="R665" s="196"/>
      <c r="S665" s="196"/>
      <c r="T665" s="196"/>
      <c r="U665" s="196"/>
    </row>
    <row r="666" spans="1:21" s="195" customFormat="1" x14ac:dyDescent="0.2">
      <c r="A666" s="196"/>
      <c r="B666" s="76"/>
      <c r="C666" s="196"/>
      <c r="D666" s="196"/>
      <c r="E666" s="196"/>
      <c r="F666" s="196"/>
      <c r="G666" s="196"/>
      <c r="H666" s="196"/>
      <c r="I666" s="196"/>
      <c r="J666" s="196"/>
      <c r="K666" s="196"/>
      <c r="L666" s="196"/>
      <c r="M666" s="196"/>
      <c r="N666" s="196"/>
      <c r="O666" s="196"/>
      <c r="P666" s="194"/>
      <c r="Q666" s="209"/>
      <c r="R666" s="196"/>
      <c r="S666" s="196"/>
      <c r="T666" s="196"/>
      <c r="U666" s="196"/>
    </row>
    <row r="667" spans="1:21" s="195" customFormat="1" x14ac:dyDescent="0.2">
      <c r="A667" s="196"/>
      <c r="B667" s="76"/>
      <c r="C667" s="196"/>
      <c r="D667" s="196"/>
      <c r="E667" s="196"/>
      <c r="F667" s="196"/>
      <c r="G667" s="196"/>
      <c r="H667" s="196"/>
      <c r="I667" s="196"/>
      <c r="J667" s="196"/>
      <c r="K667" s="196"/>
      <c r="L667" s="196"/>
      <c r="M667" s="196"/>
      <c r="N667" s="196"/>
      <c r="O667" s="196"/>
      <c r="P667" s="194"/>
      <c r="Q667" s="209"/>
      <c r="R667" s="196"/>
      <c r="S667" s="196"/>
      <c r="T667" s="196"/>
      <c r="U667" s="196"/>
    </row>
    <row r="668" spans="1:21" s="195" customFormat="1" x14ac:dyDescent="0.2">
      <c r="A668" s="196"/>
      <c r="B668" s="76"/>
      <c r="C668" s="196"/>
      <c r="D668" s="196"/>
      <c r="E668" s="196"/>
      <c r="F668" s="196"/>
      <c r="G668" s="196"/>
      <c r="H668" s="196"/>
      <c r="I668" s="196"/>
      <c r="J668" s="196"/>
      <c r="K668" s="196"/>
      <c r="L668" s="196"/>
      <c r="M668" s="196"/>
      <c r="N668" s="196"/>
      <c r="O668" s="196"/>
      <c r="P668" s="194"/>
      <c r="Q668" s="209"/>
      <c r="R668" s="196"/>
      <c r="S668" s="196"/>
      <c r="T668" s="196"/>
      <c r="U668" s="196"/>
    </row>
    <row r="669" spans="1:21" s="195" customFormat="1" x14ac:dyDescent="0.2">
      <c r="A669" s="196"/>
      <c r="B669" s="76"/>
      <c r="C669" s="196"/>
      <c r="D669" s="196"/>
      <c r="E669" s="196"/>
      <c r="F669" s="196"/>
      <c r="G669" s="196"/>
      <c r="H669" s="196"/>
      <c r="I669" s="196"/>
      <c r="J669" s="196"/>
      <c r="K669" s="196"/>
      <c r="L669" s="196"/>
      <c r="M669" s="196"/>
      <c r="N669" s="196"/>
      <c r="O669" s="196"/>
      <c r="P669" s="194"/>
      <c r="Q669" s="209"/>
      <c r="R669" s="196"/>
      <c r="S669" s="196"/>
      <c r="T669" s="196"/>
      <c r="U669" s="196"/>
    </row>
    <row r="670" spans="1:21" s="195" customFormat="1" x14ac:dyDescent="0.2">
      <c r="A670" s="196"/>
      <c r="B670" s="7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4"/>
      <c r="Q670" s="209"/>
      <c r="R670" s="196"/>
      <c r="S670" s="196"/>
      <c r="T670" s="196"/>
      <c r="U670" s="196"/>
    </row>
    <row r="671" spans="1:21" s="195" customFormat="1" x14ac:dyDescent="0.2">
      <c r="A671" s="196"/>
      <c r="B671" s="76"/>
      <c r="C671" s="196"/>
      <c r="D671" s="196"/>
      <c r="E671" s="196"/>
      <c r="F671" s="196"/>
      <c r="G671" s="196"/>
      <c r="H671" s="196"/>
      <c r="I671" s="196"/>
      <c r="J671" s="196"/>
      <c r="K671" s="196"/>
      <c r="L671" s="196"/>
      <c r="M671" s="196"/>
      <c r="N671" s="196"/>
      <c r="O671" s="196"/>
      <c r="P671" s="194"/>
      <c r="Q671" s="209"/>
      <c r="R671" s="196"/>
      <c r="S671" s="196"/>
      <c r="T671" s="196"/>
      <c r="U671" s="196"/>
    </row>
    <row r="672" spans="1:21" s="195" customFormat="1" x14ac:dyDescent="0.2">
      <c r="A672" s="196"/>
      <c r="B672" s="76"/>
      <c r="C672" s="196"/>
      <c r="D672" s="196"/>
      <c r="E672" s="196"/>
      <c r="F672" s="196"/>
      <c r="G672" s="196"/>
      <c r="H672" s="196"/>
      <c r="I672" s="196"/>
      <c r="J672" s="196"/>
      <c r="K672" s="196"/>
      <c r="L672" s="196"/>
      <c r="M672" s="196"/>
      <c r="N672" s="196"/>
      <c r="O672" s="196"/>
      <c r="P672" s="194"/>
      <c r="Q672" s="209"/>
      <c r="R672" s="196"/>
      <c r="S672" s="196"/>
      <c r="T672" s="196"/>
      <c r="U672" s="196"/>
    </row>
    <row r="673" spans="1:21" s="195" customFormat="1" x14ac:dyDescent="0.2">
      <c r="A673" s="196"/>
      <c r="B673" s="76"/>
      <c r="C673" s="196"/>
      <c r="D673" s="196"/>
      <c r="E673" s="196"/>
      <c r="F673" s="196"/>
      <c r="G673" s="196"/>
      <c r="H673" s="196"/>
      <c r="I673" s="196"/>
      <c r="J673" s="196"/>
      <c r="K673" s="196"/>
      <c r="L673" s="196"/>
      <c r="M673" s="196"/>
      <c r="N673" s="196"/>
      <c r="O673" s="196"/>
      <c r="P673" s="194"/>
      <c r="Q673" s="209"/>
      <c r="R673" s="196"/>
      <c r="S673" s="196"/>
      <c r="T673" s="196"/>
      <c r="U673" s="196"/>
    </row>
    <row r="674" spans="1:21" s="195" customFormat="1" x14ac:dyDescent="0.2">
      <c r="A674" s="196"/>
      <c r="B674" s="76"/>
      <c r="C674" s="196"/>
      <c r="D674" s="196"/>
      <c r="E674" s="196"/>
      <c r="F674" s="196"/>
      <c r="G674" s="196"/>
      <c r="H674" s="196"/>
      <c r="I674" s="196"/>
      <c r="J674" s="196"/>
      <c r="K674" s="196"/>
      <c r="L674" s="196"/>
      <c r="M674" s="196"/>
      <c r="N674" s="196"/>
      <c r="O674" s="196"/>
      <c r="P674" s="194"/>
      <c r="Q674" s="209"/>
      <c r="R674" s="196"/>
      <c r="S674" s="196"/>
      <c r="T674" s="196"/>
      <c r="U674" s="196"/>
    </row>
    <row r="675" spans="1:21" s="195" customFormat="1" x14ac:dyDescent="0.2">
      <c r="A675" s="196"/>
      <c r="B675" s="76"/>
      <c r="C675" s="196"/>
      <c r="D675" s="196"/>
      <c r="E675" s="196"/>
      <c r="F675" s="196"/>
      <c r="G675" s="196"/>
      <c r="H675" s="196"/>
      <c r="I675" s="196"/>
      <c r="J675" s="196"/>
      <c r="K675" s="196"/>
      <c r="L675" s="196"/>
      <c r="M675" s="196"/>
      <c r="N675" s="196"/>
      <c r="O675" s="196"/>
      <c r="P675" s="194"/>
      <c r="Q675" s="209"/>
      <c r="R675" s="196"/>
      <c r="S675" s="196"/>
      <c r="T675" s="196"/>
      <c r="U675" s="196"/>
    </row>
    <row r="676" spans="1:21" s="195" customFormat="1" x14ac:dyDescent="0.2">
      <c r="A676" s="196"/>
      <c r="B676" s="76"/>
      <c r="C676" s="196"/>
      <c r="D676" s="196"/>
      <c r="E676" s="196"/>
      <c r="F676" s="196"/>
      <c r="G676" s="196"/>
      <c r="H676" s="196"/>
      <c r="I676" s="196"/>
      <c r="J676" s="196"/>
      <c r="K676" s="196"/>
      <c r="L676" s="196"/>
      <c r="M676" s="196"/>
      <c r="N676" s="196"/>
      <c r="O676" s="196"/>
      <c r="P676" s="194"/>
      <c r="Q676" s="209"/>
      <c r="R676" s="196"/>
      <c r="S676" s="196"/>
      <c r="T676" s="196"/>
      <c r="U676" s="196"/>
    </row>
    <row r="677" spans="1:21" s="195" customFormat="1" x14ac:dyDescent="0.2">
      <c r="A677" s="196"/>
      <c r="B677" s="76"/>
      <c r="C677" s="196"/>
      <c r="D677" s="196"/>
      <c r="E677" s="196"/>
      <c r="F677" s="196"/>
      <c r="G677" s="196"/>
      <c r="H677" s="196"/>
      <c r="I677" s="196"/>
      <c r="J677" s="196"/>
      <c r="K677" s="196"/>
      <c r="L677" s="196"/>
      <c r="M677" s="196"/>
      <c r="N677" s="196"/>
      <c r="O677" s="196"/>
      <c r="P677" s="194"/>
      <c r="Q677" s="209"/>
      <c r="R677" s="196"/>
      <c r="S677" s="196"/>
      <c r="T677" s="196"/>
      <c r="U677" s="196"/>
    </row>
    <row r="678" spans="1:21" s="195" customFormat="1" x14ac:dyDescent="0.2">
      <c r="A678" s="196"/>
      <c r="B678" s="76"/>
      <c r="C678" s="196"/>
      <c r="D678" s="196"/>
      <c r="E678" s="196"/>
      <c r="F678" s="196"/>
      <c r="G678" s="196"/>
      <c r="H678" s="196"/>
      <c r="I678" s="196"/>
      <c r="J678" s="196"/>
      <c r="K678" s="196"/>
      <c r="L678" s="196"/>
      <c r="M678" s="196"/>
      <c r="N678" s="196"/>
      <c r="O678" s="196"/>
      <c r="P678" s="194"/>
      <c r="Q678" s="209"/>
      <c r="R678" s="196"/>
      <c r="S678" s="196"/>
      <c r="T678" s="196"/>
      <c r="U678" s="196"/>
    </row>
    <row r="679" spans="1:21" s="195" customFormat="1" x14ac:dyDescent="0.2">
      <c r="A679" s="196"/>
      <c r="B679" s="76"/>
      <c r="C679" s="196"/>
      <c r="D679" s="196"/>
      <c r="E679" s="196"/>
      <c r="F679" s="196"/>
      <c r="G679" s="196"/>
      <c r="H679" s="196"/>
      <c r="I679" s="196"/>
      <c r="J679" s="196"/>
      <c r="K679" s="196"/>
      <c r="L679" s="196"/>
      <c r="M679" s="196"/>
      <c r="N679" s="196"/>
      <c r="O679" s="196"/>
      <c r="P679" s="194"/>
      <c r="Q679" s="209"/>
      <c r="R679" s="196"/>
      <c r="S679" s="196"/>
      <c r="T679" s="196"/>
      <c r="U679" s="196"/>
    </row>
    <row r="680" spans="1:21" s="195" customFormat="1" x14ac:dyDescent="0.2">
      <c r="A680" s="196"/>
      <c r="B680" s="76"/>
      <c r="C680" s="196"/>
      <c r="D680" s="196"/>
      <c r="E680" s="196"/>
      <c r="F680" s="196"/>
      <c r="G680" s="196"/>
      <c r="H680" s="196"/>
      <c r="I680" s="196"/>
      <c r="J680" s="196"/>
      <c r="K680" s="196"/>
      <c r="L680" s="196"/>
      <c r="M680" s="196"/>
      <c r="N680" s="196"/>
      <c r="O680" s="196"/>
      <c r="P680" s="194"/>
      <c r="Q680" s="209"/>
      <c r="R680" s="196"/>
      <c r="S680" s="196"/>
      <c r="T680" s="196"/>
      <c r="U680" s="196"/>
    </row>
    <row r="681" spans="1:21" s="195" customFormat="1" x14ac:dyDescent="0.2">
      <c r="A681" s="196"/>
      <c r="B681" s="76"/>
      <c r="C681" s="196"/>
      <c r="D681" s="196"/>
      <c r="E681" s="196"/>
      <c r="F681" s="196"/>
      <c r="G681" s="196"/>
      <c r="H681" s="196"/>
      <c r="I681" s="196"/>
      <c r="J681" s="196"/>
      <c r="K681" s="196"/>
      <c r="L681" s="196"/>
      <c r="M681" s="196"/>
      <c r="N681" s="196"/>
      <c r="O681" s="196"/>
      <c r="P681" s="194"/>
      <c r="Q681" s="209"/>
      <c r="R681" s="196"/>
      <c r="S681" s="196"/>
      <c r="T681" s="196"/>
      <c r="U681" s="196"/>
    </row>
    <row r="682" spans="1:21" s="195" customFormat="1" x14ac:dyDescent="0.2">
      <c r="A682" s="196"/>
      <c r="B682" s="76"/>
      <c r="C682" s="196"/>
      <c r="D682" s="196"/>
      <c r="E682" s="196"/>
      <c r="F682" s="196"/>
      <c r="G682" s="196"/>
      <c r="H682" s="196"/>
      <c r="I682" s="196"/>
      <c r="J682" s="196"/>
      <c r="K682" s="196"/>
      <c r="L682" s="196"/>
      <c r="M682" s="196"/>
      <c r="N682" s="196"/>
      <c r="O682" s="196"/>
      <c r="P682" s="194"/>
      <c r="Q682" s="209"/>
      <c r="R682" s="196"/>
      <c r="S682" s="196"/>
      <c r="T682" s="196"/>
      <c r="U682" s="196"/>
    </row>
    <row r="683" spans="1:21" s="195" customFormat="1" x14ac:dyDescent="0.2">
      <c r="A683" s="196"/>
      <c r="B683" s="76"/>
      <c r="C683" s="196"/>
      <c r="D683" s="196"/>
      <c r="E683" s="196"/>
      <c r="F683" s="196"/>
      <c r="G683" s="196"/>
      <c r="H683" s="196"/>
      <c r="I683" s="196"/>
      <c r="J683" s="196"/>
      <c r="K683" s="196"/>
      <c r="L683" s="196"/>
      <c r="M683" s="196"/>
      <c r="N683" s="196"/>
      <c r="O683" s="196"/>
      <c r="P683" s="194"/>
      <c r="Q683" s="209"/>
      <c r="R683" s="196"/>
      <c r="S683" s="196"/>
      <c r="T683" s="196"/>
      <c r="U683" s="196"/>
    </row>
    <row r="684" spans="1:21" s="195" customFormat="1" x14ac:dyDescent="0.2">
      <c r="A684" s="196"/>
      <c r="B684" s="76"/>
      <c r="C684" s="196"/>
      <c r="D684" s="196"/>
      <c r="E684" s="196"/>
      <c r="F684" s="196"/>
      <c r="G684" s="196"/>
      <c r="H684" s="196"/>
      <c r="I684" s="196"/>
      <c r="J684" s="196"/>
      <c r="K684" s="196"/>
      <c r="L684" s="196"/>
      <c r="M684" s="196"/>
      <c r="N684" s="196"/>
      <c r="O684" s="196"/>
      <c r="P684" s="194"/>
      <c r="Q684" s="209"/>
      <c r="R684" s="196"/>
      <c r="S684" s="196"/>
      <c r="T684" s="196"/>
      <c r="U684" s="196"/>
    </row>
    <row r="685" spans="1:21" s="195" customFormat="1" x14ac:dyDescent="0.2">
      <c r="A685" s="196"/>
      <c r="B685" s="76"/>
      <c r="C685" s="196"/>
      <c r="D685" s="196"/>
      <c r="E685" s="196"/>
      <c r="F685" s="196"/>
      <c r="G685" s="196"/>
      <c r="H685" s="196"/>
      <c r="I685" s="196"/>
      <c r="J685" s="196"/>
      <c r="K685" s="196"/>
      <c r="L685" s="196"/>
      <c r="M685" s="196"/>
      <c r="N685" s="196"/>
      <c r="O685" s="196"/>
      <c r="P685" s="194"/>
      <c r="Q685" s="209"/>
      <c r="R685" s="196"/>
      <c r="S685" s="196"/>
      <c r="T685" s="196"/>
      <c r="U685" s="196"/>
    </row>
    <row r="686" spans="1:21" s="195" customFormat="1" x14ac:dyDescent="0.2">
      <c r="A686" s="196"/>
      <c r="B686" s="76"/>
      <c r="C686" s="196"/>
      <c r="D686" s="196"/>
      <c r="E686" s="196"/>
      <c r="F686" s="196"/>
      <c r="G686" s="196"/>
      <c r="H686" s="196"/>
      <c r="I686" s="196"/>
      <c r="J686" s="196"/>
      <c r="K686" s="196"/>
      <c r="L686" s="196"/>
      <c r="M686" s="196"/>
      <c r="N686" s="196"/>
      <c r="O686" s="196"/>
      <c r="P686" s="194"/>
      <c r="Q686" s="209"/>
      <c r="R686" s="196"/>
      <c r="S686" s="196"/>
      <c r="T686" s="196"/>
      <c r="U686" s="196"/>
    </row>
    <row r="687" spans="1:21" s="195" customFormat="1" x14ac:dyDescent="0.2">
      <c r="A687" s="196"/>
      <c r="B687" s="76"/>
      <c r="C687" s="196"/>
      <c r="D687" s="196"/>
      <c r="E687" s="196"/>
      <c r="F687" s="196"/>
      <c r="G687" s="196"/>
      <c r="H687" s="196"/>
      <c r="I687" s="196"/>
      <c r="J687" s="196"/>
      <c r="K687" s="196"/>
      <c r="L687" s="196"/>
      <c r="M687" s="196"/>
      <c r="N687" s="196"/>
      <c r="O687" s="196"/>
      <c r="P687" s="194"/>
      <c r="Q687" s="209"/>
      <c r="R687" s="196"/>
      <c r="S687" s="196"/>
      <c r="T687" s="196"/>
      <c r="U687" s="196"/>
    </row>
    <row r="688" spans="1:21" s="195" customFormat="1" x14ac:dyDescent="0.2">
      <c r="A688" s="196"/>
      <c r="B688" s="76"/>
      <c r="C688" s="196"/>
      <c r="D688" s="196"/>
      <c r="E688" s="196"/>
      <c r="F688" s="196"/>
      <c r="G688" s="196"/>
      <c r="H688" s="196"/>
      <c r="I688" s="196"/>
      <c r="J688" s="196"/>
      <c r="K688" s="196"/>
      <c r="L688" s="196"/>
      <c r="M688" s="196"/>
      <c r="N688" s="196"/>
      <c r="O688" s="196"/>
      <c r="P688" s="194"/>
      <c r="Q688" s="209"/>
      <c r="R688" s="196"/>
      <c r="S688" s="196"/>
      <c r="T688" s="196"/>
      <c r="U688" s="196"/>
    </row>
    <row r="689" spans="1:21" s="195" customFormat="1" x14ac:dyDescent="0.2">
      <c r="A689" s="196"/>
      <c r="B689" s="76"/>
      <c r="C689" s="196"/>
      <c r="D689" s="196"/>
      <c r="E689" s="196"/>
      <c r="F689" s="196"/>
      <c r="G689" s="196"/>
      <c r="H689" s="196"/>
      <c r="I689" s="196"/>
      <c r="J689" s="196"/>
      <c r="K689" s="196"/>
      <c r="L689" s="196"/>
      <c r="M689" s="196"/>
      <c r="N689" s="196"/>
      <c r="O689" s="196"/>
      <c r="P689" s="194"/>
      <c r="Q689" s="209"/>
      <c r="R689" s="196"/>
      <c r="S689" s="196"/>
      <c r="T689" s="196"/>
      <c r="U689" s="196"/>
    </row>
    <row r="690" spans="1:21" s="195" customFormat="1" x14ac:dyDescent="0.2">
      <c r="A690" s="196"/>
      <c r="B690" s="76"/>
      <c r="C690" s="196"/>
      <c r="D690" s="196"/>
      <c r="E690" s="196"/>
      <c r="F690" s="196"/>
      <c r="G690" s="196"/>
      <c r="H690" s="196"/>
      <c r="I690" s="196"/>
      <c r="J690" s="196"/>
      <c r="K690" s="196"/>
      <c r="L690" s="196"/>
      <c r="M690" s="196"/>
      <c r="N690" s="196"/>
      <c r="O690" s="196"/>
      <c r="P690" s="194"/>
      <c r="Q690" s="209"/>
      <c r="R690" s="196"/>
      <c r="S690" s="196"/>
      <c r="T690" s="196"/>
      <c r="U690" s="196"/>
    </row>
    <row r="691" spans="1:21" s="195" customFormat="1" x14ac:dyDescent="0.2">
      <c r="A691" s="196"/>
      <c r="B691" s="76"/>
      <c r="C691" s="196"/>
      <c r="D691" s="196"/>
      <c r="E691" s="196"/>
      <c r="F691" s="196"/>
      <c r="G691" s="196"/>
      <c r="H691" s="196"/>
      <c r="I691" s="196"/>
      <c r="J691" s="196"/>
      <c r="K691" s="196"/>
      <c r="L691" s="196"/>
      <c r="M691" s="196"/>
      <c r="N691" s="196"/>
      <c r="O691" s="196"/>
      <c r="P691" s="194"/>
      <c r="Q691" s="209"/>
      <c r="R691" s="196"/>
      <c r="S691" s="196"/>
      <c r="T691" s="196"/>
      <c r="U691" s="196"/>
    </row>
    <row r="692" spans="1:21" s="195" customFormat="1" x14ac:dyDescent="0.2">
      <c r="A692" s="196"/>
      <c r="B692" s="76"/>
      <c r="C692" s="196"/>
      <c r="D692" s="196"/>
      <c r="E692" s="196"/>
      <c r="F692" s="196"/>
      <c r="G692" s="196"/>
      <c r="H692" s="196"/>
      <c r="I692" s="196"/>
      <c r="J692" s="196"/>
      <c r="K692" s="196"/>
      <c r="L692" s="196"/>
      <c r="M692" s="196"/>
      <c r="N692" s="196"/>
      <c r="O692" s="196"/>
      <c r="P692" s="194"/>
      <c r="Q692" s="209"/>
      <c r="R692" s="196"/>
      <c r="S692" s="196"/>
      <c r="T692" s="196"/>
      <c r="U692" s="196"/>
    </row>
    <row r="693" spans="1:21" s="195" customFormat="1" x14ac:dyDescent="0.2">
      <c r="A693" s="196"/>
      <c r="B693" s="76"/>
      <c r="C693" s="196"/>
      <c r="D693" s="196"/>
      <c r="E693" s="196"/>
      <c r="F693" s="196"/>
      <c r="G693" s="196"/>
      <c r="H693" s="196"/>
      <c r="I693" s="196"/>
      <c r="J693" s="196"/>
      <c r="K693" s="196"/>
      <c r="L693" s="196"/>
      <c r="M693" s="196"/>
      <c r="N693" s="196"/>
      <c r="O693" s="196"/>
      <c r="P693" s="194"/>
      <c r="Q693" s="209"/>
      <c r="R693" s="196"/>
      <c r="S693" s="196"/>
      <c r="T693" s="196"/>
      <c r="U693" s="196"/>
    </row>
    <row r="694" spans="1:21" s="195" customFormat="1" x14ac:dyDescent="0.2">
      <c r="A694" s="196"/>
      <c r="B694" s="76"/>
      <c r="C694" s="196"/>
      <c r="D694" s="196"/>
      <c r="E694" s="196"/>
      <c r="F694" s="196"/>
      <c r="G694" s="196"/>
      <c r="H694" s="196"/>
      <c r="I694" s="196"/>
      <c r="J694" s="196"/>
      <c r="K694" s="196"/>
      <c r="L694" s="196"/>
      <c r="M694" s="196"/>
      <c r="N694" s="196"/>
      <c r="O694" s="196"/>
      <c r="P694" s="194"/>
      <c r="Q694" s="209"/>
      <c r="R694" s="196"/>
      <c r="S694" s="196"/>
      <c r="T694" s="196"/>
      <c r="U694" s="196"/>
    </row>
    <row r="695" spans="1:21" s="195" customFormat="1" x14ac:dyDescent="0.2">
      <c r="A695" s="196"/>
      <c r="B695" s="76"/>
      <c r="C695" s="196"/>
      <c r="D695" s="196"/>
      <c r="E695" s="196"/>
      <c r="F695" s="196"/>
      <c r="G695" s="196"/>
      <c r="H695" s="196"/>
      <c r="I695" s="196"/>
      <c r="J695" s="196"/>
      <c r="K695" s="196"/>
      <c r="L695" s="196"/>
      <c r="M695" s="196"/>
      <c r="N695" s="196"/>
      <c r="O695" s="196"/>
      <c r="P695" s="194"/>
      <c r="Q695" s="209"/>
      <c r="R695" s="196"/>
      <c r="S695" s="196"/>
      <c r="T695" s="196"/>
      <c r="U695" s="196"/>
    </row>
    <row r="696" spans="1:21" s="195" customFormat="1" x14ac:dyDescent="0.2">
      <c r="A696" s="196"/>
      <c r="B696" s="76"/>
      <c r="C696" s="196"/>
      <c r="D696" s="196"/>
      <c r="E696" s="196"/>
      <c r="F696" s="196"/>
      <c r="G696" s="196"/>
      <c r="H696" s="196"/>
      <c r="I696" s="196"/>
      <c r="J696" s="196"/>
      <c r="K696" s="196"/>
      <c r="L696" s="196"/>
      <c r="M696" s="196"/>
      <c r="N696" s="196"/>
      <c r="O696" s="196"/>
      <c r="P696" s="194"/>
      <c r="Q696" s="209"/>
      <c r="R696" s="196"/>
      <c r="S696" s="196"/>
      <c r="T696" s="196"/>
      <c r="U696" s="196"/>
    </row>
    <row r="697" spans="1:21" s="195" customFormat="1" x14ac:dyDescent="0.2">
      <c r="A697" s="196"/>
      <c r="B697" s="76"/>
      <c r="C697" s="196"/>
      <c r="D697" s="196"/>
      <c r="E697" s="196"/>
      <c r="F697" s="196"/>
      <c r="G697" s="196"/>
      <c r="H697" s="196"/>
      <c r="I697" s="196"/>
      <c r="J697" s="196"/>
      <c r="K697" s="196"/>
      <c r="L697" s="196"/>
      <c r="M697" s="196"/>
      <c r="N697" s="196"/>
      <c r="O697" s="196"/>
      <c r="P697" s="194"/>
      <c r="Q697" s="209"/>
      <c r="R697" s="196"/>
      <c r="S697" s="196"/>
      <c r="T697" s="196"/>
      <c r="U697" s="196"/>
    </row>
    <row r="698" spans="1:21" s="195" customFormat="1" x14ac:dyDescent="0.2">
      <c r="A698" s="196"/>
      <c r="B698" s="76"/>
      <c r="C698" s="196"/>
      <c r="D698" s="196"/>
      <c r="E698" s="196"/>
      <c r="F698" s="196"/>
      <c r="G698" s="196"/>
      <c r="H698" s="196"/>
      <c r="I698" s="196"/>
      <c r="J698" s="196"/>
      <c r="K698" s="196"/>
      <c r="L698" s="196"/>
      <c r="M698" s="196"/>
      <c r="N698" s="196"/>
      <c r="O698" s="196"/>
      <c r="P698" s="194"/>
      <c r="Q698" s="209"/>
      <c r="R698" s="196"/>
      <c r="S698" s="196"/>
      <c r="T698" s="196"/>
      <c r="U698" s="196"/>
    </row>
    <row r="699" spans="1:21" s="195" customFormat="1" x14ac:dyDescent="0.2">
      <c r="A699" s="196"/>
      <c r="B699" s="76"/>
      <c r="C699" s="196"/>
      <c r="D699" s="196"/>
      <c r="E699" s="196"/>
      <c r="F699" s="196"/>
      <c r="G699" s="196"/>
      <c r="H699" s="196"/>
      <c r="I699" s="196"/>
      <c r="J699" s="196"/>
      <c r="K699" s="196"/>
      <c r="L699" s="196"/>
      <c r="M699" s="196"/>
      <c r="N699" s="196"/>
      <c r="O699" s="196"/>
      <c r="P699" s="194"/>
      <c r="Q699" s="209"/>
      <c r="R699" s="196"/>
      <c r="S699" s="196"/>
      <c r="T699" s="196"/>
      <c r="U699" s="196"/>
    </row>
    <row r="700" spans="1:21" s="195" customFormat="1" x14ac:dyDescent="0.2">
      <c r="A700" s="196"/>
      <c r="B700" s="76"/>
      <c r="C700" s="196"/>
      <c r="D700" s="196"/>
      <c r="E700" s="196"/>
      <c r="F700" s="196"/>
      <c r="G700" s="196"/>
      <c r="H700" s="196"/>
      <c r="I700" s="196"/>
      <c r="J700" s="196"/>
      <c r="K700" s="196"/>
      <c r="L700" s="196"/>
      <c r="M700" s="196"/>
      <c r="N700" s="196"/>
      <c r="O700" s="196"/>
      <c r="P700" s="194"/>
      <c r="Q700" s="209"/>
      <c r="R700" s="196"/>
      <c r="S700" s="196"/>
      <c r="T700" s="196"/>
      <c r="U700" s="196"/>
    </row>
    <row r="701" spans="1:21" s="195" customFormat="1" x14ac:dyDescent="0.2">
      <c r="A701" s="196"/>
      <c r="B701" s="76"/>
      <c r="C701" s="196"/>
      <c r="D701" s="196"/>
      <c r="E701" s="196"/>
      <c r="F701" s="196"/>
      <c r="G701" s="196"/>
      <c r="H701" s="196"/>
      <c r="I701" s="196"/>
      <c r="J701" s="196"/>
      <c r="K701" s="196"/>
      <c r="L701" s="196"/>
      <c r="M701" s="196"/>
      <c r="N701" s="196"/>
      <c r="O701" s="196"/>
      <c r="P701" s="194"/>
      <c r="Q701" s="209"/>
      <c r="R701" s="196"/>
      <c r="S701" s="196"/>
      <c r="T701" s="196"/>
      <c r="U701" s="196"/>
    </row>
    <row r="702" spans="1:21" s="195" customFormat="1" x14ac:dyDescent="0.2">
      <c r="A702" s="196"/>
      <c r="B702" s="76"/>
      <c r="C702" s="196"/>
      <c r="D702" s="196"/>
      <c r="E702" s="196"/>
      <c r="F702" s="196"/>
      <c r="G702" s="196"/>
      <c r="H702" s="196"/>
      <c r="I702" s="196"/>
      <c r="J702" s="196"/>
      <c r="K702" s="196"/>
      <c r="L702" s="196"/>
      <c r="M702" s="196"/>
      <c r="N702" s="196"/>
      <c r="O702" s="196"/>
      <c r="P702" s="194"/>
      <c r="Q702" s="209"/>
      <c r="R702" s="196"/>
      <c r="S702" s="196"/>
      <c r="T702" s="196"/>
      <c r="U702" s="196"/>
    </row>
    <row r="703" spans="1:21" s="195" customFormat="1" x14ac:dyDescent="0.2">
      <c r="A703" s="196"/>
      <c r="B703" s="76"/>
      <c r="C703" s="196"/>
      <c r="D703" s="196"/>
      <c r="E703" s="196"/>
      <c r="F703" s="196"/>
      <c r="G703" s="196"/>
      <c r="H703" s="196"/>
      <c r="I703" s="196"/>
      <c r="J703" s="196"/>
      <c r="K703" s="196"/>
      <c r="L703" s="196"/>
      <c r="M703" s="196"/>
      <c r="N703" s="196"/>
      <c r="O703" s="196"/>
      <c r="P703" s="194"/>
      <c r="Q703" s="209"/>
      <c r="R703" s="196"/>
      <c r="S703" s="196"/>
      <c r="T703" s="196"/>
      <c r="U703" s="196"/>
    </row>
    <row r="704" spans="1:21" s="195" customFormat="1" x14ac:dyDescent="0.2">
      <c r="A704" s="196"/>
      <c r="B704" s="76"/>
      <c r="C704" s="196"/>
      <c r="D704" s="196"/>
      <c r="E704" s="196"/>
      <c r="F704" s="196"/>
      <c r="G704" s="196"/>
      <c r="H704" s="196"/>
      <c r="I704" s="196"/>
      <c r="J704" s="196"/>
      <c r="K704" s="196"/>
      <c r="L704" s="196"/>
      <c r="M704" s="196"/>
      <c r="N704" s="196"/>
      <c r="O704" s="196"/>
      <c r="P704" s="194"/>
      <c r="Q704" s="209"/>
      <c r="R704" s="196"/>
      <c r="S704" s="196"/>
      <c r="T704" s="196"/>
      <c r="U704" s="196"/>
    </row>
    <row r="705" spans="1:21" s="195" customFormat="1" x14ac:dyDescent="0.2">
      <c r="A705" s="196"/>
      <c r="B705" s="76"/>
      <c r="C705" s="196"/>
      <c r="D705" s="196"/>
      <c r="E705" s="196"/>
      <c r="F705" s="196"/>
      <c r="G705" s="196"/>
      <c r="H705" s="196"/>
      <c r="I705" s="196"/>
      <c r="J705" s="196"/>
      <c r="K705" s="196"/>
      <c r="L705" s="196"/>
      <c r="M705" s="196"/>
      <c r="N705" s="196"/>
      <c r="O705" s="196"/>
      <c r="P705" s="194"/>
      <c r="Q705" s="209"/>
      <c r="R705" s="196"/>
      <c r="S705" s="196"/>
      <c r="T705" s="196"/>
      <c r="U705" s="196"/>
    </row>
    <row r="706" spans="1:21" s="195" customFormat="1" x14ac:dyDescent="0.2">
      <c r="A706" s="196"/>
      <c r="B706" s="76"/>
      <c r="C706" s="196"/>
      <c r="D706" s="196"/>
      <c r="E706" s="196"/>
      <c r="F706" s="196"/>
      <c r="G706" s="196"/>
      <c r="H706" s="196"/>
      <c r="I706" s="196"/>
      <c r="J706" s="196"/>
      <c r="K706" s="196"/>
      <c r="L706" s="196"/>
      <c r="M706" s="196"/>
      <c r="N706" s="196"/>
      <c r="O706" s="196"/>
      <c r="P706" s="194"/>
      <c r="Q706" s="209"/>
      <c r="R706" s="196"/>
      <c r="S706" s="196"/>
      <c r="T706" s="196"/>
      <c r="U706" s="196"/>
    </row>
    <row r="707" spans="1:21" s="195" customFormat="1" x14ac:dyDescent="0.2">
      <c r="A707" s="196"/>
      <c r="B707" s="76"/>
      <c r="C707" s="196"/>
      <c r="D707" s="196"/>
      <c r="E707" s="196"/>
      <c r="F707" s="196"/>
      <c r="G707" s="196"/>
      <c r="H707" s="196"/>
      <c r="I707" s="196"/>
      <c r="J707" s="196"/>
      <c r="K707" s="196"/>
      <c r="L707" s="196"/>
      <c r="M707" s="196"/>
      <c r="N707" s="196"/>
      <c r="O707" s="196"/>
      <c r="P707" s="194"/>
      <c r="Q707" s="209"/>
      <c r="R707" s="196"/>
      <c r="S707" s="196"/>
      <c r="T707" s="196"/>
      <c r="U707" s="196"/>
    </row>
    <row r="708" spans="1:21" s="195" customFormat="1" x14ac:dyDescent="0.2">
      <c r="A708" s="196"/>
      <c r="B708" s="76"/>
      <c r="C708" s="196"/>
      <c r="D708" s="196"/>
      <c r="E708" s="196"/>
      <c r="F708" s="196"/>
      <c r="G708" s="196"/>
      <c r="H708" s="196"/>
      <c r="I708" s="196"/>
      <c r="J708" s="196"/>
      <c r="K708" s="196"/>
      <c r="L708" s="196"/>
      <c r="M708" s="196"/>
      <c r="N708" s="196"/>
      <c r="O708" s="196"/>
      <c r="P708" s="194"/>
      <c r="Q708" s="209"/>
      <c r="R708" s="196"/>
      <c r="S708" s="196"/>
      <c r="T708" s="196"/>
      <c r="U708" s="196"/>
    </row>
    <row r="709" spans="1:21" s="195" customFormat="1" x14ac:dyDescent="0.2">
      <c r="A709" s="196"/>
      <c r="B709" s="76"/>
      <c r="C709" s="196"/>
      <c r="D709" s="196"/>
      <c r="E709" s="196"/>
      <c r="F709" s="196"/>
      <c r="G709" s="196"/>
      <c r="H709" s="196"/>
      <c r="I709" s="196"/>
      <c r="J709" s="196"/>
      <c r="K709" s="196"/>
      <c r="L709" s="196"/>
      <c r="M709" s="196"/>
      <c r="N709" s="196"/>
      <c r="O709" s="196"/>
      <c r="P709" s="194"/>
      <c r="Q709" s="209"/>
      <c r="R709" s="196"/>
      <c r="S709" s="196"/>
      <c r="T709" s="196"/>
      <c r="U709" s="196"/>
    </row>
    <row r="710" spans="1:21" s="195" customFormat="1" x14ac:dyDescent="0.2">
      <c r="A710" s="196"/>
      <c r="B710" s="76"/>
      <c r="C710" s="196"/>
      <c r="D710" s="196"/>
      <c r="E710" s="196"/>
      <c r="F710" s="196"/>
      <c r="G710" s="196"/>
      <c r="H710" s="196"/>
      <c r="I710" s="196"/>
      <c r="J710" s="196"/>
      <c r="K710" s="196"/>
      <c r="L710" s="196"/>
      <c r="M710" s="196"/>
      <c r="N710" s="196"/>
      <c r="O710" s="196"/>
      <c r="P710" s="194"/>
      <c r="Q710" s="209"/>
      <c r="R710" s="196"/>
      <c r="S710" s="196"/>
      <c r="T710" s="196"/>
      <c r="U710" s="196"/>
    </row>
    <row r="711" spans="1:21" s="195" customFormat="1" x14ac:dyDescent="0.2">
      <c r="A711" s="196"/>
      <c r="B711" s="76"/>
      <c r="C711" s="196"/>
      <c r="D711" s="196"/>
      <c r="E711" s="196"/>
      <c r="F711" s="196"/>
      <c r="G711" s="196"/>
      <c r="H711" s="196"/>
      <c r="I711" s="196"/>
      <c r="J711" s="196"/>
      <c r="K711" s="196"/>
      <c r="L711" s="196"/>
      <c r="M711" s="196"/>
      <c r="N711" s="196"/>
      <c r="O711" s="196"/>
      <c r="P711" s="194"/>
      <c r="Q711" s="209"/>
      <c r="R711" s="196"/>
      <c r="S711" s="196"/>
      <c r="T711" s="196"/>
      <c r="U711" s="196"/>
    </row>
    <row r="712" spans="1:21" s="195" customFormat="1" x14ac:dyDescent="0.2">
      <c r="A712" s="196"/>
      <c r="B712" s="76"/>
      <c r="C712" s="196"/>
      <c r="D712" s="196"/>
      <c r="E712" s="196"/>
      <c r="F712" s="196"/>
      <c r="G712" s="196"/>
      <c r="H712" s="196"/>
      <c r="I712" s="196"/>
      <c r="J712" s="196"/>
      <c r="K712" s="196"/>
      <c r="L712" s="196"/>
      <c r="M712" s="196"/>
      <c r="N712" s="196"/>
      <c r="O712" s="196"/>
      <c r="P712" s="194"/>
      <c r="Q712" s="209"/>
      <c r="R712" s="196"/>
      <c r="S712" s="196"/>
      <c r="T712" s="196"/>
      <c r="U712" s="196"/>
    </row>
    <row r="713" spans="1:21" s="195" customFormat="1" x14ac:dyDescent="0.2">
      <c r="A713" s="196"/>
      <c r="B713" s="76"/>
      <c r="C713" s="196"/>
      <c r="D713" s="196"/>
      <c r="E713" s="196"/>
      <c r="F713" s="196"/>
      <c r="G713" s="196"/>
      <c r="H713" s="196"/>
      <c r="I713" s="196"/>
      <c r="J713" s="196"/>
      <c r="K713" s="196"/>
      <c r="L713" s="196"/>
      <c r="M713" s="196"/>
      <c r="N713" s="196"/>
      <c r="O713" s="196"/>
      <c r="P713" s="194"/>
      <c r="Q713" s="209"/>
      <c r="R713" s="196"/>
      <c r="S713" s="196"/>
      <c r="T713" s="196"/>
      <c r="U713" s="196"/>
    </row>
    <row r="714" spans="1:21" s="195" customFormat="1" x14ac:dyDescent="0.2">
      <c r="A714" s="196"/>
      <c r="B714" s="76"/>
      <c r="C714" s="196"/>
      <c r="D714" s="196"/>
      <c r="E714" s="196"/>
      <c r="F714" s="196"/>
      <c r="G714" s="196"/>
      <c r="H714" s="196"/>
      <c r="I714" s="196"/>
      <c r="J714" s="196"/>
      <c r="K714" s="196"/>
      <c r="L714" s="196"/>
      <c r="M714" s="196"/>
      <c r="N714" s="196"/>
      <c r="O714" s="196"/>
      <c r="P714" s="194"/>
      <c r="Q714" s="209"/>
      <c r="R714" s="196"/>
      <c r="S714" s="196"/>
      <c r="T714" s="196"/>
      <c r="U714" s="196"/>
    </row>
    <row r="715" spans="1:21" s="195" customFormat="1" x14ac:dyDescent="0.2">
      <c r="A715" s="196"/>
      <c r="B715" s="76"/>
      <c r="C715" s="196"/>
      <c r="D715" s="196"/>
      <c r="E715" s="196"/>
      <c r="F715" s="196"/>
      <c r="G715" s="196"/>
      <c r="H715" s="196"/>
      <c r="I715" s="196"/>
      <c r="J715" s="196"/>
      <c r="K715" s="196"/>
      <c r="L715" s="196"/>
      <c r="M715" s="196"/>
      <c r="N715" s="196"/>
      <c r="O715" s="196"/>
      <c r="P715" s="194"/>
      <c r="Q715" s="209"/>
      <c r="R715" s="196"/>
      <c r="S715" s="196"/>
      <c r="T715" s="196"/>
      <c r="U715" s="196"/>
    </row>
    <row r="716" spans="1:21" s="195" customFormat="1" x14ac:dyDescent="0.2">
      <c r="A716" s="196"/>
      <c r="B716" s="7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4"/>
      <c r="Q716" s="209"/>
      <c r="R716" s="196"/>
      <c r="S716" s="196"/>
      <c r="T716" s="196"/>
      <c r="U716" s="196"/>
    </row>
    <row r="717" spans="1:21" s="195" customFormat="1" x14ac:dyDescent="0.2">
      <c r="A717" s="196"/>
      <c r="B717" s="76"/>
      <c r="C717" s="196"/>
      <c r="D717" s="196"/>
      <c r="E717" s="196"/>
      <c r="F717" s="196"/>
      <c r="G717" s="196"/>
      <c r="H717" s="196"/>
      <c r="I717" s="196"/>
      <c r="J717" s="196"/>
      <c r="K717" s="196"/>
      <c r="L717" s="196"/>
      <c r="M717" s="196"/>
      <c r="N717" s="196"/>
      <c r="O717" s="196"/>
      <c r="P717" s="194"/>
      <c r="Q717" s="209"/>
      <c r="R717" s="196"/>
      <c r="S717" s="196"/>
      <c r="T717" s="196"/>
      <c r="U717" s="196"/>
    </row>
    <row r="718" spans="1:21" s="195" customFormat="1" x14ac:dyDescent="0.2">
      <c r="A718" s="196"/>
      <c r="B718" s="76"/>
      <c r="C718" s="196"/>
      <c r="D718" s="196"/>
      <c r="E718" s="196"/>
      <c r="F718" s="196"/>
      <c r="G718" s="196"/>
      <c r="H718" s="196"/>
      <c r="I718" s="196"/>
      <c r="J718" s="196"/>
      <c r="K718" s="196"/>
      <c r="L718" s="196"/>
      <c r="M718" s="196"/>
      <c r="N718" s="196"/>
      <c r="O718" s="196"/>
      <c r="P718" s="194"/>
      <c r="Q718" s="209"/>
      <c r="R718" s="196"/>
      <c r="S718" s="196"/>
      <c r="T718" s="196"/>
      <c r="U718" s="196"/>
    </row>
    <row r="719" spans="1:21" s="195" customFormat="1" x14ac:dyDescent="0.2">
      <c r="A719" s="196"/>
      <c r="B719" s="76"/>
      <c r="C719" s="196"/>
      <c r="D719" s="196"/>
      <c r="E719" s="196"/>
      <c r="F719" s="196"/>
      <c r="G719" s="196"/>
      <c r="H719" s="196"/>
      <c r="I719" s="196"/>
      <c r="J719" s="196"/>
      <c r="K719" s="196"/>
      <c r="L719" s="196"/>
      <c r="M719" s="196"/>
      <c r="N719" s="196"/>
      <c r="O719" s="196"/>
      <c r="P719" s="194"/>
      <c r="Q719" s="209"/>
      <c r="R719" s="196"/>
      <c r="S719" s="196"/>
      <c r="T719" s="196"/>
      <c r="U719" s="196"/>
    </row>
    <row r="720" spans="1:21" s="195" customFormat="1" x14ac:dyDescent="0.2">
      <c r="A720" s="196"/>
      <c r="B720" s="76"/>
      <c r="C720" s="196"/>
      <c r="D720" s="196"/>
      <c r="E720" s="196"/>
      <c r="F720" s="196"/>
      <c r="G720" s="196"/>
      <c r="H720" s="196"/>
      <c r="I720" s="196"/>
      <c r="J720" s="196"/>
      <c r="K720" s="196"/>
      <c r="L720" s="196"/>
      <c r="M720" s="196"/>
      <c r="N720" s="196"/>
      <c r="O720" s="196"/>
      <c r="P720" s="194"/>
      <c r="Q720" s="209"/>
      <c r="R720" s="196"/>
      <c r="S720" s="196"/>
      <c r="T720" s="196"/>
      <c r="U720" s="196"/>
    </row>
    <row r="721" spans="1:21" s="195" customFormat="1" x14ac:dyDescent="0.2">
      <c r="A721" s="196"/>
      <c r="B721" s="76"/>
      <c r="C721" s="196"/>
      <c r="D721" s="196"/>
      <c r="E721" s="196"/>
      <c r="F721" s="196"/>
      <c r="G721" s="196"/>
      <c r="H721" s="196"/>
      <c r="I721" s="196"/>
      <c r="J721" s="196"/>
      <c r="K721" s="196"/>
      <c r="L721" s="196"/>
      <c r="M721" s="196"/>
      <c r="N721" s="196"/>
      <c r="O721" s="196"/>
      <c r="P721" s="194"/>
      <c r="Q721" s="209"/>
      <c r="R721" s="196"/>
      <c r="S721" s="196"/>
      <c r="T721" s="196"/>
      <c r="U721" s="196"/>
    </row>
    <row r="722" spans="1:21" s="195" customFormat="1" x14ac:dyDescent="0.2">
      <c r="A722" s="196"/>
      <c r="B722" s="76"/>
      <c r="C722" s="196"/>
      <c r="D722" s="196"/>
      <c r="E722" s="196"/>
      <c r="F722" s="196"/>
      <c r="G722" s="196"/>
      <c r="H722" s="196"/>
      <c r="I722" s="196"/>
      <c r="J722" s="196"/>
      <c r="K722" s="196"/>
      <c r="L722" s="196"/>
      <c r="M722" s="196"/>
      <c r="N722" s="196"/>
      <c r="O722" s="196"/>
      <c r="P722" s="194"/>
      <c r="Q722" s="209"/>
      <c r="R722" s="196"/>
      <c r="S722" s="196"/>
      <c r="T722" s="196"/>
      <c r="U722" s="196"/>
    </row>
    <row r="723" spans="1:21" s="195" customFormat="1" x14ac:dyDescent="0.2">
      <c r="A723" s="196"/>
      <c r="B723" s="76"/>
      <c r="C723" s="196"/>
      <c r="D723" s="196"/>
      <c r="E723" s="196"/>
      <c r="F723" s="196"/>
      <c r="G723" s="196"/>
      <c r="H723" s="196"/>
      <c r="I723" s="196"/>
      <c r="J723" s="196"/>
      <c r="K723" s="196"/>
      <c r="L723" s="196"/>
      <c r="M723" s="196"/>
      <c r="N723" s="196"/>
      <c r="O723" s="196"/>
      <c r="P723" s="194"/>
      <c r="Q723" s="209"/>
      <c r="R723" s="196"/>
      <c r="S723" s="196"/>
      <c r="T723" s="196"/>
      <c r="U723" s="196"/>
    </row>
    <row r="724" spans="1:21" s="195" customFormat="1" x14ac:dyDescent="0.2">
      <c r="A724" s="196"/>
      <c r="B724" s="76"/>
      <c r="C724" s="196"/>
      <c r="D724" s="196"/>
      <c r="E724" s="196"/>
      <c r="F724" s="196"/>
      <c r="G724" s="196"/>
      <c r="H724" s="196"/>
      <c r="I724" s="196"/>
      <c r="J724" s="196"/>
      <c r="K724" s="196"/>
      <c r="L724" s="196"/>
      <c r="M724" s="196"/>
      <c r="N724" s="196"/>
      <c r="O724" s="196"/>
      <c r="P724" s="194"/>
      <c r="Q724" s="209"/>
      <c r="R724" s="196"/>
      <c r="S724" s="196"/>
      <c r="T724" s="196"/>
      <c r="U724" s="196"/>
    </row>
    <row r="725" spans="1:21" s="195" customFormat="1" x14ac:dyDescent="0.2">
      <c r="A725" s="196"/>
      <c r="B725" s="76"/>
      <c r="C725" s="196"/>
      <c r="D725" s="196"/>
      <c r="E725" s="196"/>
      <c r="F725" s="196"/>
      <c r="G725" s="196"/>
      <c r="H725" s="196"/>
      <c r="I725" s="196"/>
      <c r="J725" s="196"/>
      <c r="K725" s="196"/>
      <c r="L725" s="196"/>
      <c r="M725" s="196"/>
      <c r="N725" s="196"/>
      <c r="O725" s="196"/>
      <c r="P725" s="194"/>
      <c r="Q725" s="209"/>
      <c r="R725" s="196"/>
      <c r="S725" s="196"/>
      <c r="T725" s="196"/>
      <c r="U725" s="196"/>
    </row>
    <row r="726" spans="1:21" s="195" customFormat="1" x14ac:dyDescent="0.2">
      <c r="A726" s="196"/>
      <c r="B726" s="76"/>
      <c r="C726" s="196"/>
      <c r="D726" s="196"/>
      <c r="E726" s="196"/>
      <c r="F726" s="196"/>
      <c r="G726" s="196"/>
      <c r="H726" s="196"/>
      <c r="I726" s="196"/>
      <c r="J726" s="196"/>
      <c r="K726" s="196"/>
      <c r="L726" s="196"/>
      <c r="M726" s="196"/>
      <c r="N726" s="196"/>
      <c r="O726" s="196"/>
      <c r="P726" s="194"/>
      <c r="Q726" s="209"/>
      <c r="R726" s="196"/>
      <c r="S726" s="196"/>
      <c r="T726" s="196"/>
      <c r="U726" s="196"/>
    </row>
    <row r="727" spans="1:21" s="195" customFormat="1" x14ac:dyDescent="0.2">
      <c r="A727" s="196"/>
      <c r="B727" s="76"/>
      <c r="C727" s="196"/>
      <c r="D727" s="196"/>
      <c r="E727" s="196"/>
      <c r="F727" s="196"/>
      <c r="G727" s="196"/>
      <c r="H727" s="196"/>
      <c r="I727" s="196"/>
      <c r="J727" s="196"/>
      <c r="K727" s="196"/>
      <c r="L727" s="196"/>
      <c r="M727" s="196"/>
      <c r="N727" s="196"/>
      <c r="O727" s="196"/>
      <c r="P727" s="194"/>
      <c r="Q727" s="209"/>
      <c r="R727" s="196"/>
      <c r="S727" s="196"/>
      <c r="T727" s="196"/>
      <c r="U727" s="196"/>
    </row>
    <row r="728" spans="1:21" s="195" customFormat="1" x14ac:dyDescent="0.2">
      <c r="A728" s="196"/>
      <c r="B728" s="76"/>
      <c r="C728" s="196"/>
      <c r="D728" s="196"/>
      <c r="E728" s="196"/>
      <c r="F728" s="196"/>
      <c r="G728" s="196"/>
      <c r="H728" s="196"/>
      <c r="I728" s="196"/>
      <c r="J728" s="196"/>
      <c r="K728" s="196"/>
      <c r="L728" s="196"/>
      <c r="M728" s="196"/>
      <c r="N728" s="196"/>
      <c r="O728" s="196"/>
      <c r="P728" s="194"/>
      <c r="Q728" s="209"/>
      <c r="R728" s="196"/>
      <c r="S728" s="196"/>
      <c r="T728" s="196"/>
      <c r="U728" s="196"/>
    </row>
    <row r="729" spans="1:21" s="195" customFormat="1" x14ac:dyDescent="0.2">
      <c r="A729" s="196"/>
      <c r="B729" s="76"/>
      <c r="C729" s="196"/>
      <c r="D729" s="196"/>
      <c r="E729" s="196"/>
      <c r="F729" s="196"/>
      <c r="G729" s="196"/>
      <c r="H729" s="196"/>
      <c r="I729" s="196"/>
      <c r="J729" s="196"/>
      <c r="K729" s="196"/>
      <c r="L729" s="196"/>
      <c r="M729" s="196"/>
      <c r="N729" s="196"/>
      <c r="O729" s="196"/>
      <c r="P729" s="194"/>
      <c r="Q729" s="209"/>
      <c r="R729" s="196"/>
      <c r="S729" s="196"/>
      <c r="T729" s="196"/>
      <c r="U729" s="196"/>
    </row>
    <row r="730" spans="1:21" s="195" customFormat="1" x14ac:dyDescent="0.2">
      <c r="A730" s="196"/>
      <c r="B730" s="76"/>
      <c r="C730" s="196"/>
      <c r="D730" s="196"/>
      <c r="E730" s="196"/>
      <c r="F730" s="196"/>
      <c r="G730" s="196"/>
      <c r="H730" s="196"/>
      <c r="I730" s="196"/>
      <c r="J730" s="196"/>
      <c r="K730" s="196"/>
      <c r="L730" s="196"/>
      <c r="M730" s="196"/>
      <c r="N730" s="196"/>
      <c r="O730" s="196"/>
      <c r="P730" s="194"/>
      <c r="Q730" s="209"/>
      <c r="R730" s="196"/>
      <c r="S730" s="196"/>
      <c r="T730" s="196"/>
      <c r="U730" s="196"/>
    </row>
    <row r="731" spans="1:21" s="195" customFormat="1" x14ac:dyDescent="0.2">
      <c r="A731" s="196"/>
      <c r="B731" s="76"/>
      <c r="C731" s="196"/>
      <c r="D731" s="196"/>
      <c r="E731" s="196"/>
      <c r="F731" s="196"/>
      <c r="G731" s="196"/>
      <c r="H731" s="196"/>
      <c r="I731" s="196"/>
      <c r="J731" s="196"/>
      <c r="K731" s="196"/>
      <c r="L731" s="196"/>
      <c r="M731" s="196"/>
      <c r="N731" s="196"/>
      <c r="O731" s="196"/>
      <c r="P731" s="194"/>
      <c r="Q731" s="209"/>
      <c r="R731" s="196"/>
      <c r="S731" s="196"/>
      <c r="T731" s="196"/>
      <c r="U731" s="196"/>
    </row>
    <row r="732" spans="1:21" s="195" customFormat="1" x14ac:dyDescent="0.2">
      <c r="A732" s="196"/>
      <c r="B732" s="76"/>
      <c r="C732" s="196"/>
      <c r="D732" s="196"/>
      <c r="E732" s="196"/>
      <c r="F732" s="196"/>
      <c r="G732" s="196"/>
      <c r="H732" s="196"/>
      <c r="I732" s="196"/>
      <c r="J732" s="196"/>
      <c r="K732" s="196"/>
      <c r="L732" s="196"/>
      <c r="M732" s="196"/>
      <c r="N732" s="196"/>
      <c r="O732" s="196"/>
      <c r="P732" s="194"/>
      <c r="Q732" s="209"/>
      <c r="R732" s="196"/>
      <c r="S732" s="196"/>
      <c r="T732" s="196"/>
      <c r="U732" s="196"/>
    </row>
    <row r="733" spans="1:21" s="195" customFormat="1" x14ac:dyDescent="0.2">
      <c r="A733" s="196"/>
      <c r="B733" s="76"/>
      <c r="C733" s="196"/>
      <c r="D733" s="196"/>
      <c r="E733" s="196"/>
      <c r="F733" s="196"/>
      <c r="G733" s="196"/>
      <c r="H733" s="196"/>
      <c r="I733" s="196"/>
      <c r="J733" s="196"/>
      <c r="K733" s="196"/>
      <c r="L733" s="196"/>
      <c r="M733" s="196"/>
      <c r="N733" s="196"/>
      <c r="O733" s="196"/>
      <c r="P733" s="194"/>
      <c r="Q733" s="209"/>
      <c r="R733" s="196"/>
      <c r="S733" s="196"/>
      <c r="T733" s="196"/>
      <c r="U733" s="196"/>
    </row>
    <row r="734" spans="1:21" s="195" customFormat="1" x14ac:dyDescent="0.2">
      <c r="A734" s="196"/>
      <c r="B734" s="76"/>
      <c r="C734" s="196"/>
      <c r="D734" s="196"/>
      <c r="E734" s="196"/>
      <c r="F734" s="196"/>
      <c r="G734" s="196"/>
      <c r="H734" s="196"/>
      <c r="I734" s="196"/>
      <c r="J734" s="196"/>
      <c r="K734" s="196"/>
      <c r="L734" s="196"/>
      <c r="M734" s="196"/>
      <c r="N734" s="196"/>
      <c r="O734" s="196"/>
      <c r="P734" s="194"/>
      <c r="Q734" s="209"/>
      <c r="R734" s="196"/>
      <c r="S734" s="196"/>
      <c r="T734" s="196"/>
      <c r="U734" s="196"/>
    </row>
    <row r="735" spans="1:21" s="195" customFormat="1" x14ac:dyDescent="0.2">
      <c r="A735" s="196"/>
      <c r="B735" s="76"/>
      <c r="C735" s="196"/>
      <c r="D735" s="196"/>
      <c r="E735" s="196"/>
      <c r="F735" s="196"/>
      <c r="G735" s="196"/>
      <c r="H735" s="196"/>
      <c r="I735" s="196"/>
      <c r="J735" s="196"/>
      <c r="K735" s="196"/>
      <c r="L735" s="196"/>
      <c r="M735" s="196"/>
      <c r="N735" s="196"/>
      <c r="O735" s="196"/>
      <c r="P735" s="194"/>
      <c r="Q735" s="209"/>
      <c r="R735" s="196"/>
      <c r="S735" s="196"/>
      <c r="T735" s="196"/>
      <c r="U735" s="196"/>
    </row>
    <row r="736" spans="1:21" s="195" customFormat="1" x14ac:dyDescent="0.2">
      <c r="A736" s="196"/>
      <c r="B736" s="76"/>
      <c r="C736" s="196"/>
      <c r="D736" s="196"/>
      <c r="E736" s="196"/>
      <c r="F736" s="196"/>
      <c r="G736" s="196"/>
      <c r="H736" s="196"/>
      <c r="I736" s="196"/>
      <c r="J736" s="196"/>
      <c r="K736" s="196"/>
      <c r="L736" s="196"/>
      <c r="M736" s="196"/>
      <c r="N736" s="196"/>
      <c r="O736" s="196"/>
      <c r="P736" s="194"/>
      <c r="Q736" s="209"/>
      <c r="R736" s="196"/>
      <c r="S736" s="196"/>
      <c r="T736" s="196"/>
      <c r="U736" s="196"/>
    </row>
    <row r="737" spans="1:21" s="195" customFormat="1" x14ac:dyDescent="0.2">
      <c r="A737" s="196"/>
      <c r="B737" s="76"/>
      <c r="C737" s="196"/>
      <c r="D737" s="196"/>
      <c r="E737" s="196"/>
      <c r="F737" s="196"/>
      <c r="G737" s="196"/>
      <c r="H737" s="196"/>
      <c r="I737" s="196"/>
      <c r="J737" s="196"/>
      <c r="K737" s="196"/>
      <c r="L737" s="196"/>
      <c r="M737" s="196"/>
      <c r="N737" s="196"/>
      <c r="O737" s="196"/>
      <c r="P737" s="194"/>
      <c r="Q737" s="209"/>
      <c r="R737" s="196"/>
      <c r="S737" s="196"/>
      <c r="T737" s="196"/>
      <c r="U737" s="196"/>
    </row>
    <row r="738" spans="1:21" s="195" customFormat="1" x14ac:dyDescent="0.2">
      <c r="A738" s="196"/>
      <c r="B738" s="76"/>
      <c r="C738" s="196"/>
      <c r="D738" s="196"/>
      <c r="E738" s="196"/>
      <c r="F738" s="196"/>
      <c r="G738" s="196"/>
      <c r="H738" s="196"/>
      <c r="I738" s="196"/>
      <c r="J738" s="196"/>
      <c r="K738" s="196"/>
      <c r="L738" s="196"/>
      <c r="M738" s="196"/>
      <c r="N738" s="196"/>
      <c r="O738" s="196"/>
      <c r="P738" s="194"/>
      <c r="Q738" s="209"/>
      <c r="R738" s="196"/>
      <c r="S738" s="196"/>
      <c r="T738" s="196"/>
      <c r="U738" s="196"/>
    </row>
    <row r="739" spans="1:21" s="195" customFormat="1" x14ac:dyDescent="0.2">
      <c r="A739" s="196"/>
      <c r="B739" s="76"/>
      <c r="C739" s="196"/>
      <c r="D739" s="196"/>
      <c r="E739" s="196"/>
      <c r="F739" s="196"/>
      <c r="G739" s="196"/>
      <c r="H739" s="196"/>
      <c r="I739" s="196"/>
      <c r="J739" s="196"/>
      <c r="K739" s="196"/>
      <c r="L739" s="196"/>
      <c r="M739" s="196"/>
      <c r="N739" s="196"/>
      <c r="O739" s="196"/>
      <c r="P739" s="194"/>
      <c r="Q739" s="209"/>
      <c r="R739" s="196"/>
      <c r="S739" s="196"/>
      <c r="T739" s="196"/>
      <c r="U739" s="196"/>
    </row>
    <row r="740" spans="1:21" s="195" customFormat="1" x14ac:dyDescent="0.2">
      <c r="A740" s="196"/>
      <c r="B740" s="76"/>
      <c r="C740" s="196"/>
      <c r="D740" s="196"/>
      <c r="E740" s="196"/>
      <c r="F740" s="196"/>
      <c r="G740" s="196"/>
      <c r="H740" s="196"/>
      <c r="I740" s="196"/>
      <c r="J740" s="196"/>
      <c r="K740" s="196"/>
      <c r="L740" s="196"/>
      <c r="M740" s="196"/>
      <c r="N740" s="196"/>
      <c r="O740" s="196"/>
      <c r="P740" s="194"/>
      <c r="Q740" s="209"/>
      <c r="R740" s="196"/>
      <c r="S740" s="196"/>
      <c r="T740" s="196"/>
      <c r="U740" s="196"/>
    </row>
    <row r="741" spans="1:21" s="195" customFormat="1" x14ac:dyDescent="0.2">
      <c r="A741" s="196"/>
      <c r="B741" s="76"/>
      <c r="C741" s="196"/>
      <c r="D741" s="196"/>
      <c r="E741" s="196"/>
      <c r="F741" s="196"/>
      <c r="G741" s="196"/>
      <c r="H741" s="196"/>
      <c r="I741" s="196"/>
      <c r="J741" s="196"/>
      <c r="K741" s="196"/>
      <c r="L741" s="196"/>
      <c r="M741" s="196"/>
      <c r="N741" s="196"/>
      <c r="O741" s="196"/>
      <c r="P741" s="194"/>
      <c r="Q741" s="209"/>
      <c r="R741" s="196"/>
      <c r="S741" s="196"/>
      <c r="T741" s="196"/>
      <c r="U741" s="196"/>
    </row>
    <row r="742" spans="1:21" s="195" customFormat="1" x14ac:dyDescent="0.2">
      <c r="A742" s="196"/>
      <c r="B742" s="76"/>
      <c r="C742" s="196"/>
      <c r="D742" s="196"/>
      <c r="E742" s="196"/>
      <c r="F742" s="196"/>
      <c r="G742" s="196"/>
      <c r="H742" s="196"/>
      <c r="I742" s="196"/>
      <c r="J742" s="196"/>
      <c r="K742" s="196"/>
      <c r="L742" s="196"/>
      <c r="M742" s="196"/>
      <c r="N742" s="196"/>
      <c r="O742" s="196"/>
      <c r="P742" s="194"/>
      <c r="Q742" s="209"/>
      <c r="R742" s="196"/>
      <c r="S742" s="196"/>
      <c r="T742" s="196"/>
      <c r="U742" s="196"/>
    </row>
    <row r="743" spans="1:21" s="195" customFormat="1" x14ac:dyDescent="0.2">
      <c r="A743" s="196"/>
      <c r="B743" s="76"/>
      <c r="C743" s="196"/>
      <c r="D743" s="196"/>
      <c r="E743" s="196"/>
      <c r="F743" s="196"/>
      <c r="G743" s="196"/>
      <c r="H743" s="196"/>
      <c r="I743" s="196"/>
      <c r="J743" s="196"/>
      <c r="K743" s="196"/>
      <c r="L743" s="196"/>
      <c r="M743" s="196"/>
      <c r="N743" s="196"/>
      <c r="O743" s="196"/>
      <c r="P743" s="194"/>
      <c r="Q743" s="209"/>
      <c r="R743" s="196"/>
      <c r="S743" s="196"/>
      <c r="T743" s="196"/>
      <c r="U743" s="196"/>
    </row>
    <row r="744" spans="1:21" s="195" customFormat="1" x14ac:dyDescent="0.2">
      <c r="A744" s="196"/>
      <c r="B744" s="76"/>
      <c r="C744" s="196"/>
      <c r="D744" s="196"/>
      <c r="E744" s="196"/>
      <c r="F744" s="196"/>
      <c r="G744" s="196"/>
      <c r="H744" s="196"/>
      <c r="I744" s="196"/>
      <c r="J744" s="196"/>
      <c r="K744" s="196"/>
      <c r="L744" s="196"/>
      <c r="M744" s="196"/>
      <c r="N744" s="196"/>
      <c r="O744" s="196"/>
      <c r="P744" s="194"/>
      <c r="Q744" s="209"/>
      <c r="R744" s="196"/>
      <c r="S744" s="196"/>
      <c r="T744" s="196"/>
      <c r="U744" s="196"/>
    </row>
    <row r="745" spans="1:21" s="195" customFormat="1" x14ac:dyDescent="0.2">
      <c r="A745" s="196"/>
      <c r="B745" s="76"/>
      <c r="C745" s="196"/>
      <c r="D745" s="196"/>
      <c r="E745" s="196"/>
      <c r="F745" s="196"/>
      <c r="G745" s="196"/>
      <c r="H745" s="196"/>
      <c r="I745" s="196"/>
      <c r="J745" s="196"/>
      <c r="K745" s="196"/>
      <c r="L745" s="196"/>
      <c r="M745" s="196"/>
      <c r="N745" s="196"/>
      <c r="O745" s="196"/>
      <c r="P745" s="194"/>
      <c r="Q745" s="209"/>
      <c r="R745" s="196"/>
      <c r="S745" s="196"/>
      <c r="T745" s="196"/>
      <c r="U745" s="196"/>
    </row>
    <row r="746" spans="1:21" s="195" customFormat="1" x14ac:dyDescent="0.2">
      <c r="A746" s="196"/>
      <c r="B746" s="76"/>
      <c r="C746" s="196"/>
      <c r="D746" s="196"/>
      <c r="E746" s="196"/>
      <c r="F746" s="196"/>
      <c r="G746" s="196"/>
      <c r="H746" s="196"/>
      <c r="I746" s="196"/>
      <c r="J746" s="196"/>
      <c r="K746" s="196"/>
      <c r="L746" s="196"/>
      <c r="M746" s="196"/>
      <c r="N746" s="196"/>
      <c r="O746" s="196"/>
      <c r="P746" s="194"/>
      <c r="Q746" s="209"/>
      <c r="R746" s="196"/>
      <c r="S746" s="196"/>
      <c r="T746" s="196"/>
      <c r="U746" s="196"/>
    </row>
    <row r="747" spans="1:21" s="195" customFormat="1" x14ac:dyDescent="0.2">
      <c r="A747" s="196"/>
      <c r="B747" s="76"/>
      <c r="C747" s="196"/>
      <c r="D747" s="196"/>
      <c r="E747" s="196"/>
      <c r="F747" s="196"/>
      <c r="G747" s="196"/>
      <c r="H747" s="196"/>
      <c r="I747" s="196"/>
      <c r="J747" s="196"/>
      <c r="K747" s="196"/>
      <c r="L747" s="196"/>
      <c r="M747" s="196"/>
      <c r="N747" s="196"/>
      <c r="O747" s="196"/>
      <c r="P747" s="194"/>
      <c r="Q747" s="209"/>
      <c r="R747" s="196"/>
      <c r="S747" s="196"/>
      <c r="T747" s="196"/>
      <c r="U747" s="196"/>
    </row>
    <row r="748" spans="1:21" s="195" customFormat="1" x14ac:dyDescent="0.2">
      <c r="A748" s="196"/>
      <c r="B748" s="76"/>
      <c r="C748" s="196"/>
      <c r="D748" s="196"/>
      <c r="E748" s="196"/>
      <c r="F748" s="196"/>
      <c r="G748" s="196"/>
      <c r="H748" s="196"/>
      <c r="I748" s="196"/>
      <c r="J748" s="196"/>
      <c r="K748" s="196"/>
      <c r="L748" s="196"/>
      <c r="M748" s="196"/>
      <c r="N748" s="196"/>
      <c r="O748" s="196"/>
      <c r="P748" s="194"/>
      <c r="Q748" s="209"/>
      <c r="R748" s="196"/>
      <c r="S748" s="196"/>
      <c r="T748" s="196"/>
      <c r="U748" s="196"/>
    </row>
    <row r="749" spans="1:21" s="195" customFormat="1" x14ac:dyDescent="0.2">
      <c r="A749" s="196"/>
      <c r="B749" s="76"/>
      <c r="C749" s="196"/>
      <c r="D749" s="196"/>
      <c r="E749" s="196"/>
      <c r="F749" s="196"/>
      <c r="G749" s="196"/>
      <c r="H749" s="196"/>
      <c r="I749" s="196"/>
      <c r="J749" s="196"/>
      <c r="K749" s="196"/>
      <c r="L749" s="196"/>
      <c r="M749" s="196"/>
      <c r="N749" s="196"/>
      <c r="O749" s="196"/>
      <c r="P749" s="194"/>
      <c r="Q749" s="209"/>
      <c r="R749" s="196"/>
      <c r="S749" s="196"/>
      <c r="T749" s="196"/>
      <c r="U749" s="196"/>
    </row>
    <row r="750" spans="1:21" s="195" customFormat="1" x14ac:dyDescent="0.2">
      <c r="A750" s="196"/>
      <c r="B750" s="76"/>
      <c r="C750" s="196"/>
      <c r="D750" s="196"/>
      <c r="E750" s="196"/>
      <c r="F750" s="196"/>
      <c r="G750" s="196"/>
      <c r="H750" s="196"/>
      <c r="I750" s="196"/>
      <c r="J750" s="196"/>
      <c r="K750" s="196"/>
      <c r="L750" s="196"/>
      <c r="M750" s="196"/>
      <c r="N750" s="196"/>
      <c r="O750" s="196"/>
      <c r="P750" s="194"/>
      <c r="Q750" s="209"/>
      <c r="R750" s="196"/>
      <c r="S750" s="196"/>
      <c r="T750" s="196"/>
      <c r="U750" s="196"/>
    </row>
    <row r="751" spans="1:21" s="195" customFormat="1" x14ac:dyDescent="0.2">
      <c r="A751" s="196"/>
      <c r="B751" s="76"/>
      <c r="C751" s="196"/>
      <c r="D751" s="196"/>
      <c r="E751" s="196"/>
      <c r="F751" s="196"/>
      <c r="G751" s="196"/>
      <c r="H751" s="196"/>
      <c r="I751" s="196"/>
      <c r="J751" s="196"/>
      <c r="K751" s="196"/>
      <c r="L751" s="196"/>
      <c r="M751" s="196"/>
      <c r="N751" s="196"/>
      <c r="O751" s="196"/>
      <c r="P751" s="194"/>
      <c r="Q751" s="209"/>
      <c r="R751" s="196"/>
      <c r="S751" s="196"/>
      <c r="T751" s="196"/>
      <c r="U751" s="196"/>
    </row>
    <row r="752" spans="1:21" s="195" customFormat="1" x14ac:dyDescent="0.2">
      <c r="A752" s="196"/>
      <c r="B752" s="76"/>
      <c r="C752" s="196"/>
      <c r="D752" s="196"/>
      <c r="E752" s="196"/>
      <c r="F752" s="196"/>
      <c r="G752" s="196"/>
      <c r="H752" s="196"/>
      <c r="I752" s="196"/>
      <c r="J752" s="196"/>
      <c r="K752" s="196"/>
      <c r="L752" s="196"/>
      <c r="M752" s="196"/>
      <c r="N752" s="196"/>
      <c r="O752" s="196"/>
      <c r="P752" s="194"/>
      <c r="Q752" s="209"/>
      <c r="R752" s="196"/>
      <c r="S752" s="196"/>
      <c r="T752" s="196"/>
      <c r="U752" s="196"/>
    </row>
    <row r="753" spans="1:21" s="195" customFormat="1" x14ac:dyDescent="0.2">
      <c r="A753" s="196"/>
      <c r="B753" s="76"/>
      <c r="C753" s="196"/>
      <c r="D753" s="196"/>
      <c r="E753" s="196"/>
      <c r="F753" s="196"/>
      <c r="G753" s="196"/>
      <c r="H753" s="196"/>
      <c r="I753" s="196"/>
      <c r="J753" s="196"/>
      <c r="K753" s="196"/>
      <c r="L753" s="196"/>
      <c r="M753" s="196"/>
      <c r="N753" s="196"/>
      <c r="O753" s="196"/>
      <c r="P753" s="194"/>
      <c r="Q753" s="209"/>
      <c r="R753" s="196"/>
      <c r="S753" s="196"/>
      <c r="T753" s="196"/>
      <c r="U753" s="196"/>
    </row>
    <row r="754" spans="1:21" s="195" customFormat="1" x14ac:dyDescent="0.2">
      <c r="A754" s="196"/>
      <c r="B754" s="76"/>
      <c r="C754" s="196"/>
      <c r="D754" s="196"/>
      <c r="E754" s="196"/>
      <c r="F754" s="196"/>
      <c r="G754" s="196"/>
      <c r="H754" s="196"/>
      <c r="I754" s="196"/>
      <c r="J754" s="196"/>
      <c r="K754" s="196"/>
      <c r="L754" s="196"/>
      <c r="M754" s="196"/>
      <c r="N754" s="196"/>
      <c r="O754" s="196"/>
      <c r="P754" s="194"/>
      <c r="Q754" s="209"/>
      <c r="R754" s="196"/>
      <c r="S754" s="196"/>
      <c r="T754" s="196"/>
      <c r="U754" s="196"/>
    </row>
    <row r="755" spans="1:21" s="195" customFormat="1" x14ac:dyDescent="0.2">
      <c r="A755" s="196"/>
      <c r="B755" s="76"/>
      <c r="C755" s="196"/>
      <c r="D755" s="196"/>
      <c r="E755" s="196"/>
      <c r="F755" s="196"/>
      <c r="G755" s="196"/>
      <c r="H755" s="196"/>
      <c r="I755" s="196"/>
      <c r="J755" s="196"/>
      <c r="K755" s="196"/>
      <c r="L755" s="196"/>
      <c r="M755" s="196"/>
      <c r="N755" s="196"/>
      <c r="O755" s="196"/>
      <c r="P755" s="194"/>
      <c r="Q755" s="209"/>
      <c r="R755" s="196"/>
      <c r="S755" s="196"/>
      <c r="T755" s="196"/>
      <c r="U755" s="196"/>
    </row>
    <row r="756" spans="1:21" s="195" customFormat="1" x14ac:dyDescent="0.2">
      <c r="A756" s="196"/>
      <c r="B756" s="76"/>
      <c r="C756" s="196"/>
      <c r="D756" s="196"/>
      <c r="E756" s="196"/>
      <c r="F756" s="196"/>
      <c r="G756" s="196"/>
      <c r="H756" s="196"/>
      <c r="I756" s="196"/>
      <c r="J756" s="196"/>
      <c r="K756" s="196"/>
      <c r="L756" s="196"/>
      <c r="M756" s="196"/>
      <c r="N756" s="196"/>
      <c r="O756" s="196"/>
      <c r="P756" s="194"/>
      <c r="Q756" s="209"/>
      <c r="R756" s="196"/>
      <c r="S756" s="196"/>
      <c r="T756" s="196"/>
      <c r="U756" s="196"/>
    </row>
    <row r="757" spans="1:21" s="195" customFormat="1" x14ac:dyDescent="0.2">
      <c r="A757" s="196"/>
      <c r="B757" s="76"/>
      <c r="C757" s="196"/>
      <c r="D757" s="196"/>
      <c r="E757" s="196"/>
      <c r="F757" s="196"/>
      <c r="G757" s="196"/>
      <c r="H757" s="196"/>
      <c r="I757" s="196"/>
      <c r="J757" s="196"/>
      <c r="K757" s="196"/>
      <c r="L757" s="196"/>
      <c r="M757" s="196"/>
      <c r="N757" s="196"/>
      <c r="O757" s="196"/>
      <c r="P757" s="194"/>
      <c r="Q757" s="209"/>
      <c r="R757" s="196"/>
      <c r="S757" s="196"/>
      <c r="T757" s="196"/>
      <c r="U757" s="196"/>
    </row>
    <row r="758" spans="1:21" s="195" customFormat="1" x14ac:dyDescent="0.2">
      <c r="A758" s="196"/>
      <c r="B758" s="76"/>
      <c r="C758" s="196"/>
      <c r="D758" s="196"/>
      <c r="E758" s="196"/>
      <c r="F758" s="196"/>
      <c r="G758" s="196"/>
      <c r="H758" s="196"/>
      <c r="I758" s="196"/>
      <c r="J758" s="196"/>
      <c r="K758" s="196"/>
      <c r="L758" s="196"/>
      <c r="M758" s="196"/>
      <c r="N758" s="196"/>
      <c r="O758" s="196"/>
      <c r="P758" s="194"/>
      <c r="Q758" s="209"/>
      <c r="R758" s="196"/>
      <c r="S758" s="196"/>
      <c r="T758" s="196"/>
      <c r="U758" s="196"/>
    </row>
    <row r="759" spans="1:21" s="195" customFormat="1" x14ac:dyDescent="0.2">
      <c r="A759" s="196"/>
      <c r="B759" s="76"/>
      <c r="C759" s="196"/>
      <c r="D759" s="196"/>
      <c r="E759" s="196"/>
      <c r="F759" s="196"/>
      <c r="G759" s="196"/>
      <c r="H759" s="196"/>
      <c r="I759" s="196"/>
      <c r="J759" s="196"/>
      <c r="K759" s="196"/>
      <c r="L759" s="196"/>
      <c r="M759" s="196"/>
      <c r="N759" s="196"/>
      <c r="O759" s="196"/>
      <c r="P759" s="194"/>
      <c r="Q759" s="209"/>
      <c r="R759" s="196"/>
      <c r="S759" s="196"/>
      <c r="T759" s="196"/>
      <c r="U759" s="196"/>
    </row>
    <row r="760" spans="1:21" s="195" customFormat="1" x14ac:dyDescent="0.2">
      <c r="A760" s="196"/>
      <c r="B760" s="76"/>
      <c r="C760" s="196"/>
      <c r="D760" s="196"/>
      <c r="E760" s="196"/>
      <c r="F760" s="196"/>
      <c r="G760" s="196"/>
      <c r="H760" s="196"/>
      <c r="I760" s="196"/>
      <c r="J760" s="196"/>
      <c r="K760" s="196"/>
      <c r="L760" s="196"/>
      <c r="M760" s="196"/>
      <c r="N760" s="196"/>
      <c r="O760" s="196"/>
      <c r="P760" s="194"/>
      <c r="Q760" s="209"/>
      <c r="R760" s="196"/>
      <c r="S760" s="196"/>
      <c r="T760" s="196"/>
      <c r="U760" s="196"/>
    </row>
    <row r="761" spans="1:21" s="195" customFormat="1" x14ac:dyDescent="0.2">
      <c r="A761" s="196"/>
      <c r="B761" s="76"/>
      <c r="C761" s="196"/>
      <c r="D761" s="196"/>
      <c r="E761" s="196"/>
      <c r="F761" s="196"/>
      <c r="G761" s="196"/>
      <c r="H761" s="196"/>
      <c r="I761" s="196"/>
      <c r="J761" s="196"/>
      <c r="K761" s="196"/>
      <c r="L761" s="196"/>
      <c r="M761" s="196"/>
      <c r="N761" s="196"/>
      <c r="O761" s="196"/>
      <c r="P761" s="194"/>
      <c r="Q761" s="209"/>
      <c r="R761" s="196"/>
      <c r="S761" s="196"/>
      <c r="T761" s="196"/>
      <c r="U761" s="196"/>
    </row>
    <row r="762" spans="1:21" s="195" customFormat="1" x14ac:dyDescent="0.2">
      <c r="A762" s="196"/>
      <c r="B762" s="76"/>
      <c r="C762" s="196"/>
      <c r="D762" s="196"/>
      <c r="E762" s="196"/>
      <c r="F762" s="196"/>
      <c r="G762" s="196"/>
      <c r="H762" s="196"/>
      <c r="I762" s="196"/>
      <c r="J762" s="196"/>
      <c r="K762" s="196"/>
      <c r="L762" s="196"/>
      <c r="M762" s="196"/>
      <c r="N762" s="196"/>
      <c r="O762" s="196"/>
      <c r="P762" s="194"/>
      <c r="Q762" s="209"/>
      <c r="R762" s="196"/>
      <c r="S762" s="196"/>
      <c r="T762" s="196"/>
      <c r="U762" s="196"/>
    </row>
    <row r="763" spans="1:21" s="195" customFormat="1" x14ac:dyDescent="0.2">
      <c r="A763" s="196"/>
      <c r="B763" s="7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4"/>
      <c r="Q763" s="209"/>
      <c r="R763" s="196"/>
      <c r="S763" s="196"/>
      <c r="T763" s="196"/>
      <c r="U763" s="196"/>
    </row>
    <row r="764" spans="1:21" s="195" customFormat="1" x14ac:dyDescent="0.2">
      <c r="A764" s="196"/>
      <c r="B764" s="76"/>
      <c r="C764" s="196"/>
      <c r="D764" s="196"/>
      <c r="E764" s="196"/>
      <c r="F764" s="196"/>
      <c r="G764" s="196"/>
      <c r="H764" s="196"/>
      <c r="I764" s="196"/>
      <c r="J764" s="196"/>
      <c r="K764" s="196"/>
      <c r="L764" s="196"/>
      <c r="M764" s="196"/>
      <c r="N764" s="196"/>
      <c r="O764" s="196"/>
      <c r="P764" s="194"/>
      <c r="Q764" s="209"/>
      <c r="R764" s="196"/>
      <c r="S764" s="196"/>
      <c r="T764" s="196"/>
      <c r="U764" s="196"/>
    </row>
    <row r="765" spans="1:21" s="195" customFormat="1" x14ac:dyDescent="0.2">
      <c r="A765" s="196"/>
      <c r="B765" s="76"/>
      <c r="C765" s="196"/>
      <c r="D765" s="196"/>
      <c r="E765" s="196"/>
      <c r="F765" s="196"/>
      <c r="G765" s="196"/>
      <c r="H765" s="196"/>
      <c r="I765" s="196"/>
      <c r="J765" s="196"/>
      <c r="K765" s="196"/>
      <c r="L765" s="196"/>
      <c r="M765" s="196"/>
      <c r="N765" s="196"/>
      <c r="O765" s="196"/>
      <c r="P765" s="194"/>
      <c r="Q765" s="209"/>
      <c r="R765" s="196"/>
      <c r="S765" s="196"/>
      <c r="T765" s="196"/>
      <c r="U765" s="196"/>
    </row>
    <row r="766" spans="1:21" s="195" customFormat="1" x14ac:dyDescent="0.2">
      <c r="A766" s="196"/>
      <c r="B766" s="76"/>
      <c r="C766" s="196"/>
      <c r="D766" s="196"/>
      <c r="E766" s="196"/>
      <c r="F766" s="196"/>
      <c r="G766" s="196"/>
      <c r="H766" s="196"/>
      <c r="I766" s="196"/>
      <c r="J766" s="196"/>
      <c r="K766" s="196"/>
      <c r="L766" s="196"/>
      <c r="M766" s="196"/>
      <c r="N766" s="196"/>
      <c r="O766" s="196"/>
      <c r="P766" s="194"/>
      <c r="Q766" s="209"/>
      <c r="R766" s="196"/>
      <c r="S766" s="196"/>
      <c r="T766" s="196"/>
      <c r="U766" s="196"/>
    </row>
    <row r="767" spans="1:21" s="195" customFormat="1" x14ac:dyDescent="0.2">
      <c r="A767" s="196"/>
      <c r="B767" s="76"/>
      <c r="C767" s="196"/>
      <c r="D767" s="196"/>
      <c r="E767" s="196"/>
      <c r="F767" s="196"/>
      <c r="G767" s="196"/>
      <c r="H767" s="196"/>
      <c r="I767" s="196"/>
      <c r="J767" s="196"/>
      <c r="K767" s="196"/>
      <c r="L767" s="196"/>
      <c r="M767" s="196"/>
      <c r="N767" s="196"/>
      <c r="O767" s="196"/>
      <c r="P767" s="194"/>
      <c r="Q767" s="209"/>
      <c r="R767" s="196"/>
      <c r="S767" s="196"/>
      <c r="T767" s="196"/>
      <c r="U767" s="196"/>
    </row>
    <row r="768" spans="1:21" s="195" customFormat="1" x14ac:dyDescent="0.2">
      <c r="A768" s="196"/>
      <c r="B768" s="76"/>
      <c r="C768" s="196"/>
      <c r="D768" s="196"/>
      <c r="E768" s="196"/>
      <c r="F768" s="196"/>
      <c r="G768" s="196"/>
      <c r="H768" s="196"/>
      <c r="I768" s="196"/>
      <c r="J768" s="196"/>
      <c r="K768" s="196"/>
      <c r="L768" s="196"/>
      <c r="M768" s="196"/>
      <c r="N768" s="196"/>
      <c r="O768" s="196"/>
      <c r="P768" s="194"/>
      <c r="Q768" s="209"/>
      <c r="R768" s="196"/>
      <c r="S768" s="196"/>
      <c r="T768" s="196"/>
      <c r="U768" s="196"/>
    </row>
    <row r="769" spans="1:21" s="195" customFormat="1" x14ac:dyDescent="0.2">
      <c r="A769" s="196"/>
      <c r="B769" s="76"/>
      <c r="C769" s="196"/>
      <c r="D769" s="196"/>
      <c r="E769" s="196"/>
      <c r="F769" s="196"/>
      <c r="G769" s="196"/>
      <c r="H769" s="196"/>
      <c r="I769" s="196"/>
      <c r="J769" s="196"/>
      <c r="K769" s="196"/>
      <c r="L769" s="196"/>
      <c r="M769" s="196"/>
      <c r="N769" s="196"/>
      <c r="O769" s="196"/>
      <c r="P769" s="194"/>
      <c r="Q769" s="209"/>
      <c r="R769" s="196"/>
      <c r="S769" s="196"/>
      <c r="T769" s="196"/>
      <c r="U769" s="196"/>
    </row>
    <row r="770" spans="1:21" s="195" customFormat="1" x14ac:dyDescent="0.2">
      <c r="A770" s="196"/>
      <c r="B770" s="76"/>
      <c r="C770" s="196"/>
      <c r="D770" s="196"/>
      <c r="E770" s="196"/>
      <c r="F770" s="196"/>
      <c r="G770" s="196"/>
      <c r="H770" s="196"/>
      <c r="I770" s="196"/>
      <c r="J770" s="196"/>
      <c r="K770" s="196"/>
      <c r="L770" s="196"/>
      <c r="M770" s="196"/>
      <c r="N770" s="196"/>
      <c r="O770" s="196"/>
      <c r="P770" s="194"/>
      <c r="Q770" s="209"/>
      <c r="R770" s="196"/>
      <c r="S770" s="196"/>
      <c r="T770" s="196"/>
      <c r="U770" s="196"/>
    </row>
    <row r="771" spans="1:21" s="195" customFormat="1" x14ac:dyDescent="0.2">
      <c r="A771" s="196"/>
      <c r="B771" s="76"/>
      <c r="C771" s="196"/>
      <c r="D771" s="196"/>
      <c r="E771" s="196"/>
      <c r="F771" s="196"/>
      <c r="G771" s="196"/>
      <c r="H771" s="196"/>
      <c r="I771" s="196"/>
      <c r="J771" s="196"/>
      <c r="K771" s="196"/>
      <c r="L771" s="196"/>
      <c r="M771" s="196"/>
      <c r="N771" s="196"/>
      <c r="O771" s="196"/>
      <c r="P771" s="194"/>
      <c r="Q771" s="209"/>
      <c r="R771" s="196"/>
      <c r="S771" s="196"/>
      <c r="T771" s="196"/>
      <c r="U771" s="196"/>
    </row>
    <row r="772" spans="1:21" s="195" customFormat="1" x14ac:dyDescent="0.2">
      <c r="A772" s="196"/>
      <c r="B772" s="76"/>
      <c r="C772" s="196"/>
      <c r="D772" s="196"/>
      <c r="E772" s="196"/>
      <c r="F772" s="196"/>
      <c r="G772" s="196"/>
      <c r="H772" s="196"/>
      <c r="I772" s="196"/>
      <c r="J772" s="196"/>
      <c r="K772" s="196"/>
      <c r="L772" s="196"/>
      <c r="M772" s="196"/>
      <c r="N772" s="196"/>
      <c r="O772" s="196"/>
      <c r="P772" s="194"/>
      <c r="Q772" s="209"/>
      <c r="R772" s="196"/>
      <c r="S772" s="196"/>
      <c r="T772" s="196"/>
      <c r="U772" s="196"/>
    </row>
    <row r="773" spans="1:21" s="195" customFormat="1" x14ac:dyDescent="0.2">
      <c r="A773" s="196"/>
      <c r="B773" s="76"/>
      <c r="C773" s="196"/>
      <c r="D773" s="196"/>
      <c r="E773" s="196"/>
      <c r="F773" s="196"/>
      <c r="G773" s="196"/>
      <c r="H773" s="196"/>
      <c r="I773" s="196"/>
      <c r="J773" s="196"/>
      <c r="K773" s="196"/>
      <c r="L773" s="196"/>
      <c r="M773" s="196"/>
      <c r="N773" s="196"/>
      <c r="O773" s="196"/>
      <c r="P773" s="194"/>
      <c r="Q773" s="209"/>
      <c r="R773" s="196"/>
      <c r="S773" s="196"/>
      <c r="T773" s="196"/>
      <c r="U773" s="196"/>
    </row>
    <row r="774" spans="1:21" s="195" customFormat="1" x14ac:dyDescent="0.2">
      <c r="A774" s="196"/>
      <c r="B774" s="76"/>
      <c r="C774" s="196"/>
      <c r="D774" s="196"/>
      <c r="E774" s="196"/>
      <c r="F774" s="196"/>
      <c r="G774" s="196"/>
      <c r="H774" s="196"/>
      <c r="I774" s="196"/>
      <c r="J774" s="196"/>
      <c r="K774" s="196"/>
      <c r="L774" s="196"/>
      <c r="M774" s="196"/>
      <c r="N774" s="196"/>
      <c r="O774" s="196"/>
      <c r="P774" s="194"/>
      <c r="Q774" s="209"/>
      <c r="R774" s="196"/>
      <c r="S774" s="196"/>
      <c r="T774" s="196"/>
      <c r="U774" s="196"/>
    </row>
    <row r="775" spans="1:21" s="195" customFormat="1" x14ac:dyDescent="0.2">
      <c r="A775" s="196"/>
      <c r="B775" s="76"/>
      <c r="C775" s="196"/>
      <c r="D775" s="196"/>
      <c r="E775" s="196"/>
      <c r="F775" s="196"/>
      <c r="G775" s="196"/>
      <c r="H775" s="196"/>
      <c r="I775" s="196"/>
      <c r="J775" s="196"/>
      <c r="K775" s="196"/>
      <c r="L775" s="196"/>
      <c r="M775" s="196"/>
      <c r="N775" s="196"/>
      <c r="O775" s="196"/>
      <c r="P775" s="194"/>
      <c r="Q775" s="209"/>
      <c r="R775" s="196"/>
      <c r="S775" s="196"/>
      <c r="T775" s="196"/>
      <c r="U775" s="196"/>
    </row>
    <row r="776" spans="1:21" s="195" customFormat="1" x14ac:dyDescent="0.2">
      <c r="A776" s="196"/>
      <c r="B776" s="76"/>
      <c r="C776" s="196"/>
      <c r="D776" s="196"/>
      <c r="E776" s="196"/>
      <c r="F776" s="196"/>
      <c r="G776" s="196"/>
      <c r="H776" s="196"/>
      <c r="I776" s="196"/>
      <c r="J776" s="196"/>
      <c r="K776" s="196"/>
      <c r="L776" s="196"/>
      <c r="M776" s="196"/>
      <c r="N776" s="196"/>
      <c r="O776" s="196"/>
      <c r="P776" s="194"/>
      <c r="Q776" s="209"/>
      <c r="R776" s="196"/>
      <c r="S776" s="196"/>
      <c r="T776" s="196"/>
      <c r="U776" s="196"/>
    </row>
    <row r="777" spans="1:21" s="195" customFormat="1" x14ac:dyDescent="0.2">
      <c r="A777" s="196"/>
      <c r="B777" s="76"/>
      <c r="C777" s="196"/>
      <c r="D777" s="196"/>
      <c r="E777" s="196"/>
      <c r="F777" s="196"/>
      <c r="G777" s="196"/>
      <c r="H777" s="196"/>
      <c r="I777" s="196"/>
      <c r="J777" s="196"/>
      <c r="K777" s="196"/>
      <c r="L777" s="196"/>
      <c r="M777" s="196"/>
      <c r="N777" s="196"/>
      <c r="O777" s="196"/>
      <c r="P777" s="194"/>
      <c r="Q777" s="209"/>
      <c r="R777" s="196"/>
      <c r="S777" s="196"/>
      <c r="T777" s="196"/>
      <c r="U777" s="196"/>
    </row>
    <row r="778" spans="1:21" s="195" customFormat="1" x14ac:dyDescent="0.2">
      <c r="A778" s="196"/>
      <c r="B778" s="76"/>
      <c r="C778" s="196"/>
      <c r="D778" s="196"/>
      <c r="E778" s="196"/>
      <c r="F778" s="196"/>
      <c r="G778" s="196"/>
      <c r="H778" s="196"/>
      <c r="I778" s="196"/>
      <c r="J778" s="196"/>
      <c r="K778" s="196"/>
      <c r="L778" s="196"/>
      <c r="M778" s="196"/>
      <c r="N778" s="196"/>
      <c r="O778" s="196"/>
      <c r="P778" s="194"/>
      <c r="Q778" s="209"/>
      <c r="R778" s="196"/>
      <c r="S778" s="196"/>
      <c r="T778" s="196"/>
      <c r="U778" s="196"/>
    </row>
    <row r="779" spans="1:21" s="195" customFormat="1" x14ac:dyDescent="0.2">
      <c r="A779" s="196"/>
      <c r="B779" s="76"/>
      <c r="C779" s="196"/>
      <c r="D779" s="196"/>
      <c r="E779" s="196"/>
      <c r="F779" s="196"/>
      <c r="G779" s="196"/>
      <c r="H779" s="196"/>
      <c r="I779" s="196"/>
      <c r="J779" s="196"/>
      <c r="K779" s="196"/>
      <c r="L779" s="196"/>
      <c r="M779" s="196"/>
      <c r="N779" s="196"/>
      <c r="O779" s="196"/>
      <c r="P779" s="194"/>
      <c r="Q779" s="209"/>
      <c r="R779" s="196"/>
      <c r="S779" s="196"/>
      <c r="T779" s="196"/>
      <c r="U779" s="196"/>
    </row>
    <row r="780" spans="1:21" s="195" customFormat="1" x14ac:dyDescent="0.2">
      <c r="A780" s="196"/>
      <c r="B780" s="76"/>
      <c r="C780" s="196"/>
      <c r="D780" s="196"/>
      <c r="E780" s="196"/>
      <c r="F780" s="196"/>
      <c r="G780" s="196"/>
      <c r="H780" s="196"/>
      <c r="I780" s="196"/>
      <c r="J780" s="196"/>
      <c r="K780" s="196"/>
      <c r="L780" s="196"/>
      <c r="M780" s="196"/>
      <c r="N780" s="196"/>
      <c r="O780" s="196"/>
      <c r="P780" s="194"/>
      <c r="Q780" s="209"/>
      <c r="R780" s="196"/>
      <c r="S780" s="196"/>
      <c r="T780" s="196"/>
      <c r="U780" s="196"/>
    </row>
    <row r="781" spans="1:21" s="195" customFormat="1" x14ac:dyDescent="0.2">
      <c r="A781" s="196"/>
      <c r="B781" s="76"/>
      <c r="C781" s="196"/>
      <c r="D781" s="196"/>
      <c r="E781" s="196"/>
      <c r="F781" s="196"/>
      <c r="G781" s="196"/>
      <c r="H781" s="196"/>
      <c r="I781" s="196"/>
      <c r="J781" s="196"/>
      <c r="K781" s="196"/>
      <c r="L781" s="196"/>
      <c r="M781" s="196"/>
      <c r="N781" s="196"/>
      <c r="O781" s="196"/>
      <c r="P781" s="194"/>
      <c r="Q781" s="209"/>
      <c r="R781" s="196"/>
      <c r="S781" s="196"/>
      <c r="T781" s="196"/>
      <c r="U781" s="196"/>
    </row>
    <row r="782" spans="1:21" s="195" customFormat="1" x14ac:dyDescent="0.2">
      <c r="A782" s="196"/>
      <c r="B782" s="76"/>
      <c r="C782" s="196"/>
      <c r="D782" s="196"/>
      <c r="E782" s="196"/>
      <c r="F782" s="196"/>
      <c r="G782" s="196"/>
      <c r="H782" s="196"/>
      <c r="I782" s="196"/>
      <c r="J782" s="196"/>
      <c r="K782" s="196"/>
      <c r="L782" s="196"/>
      <c r="M782" s="196"/>
      <c r="N782" s="196"/>
      <c r="O782" s="196"/>
      <c r="P782" s="194"/>
      <c r="Q782" s="209"/>
      <c r="R782" s="196"/>
      <c r="S782" s="196"/>
      <c r="T782" s="196"/>
      <c r="U782" s="196"/>
    </row>
    <row r="783" spans="1:21" s="195" customFormat="1" x14ac:dyDescent="0.2">
      <c r="A783" s="196"/>
      <c r="B783" s="76"/>
      <c r="C783" s="196"/>
      <c r="D783" s="196"/>
      <c r="E783" s="196"/>
      <c r="F783" s="196"/>
      <c r="G783" s="196"/>
      <c r="H783" s="196"/>
      <c r="I783" s="196"/>
      <c r="J783" s="196"/>
      <c r="K783" s="196"/>
      <c r="L783" s="196"/>
      <c r="M783" s="196"/>
      <c r="N783" s="196"/>
      <c r="O783" s="196"/>
      <c r="P783" s="194"/>
      <c r="Q783" s="209"/>
      <c r="R783" s="196"/>
      <c r="S783" s="196"/>
      <c r="T783" s="196"/>
      <c r="U783" s="196"/>
    </row>
    <row r="784" spans="1:21" s="195" customFormat="1" x14ac:dyDescent="0.2">
      <c r="A784" s="196"/>
      <c r="B784" s="76"/>
      <c r="C784" s="196"/>
      <c r="D784" s="196"/>
      <c r="E784" s="196"/>
      <c r="F784" s="196"/>
      <c r="G784" s="196"/>
      <c r="H784" s="196"/>
      <c r="I784" s="196"/>
      <c r="J784" s="196"/>
      <c r="K784" s="196"/>
      <c r="L784" s="196"/>
      <c r="M784" s="196"/>
      <c r="N784" s="196"/>
      <c r="O784" s="196"/>
      <c r="P784" s="194"/>
      <c r="Q784" s="209"/>
      <c r="R784" s="196"/>
      <c r="S784" s="196"/>
      <c r="T784" s="196"/>
      <c r="U784" s="196"/>
    </row>
  </sheetData>
  <sheetProtection formatCells="0" formatColumns="0" formatRows="0" insertColumns="0" insertRows="0" deleteColumns="0" deleteRows="0"/>
  <mergeCells count="2">
    <mergeCell ref="C33:F33"/>
    <mergeCell ref="C34:F34"/>
  </mergeCells>
  <pageMargins left="0.59055118110236227" right="0.47244094488188981" top="0.51181102362204722" bottom="0.6692913385826772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Болшибаева Асель А.</dc:creator>
  <cp:lastModifiedBy>Болшибаева Асель А.</cp:lastModifiedBy>
  <dcterms:created xsi:type="dcterms:W3CDTF">2020-04-13T11:12:21Z</dcterms:created>
  <dcterms:modified xsi:type="dcterms:W3CDTF">2020-04-13T11:23:25Z</dcterms:modified>
</cp:coreProperties>
</file>