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4B8E5925-09CE-4612-90E1-D7F5D76DD29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1" sheetId="1" r:id="rId1"/>
    <sheet name="f2" sheetId="2" r:id="rId2"/>
    <sheet name="Capital movements" sheetId="3" r:id="rId3"/>
    <sheet name="Cash flow" sheetId="4" r:id="rId4"/>
  </sheets>
  <definedNames>
    <definedName name="_xlnm.Print_Area" localSheetId="2">'Capital movements'!$A$1:$H$29</definedName>
    <definedName name="_xlnm.Print_Area" localSheetId="3">'Cash flow'!$A$1:$D$70</definedName>
    <definedName name="_xlnm.Print_Area" localSheetId="0">'f1'!$A$1:$E$56</definedName>
    <definedName name="_xlnm.Print_Area" localSheetId="1">'f2'!$A$1:$E$95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4" l="1"/>
  <c r="D40" i="4"/>
  <c r="E21" i="3" l="1"/>
  <c r="F19" i="3"/>
  <c r="H19" i="3" s="1"/>
  <c r="H12" i="3"/>
  <c r="F13" i="3"/>
  <c r="H13" i="3" s="1"/>
  <c r="C14" i="3"/>
  <c r="D14" i="3"/>
  <c r="E14" i="3"/>
  <c r="G14" i="3"/>
  <c r="B14" i="3"/>
  <c r="F11" i="3"/>
  <c r="H11" i="3" s="1"/>
  <c r="E45" i="1"/>
  <c r="E47" i="1" s="1"/>
  <c r="C45" i="1"/>
  <c r="C47" i="1" s="1"/>
  <c r="E68" i="2"/>
  <c r="E69" i="2" s="1"/>
  <c r="C68" i="2"/>
  <c r="C69" i="2" s="1"/>
  <c r="G21" i="3" l="1"/>
  <c r="B21" i="3"/>
  <c r="B56" i="4" l="1"/>
  <c r="B18" i="4"/>
  <c r="B29" i="4" s="1"/>
  <c r="F9" i="3" l="1"/>
  <c r="F10" i="3"/>
  <c r="F8" i="3"/>
  <c r="F14" i="3" l="1"/>
  <c r="C21" i="3"/>
  <c r="C36" i="2"/>
  <c r="C38" i="2" s="1"/>
  <c r="C63" i="2" l="1"/>
  <c r="C70" i="2" s="1"/>
  <c r="D21" i="3"/>
  <c r="E23" i="2"/>
  <c r="E32" i="2" s="1"/>
  <c r="C23" i="2"/>
  <c r="C32" i="2" s="1"/>
  <c r="D56" i="4" l="1"/>
  <c r="F20" i="3" l="1"/>
  <c r="H20" i="3" s="1"/>
  <c r="F18" i="3"/>
  <c r="H18" i="3" s="1"/>
  <c r="F17" i="3"/>
  <c r="H9" i="3"/>
  <c r="H17" i="3" l="1"/>
  <c r="H8" i="3"/>
  <c r="H10" i="3"/>
  <c r="H14" i="3" l="1"/>
  <c r="H16" i="3"/>
  <c r="F21" i="3"/>
  <c r="H21" i="3" l="1"/>
  <c r="D18" i="4"/>
  <c r="D29" i="4" s="1"/>
  <c r="E15" i="2"/>
  <c r="E19" i="2" s="1"/>
  <c r="C15" i="2"/>
  <c r="C19" i="2" s="1"/>
  <c r="E26" i="1"/>
  <c r="C37" i="1"/>
  <c r="C48" i="1" s="1"/>
  <c r="E37" i="1"/>
  <c r="E48" i="1" s="1"/>
  <c r="C26" i="1"/>
  <c r="D31" i="4" l="1"/>
  <c r="D58" i="4" s="1"/>
  <c r="B31" i="4"/>
  <c r="B58" i="4" s="1"/>
  <c r="E36" i="2"/>
  <c r="E38" i="2" s="1"/>
  <c r="E63" i="2" l="1"/>
  <c r="E70" i="2" s="1"/>
</calcChain>
</file>

<file path=xl/sharedStrings.xml><?xml version="1.0" encoding="utf-8"?>
<sst xmlns="http://schemas.openxmlformats.org/spreadsheetml/2006/main" count="243" uniqueCount="146">
  <si>
    <t>JOINT-STOCK COMPANY BANK CENTERCREDIT</t>
  </si>
  <si>
    <t xml:space="preserve">CONSOLIDATED INTERIM CONDENSED STATEMENT OF FINANCIAL POSITION </t>
  </si>
  <si>
    <t xml:space="preserve">AS AT 30 JUNE 2024 </t>
  </si>
  <si>
    <t>(in millions of Kazakhstani tenge)</t>
  </si>
  <si>
    <t>30 June</t>
  </si>
  <si>
    <t>31 December</t>
  </si>
  <si>
    <t>2024</t>
  </si>
  <si>
    <t>2023</t>
  </si>
  <si>
    <t xml:space="preserve">(unaudited) </t>
  </si>
  <si>
    <t>ASSETS:</t>
  </si>
  <si>
    <t>Cash and cash equivalents</t>
  </si>
  <si>
    <t>Financial instruments at fair value through profit or loss for the period</t>
  </si>
  <si>
    <t>Held by the Group</t>
  </si>
  <si>
    <t>Pledged under sale and repurchase agreement</t>
  </si>
  <si>
    <t>Investment securities</t>
  </si>
  <si>
    <t xml:space="preserve">Pledged under loans from banks </t>
  </si>
  <si>
    <t>Due from banks</t>
  </si>
  <si>
    <t>Loans to customers and banks</t>
  </si>
  <si>
    <t xml:space="preserve">Loans to corporate customers </t>
  </si>
  <si>
    <t>Loans to retail customers</t>
  </si>
  <si>
    <t>Current income tax assets</t>
  </si>
  <si>
    <t>Property, plant and equipment and intangible assets</t>
  </si>
  <si>
    <t>Other assets</t>
  </si>
  <si>
    <t>TOTAL ASSETS</t>
  </si>
  <si>
    <t>LIABILITIES:</t>
  </si>
  <si>
    <t>Due to banks and financial institutions</t>
  </si>
  <si>
    <t>Customer accounts</t>
  </si>
  <si>
    <t>Due to corporate customers</t>
  </si>
  <si>
    <t>Due to retail customers</t>
  </si>
  <si>
    <t>Debt securities issued</t>
  </si>
  <si>
    <t>Deferred income tax liabilities</t>
  </si>
  <si>
    <t>Subordinated bonds</t>
  </si>
  <si>
    <t>Other liabilities</t>
  </si>
  <si>
    <t>TOTAL LIABILITIES</t>
  </si>
  <si>
    <t>EQUITY:</t>
  </si>
  <si>
    <t>Equity attributable to owners of the Parent Bank:</t>
  </si>
  <si>
    <t>Share capital</t>
  </si>
  <si>
    <t>Fair value reserve for securities</t>
  </si>
  <si>
    <t>Property revaluation reserve</t>
  </si>
  <si>
    <t>Retained earnings</t>
  </si>
  <si>
    <t>Total equity attributable to owners of the Bank</t>
  </si>
  <si>
    <t>Non-controlling interest</t>
  </si>
  <si>
    <t>Total equity</t>
  </si>
  <si>
    <t>TOTAL LIABILITIES AND EQUITY</t>
  </si>
  <si>
    <t>On behalf of the Group's Management Board:</t>
  </si>
  <si>
    <t>________________________</t>
  </si>
  <si>
    <t>______________________</t>
  </si>
  <si>
    <t>R.V. Vladimirov</t>
  </si>
  <si>
    <t>A.S. Ovsyannikova</t>
  </si>
  <si>
    <t>A.T. Nurgaliyeva</t>
  </si>
  <si>
    <t>President</t>
  </si>
  <si>
    <t>Vice President,</t>
  </si>
  <si>
    <t>Chief Accountant</t>
  </si>
  <si>
    <t>Member of the Management Board</t>
  </si>
  <si>
    <t xml:space="preserve">CONSOLIDATED INTERIM CONDENSED STATEMENT OF PROFIT AND LOSS </t>
  </si>
  <si>
    <t xml:space="preserve">FOR SIX MONTHS ENDED 30 JUNE 2024 (UNAUDITED) </t>
  </si>
  <si>
    <t>For six months ended</t>
  </si>
  <si>
    <t>Interest income calculated using the effective interest rate method</t>
  </si>
  <si>
    <t>Other interest income</t>
  </si>
  <si>
    <t>Interest expense</t>
  </si>
  <si>
    <t>Net interest income before expected credit loss allowance on interest-bearing assets</t>
  </si>
  <si>
    <t>Expected credit loss allowance on loans to customers and banks</t>
  </si>
  <si>
    <t>NET INTEREST INCOME</t>
  </si>
  <si>
    <t xml:space="preserve">Fee and commission income </t>
  </si>
  <si>
    <t>Fee and commission expense</t>
  </si>
  <si>
    <t>Net fee and commission income</t>
  </si>
  <si>
    <t>Net gain/loss on financial instruments at fair value through profit or loss</t>
  </si>
  <si>
    <t>Net gain on sale and repayment of financial assets measured at fair value through other comprehensive income</t>
  </si>
  <si>
    <t>Net foreign exchange gain</t>
  </si>
  <si>
    <t>Expected credit loss allowance on other financial assets and due from banks</t>
  </si>
  <si>
    <t>Reversal of provision for credit related commitments</t>
  </si>
  <si>
    <t>Impairment loss on other non-financial assets</t>
  </si>
  <si>
    <t>Other income/(expenses)</t>
  </si>
  <si>
    <t>NET NON-INTEREST INCOME</t>
  </si>
  <si>
    <t>OPERATING INCOME</t>
  </si>
  <si>
    <t>OPERATING EXPENSES</t>
  </si>
  <si>
    <t>Operating income before income tax</t>
  </si>
  <si>
    <t>Income tax expense</t>
  </si>
  <si>
    <t>Profit for the period</t>
  </si>
  <si>
    <t>Profit attributable to:</t>
  </si>
  <si>
    <t>Equity holders of the Bank</t>
  </si>
  <si>
    <t>Non-controlling interests</t>
  </si>
  <si>
    <t>PROFIT FOR THE PERIOD</t>
  </si>
  <si>
    <t>Other comprehensive income</t>
  </si>
  <si>
    <t>Items that are or may be reclassified subsequently to profit or loss:</t>
  </si>
  <si>
    <t>Net gain resulting on revaluation of investment securities during the period (net of tax)</t>
  </si>
  <si>
    <t>Reclassification adjustment relating to investment securities disposed of during the period (net of tax - KZT nil)</t>
  </si>
  <si>
    <t>Total items that are or may be reclassified subsequently to profit or loss</t>
  </si>
  <si>
    <t xml:space="preserve">OTHER COMPREHENSIVE INCOME, NET OF INCOME TAX </t>
  </si>
  <si>
    <t>TOTAL COMPREHENSIVE INCOME FOR THE PERIOD</t>
  </si>
  <si>
    <t>Total comprehensive income attributable to:</t>
  </si>
  <si>
    <t xml:space="preserve">  JOINT-STOCK COMPANY BANK CENTERCREDIT</t>
  </si>
  <si>
    <t xml:space="preserve">CONSOLIDATED INTERIM CONDENSED STATEMENT OF CHANGES IN EQUITY </t>
  </si>
  <si>
    <t xml:space="preserve"> FOR SIX MONTHS ENDED 30 JUNE 2024 (UNAUDITED) </t>
  </si>
  <si>
    <t xml:space="preserve">Share capital </t>
  </si>
  <si>
    <t>Fair value reserve</t>
  </si>
  <si>
    <t xml:space="preserve">Total equity attributable to owners of the Bank
</t>
  </si>
  <si>
    <t>Balance at 1 January 2023</t>
  </si>
  <si>
    <t>Profit for the period (unaudited)</t>
  </si>
  <si>
    <t>Net change in fair value (unaudited)</t>
  </si>
  <si>
    <t>Transfer of the amount from revaluation resulting from depreciation and disposal (unaudited)</t>
  </si>
  <si>
    <t xml:space="preserve">Non-controlling interest from acquisition of the subsidiary </t>
  </si>
  <si>
    <t>Treasury shares repurchased (unaudited)</t>
  </si>
  <si>
    <t>Balance at 30 June 2023</t>
  </si>
  <si>
    <t>Balance at 1 January 2024</t>
  </si>
  <si>
    <t>-</t>
  </si>
  <si>
    <t>Balance at 30 June 2024</t>
  </si>
  <si>
    <t xml:space="preserve"> </t>
  </si>
  <si>
    <t>CONSOLIDATED INTERIM CONDENSED STATEMENT OF CASH FLOWS</t>
  </si>
  <si>
    <t>CASH FLOWS FROM OPERATING ACTIVITIES:</t>
  </si>
  <si>
    <t>Interest received</t>
  </si>
  <si>
    <t>Interest paid</t>
  </si>
  <si>
    <t>Services fee and commission received</t>
  </si>
  <si>
    <t xml:space="preserve">Services fee and commission paid </t>
  </si>
  <si>
    <t>Net proceeds from/(payments on) derivative instrument transactions</t>
  </si>
  <si>
    <t>Other income/(expenses) receipts/(payments)</t>
  </si>
  <si>
    <t>Operating expenses paid</t>
  </si>
  <si>
    <t>Cash flow from operating activities before changes in operating assets and liabilities</t>
  </si>
  <si>
    <t>Change in operating assets:</t>
  </si>
  <si>
    <t>Financial instruments measured at fair value through profit or loss</t>
  </si>
  <si>
    <t xml:space="preserve">Due from banks </t>
  </si>
  <si>
    <t xml:space="preserve">Other assets </t>
  </si>
  <si>
    <t>Change in operating liabilities:</t>
  </si>
  <si>
    <t xml:space="preserve">Other liabilities </t>
  </si>
  <si>
    <t>Cash flows from/ (used in) operating activities before tax</t>
  </si>
  <si>
    <t>Income tax paid</t>
  </si>
  <si>
    <t>Net cash flows from/(used in) operating activities</t>
  </si>
  <si>
    <t>CASH FLOW FROM INVESTING ACTIVITIES:</t>
  </si>
  <si>
    <t>Cash and cash equivalents acquired due to business combination</t>
  </si>
  <si>
    <t>Acquisition of subsidiary</t>
  </si>
  <si>
    <t>Proceeds from repayment and sale of investment securities</t>
  </si>
  <si>
    <t>Acquisition of investment securities</t>
  </si>
  <si>
    <t>Acquisition of property, plant and equipment and intangible assets</t>
  </si>
  <si>
    <t>Proceeds from  sale of property, plant and equipment</t>
  </si>
  <si>
    <t>Net cash flow (used in)/from investing activities</t>
  </si>
  <si>
    <t>CASH FLOWS FROM FINANCING ACTIVITIES:</t>
  </si>
  <si>
    <t>Used to repurchase treasury shares</t>
  </si>
  <si>
    <t>Proceeds from debt securities issued</t>
  </si>
  <si>
    <t>Repayment of debt securities issued</t>
  </si>
  <si>
    <t>Repayment of lease liabilities</t>
  </si>
  <si>
    <t xml:space="preserve">Net cash flows from/(used in) financing activities </t>
  </si>
  <si>
    <t>Effect of changes in foreign exchange rate fluctuations on cash and cash equivalents</t>
  </si>
  <si>
    <t>NET (DECREASE)/INCREASE IN CASH AND CASH EQUIVALENTS</t>
  </si>
  <si>
    <t>CASH AND CASH EQUIVALENTS, beginning of the year</t>
  </si>
  <si>
    <t>CASH AND CASH EQUIVALENTS, end of the year</t>
  </si>
  <si>
    <t>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</si>
</sst>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7">
    <numFmt numFmtId="41" formatCode="_-* #,##0_-;\-* #,##0_-;_-* &quot;-&quot;_-;_-@_-"/>
    <numFmt numFmtId="43" formatCode="_-* #,##0.00_-;\-* #,##0.00_-;_-* &quot;-&quot;??_-;_-@_-"/>
    <numFmt numFmtId="164" formatCode="_-* #,##0\ _₸_-;\-* #,##0\ _₸_-;_-* &quot;-&quot;\ _₸_-;_-@_-"/>
    <numFmt numFmtId="165" formatCode="_-* #,##0.00\ _₸_-;\-* #,##0.00\ _₸_-;_-* &quot;-&quot;??\ _₸_-;_-@_-"/>
    <numFmt numFmtId="166" formatCode="_-* #,##0_р_._-;\-* #,##0_р_._-;_-* &quot;-&quot;_р_._-;_-@_-"/>
    <numFmt numFmtId="167" formatCode="_-* #,##0.00_р_._-;\-* #,##0.00_р_._-;_-* &quot;-&quot;??_р_._-;_-@_-"/>
    <numFmt numFmtId="168" formatCode="_(* #,##0_);_(* \(#,##0\);_(* &quot;-&quot;??_);_(@_)"/>
    <numFmt numFmtId="169" formatCode="_(* #,##0.0_);_(* \(#,##0.00\);_(* &quot;-&quot;??_);_(@_)"/>
    <numFmt numFmtId="170" formatCode="General_)"/>
    <numFmt numFmtId="171" formatCode="0.000"/>
    <numFmt numFmtId="172" formatCode="#,##0.0_);\(#,##0.0\)"/>
    <numFmt numFmtId="173" formatCode="#,##0.000_);\(#,##0.000\)"/>
    <numFmt numFmtId="174" formatCode="&quot;$&quot;#,\);\(&quot;$&quot;#,##0\)"/>
    <numFmt numFmtId="175" formatCode="_-* #,##0\ _F_-;\-* #,##0\ _F_-;_-* &quot;-&quot;\ _F_-;_-@_-"/>
    <numFmt numFmtId="176" formatCode="_ * #,##0.00_ ;_ * \-#,##0.00_ ;_ * &quot;-&quot;??_ ;_ @_ "/>
    <numFmt numFmtId="177" formatCode="_-* #,##0.00[$€-1]_-;\-* #,##0.00[$€-1]_-;_-* &quot;-&quot;??[$€-1]_-"/>
    <numFmt numFmtId="178" formatCode="&quot;$&quot;#,##0\ ;\-&quot;$&quot;#,##0"/>
    <numFmt numFmtId="179" formatCode="&quot;$&quot;#,##0.00\ ;\(&quot;$&quot;#,##0.00\)"/>
    <numFmt numFmtId="180" formatCode="0.00_)"/>
    <numFmt numFmtId="181" formatCode="0%_);\(0%\)"/>
    <numFmt numFmtId="182" formatCode="\60\4\7\:"/>
    <numFmt numFmtId="183" formatCode="&quot;$&quot;#,\);\(&quot;$&quot;#,\)"/>
    <numFmt numFmtId="184" formatCode="&quot;$&quot;#,;\(&quot;$&quot;#,\)"/>
    <numFmt numFmtId="185" formatCode="_(&quot;$&quot;* #,##0.00_);_(&quot;$&quot;* \(#,##0.00\);_(&quot;$&quot;* &quot;-&quot;??_);_(@_)"/>
    <numFmt numFmtId="186" formatCode="_-* #,##0\ _р_._-;\-* #,##0\ _р_._-;_-* &quot;-&quot;\ _р_._-;_-@_-"/>
    <numFmt numFmtId="187" formatCode="_-* #,##0.00\ _р_._-;\-* #,##0.00\ _р_._-;_-* &quot;-&quot;??\ _р_._-;_-@_-"/>
    <numFmt numFmtId="188" formatCode="dd/mm/yy;@"/>
    <numFmt numFmtId="189" formatCode="_(* #,##0.00_);_(* \(#,##0.00\);_(* &quot;-&quot;??_);_(@_)"/>
    <numFmt numFmtId="190" formatCode="[$€-2]\ ###,000_);[Red]\([$€-2]\ ###,000\)"/>
    <numFmt numFmtId="191" formatCode="#,##0;\(#,##0\)\ "/>
    <numFmt numFmtId="192" formatCode="#,##0.0"/>
    <numFmt numFmtId="193" formatCode="#,##0;\(#,##0\);\-"/>
    <numFmt numFmtId="194" formatCode="_-* #,##0.00\ _₽_-;\-* #,##0.00\ _₽_-;_-* &quot;-&quot;??\ _₽_-;_-@_-"/>
    <numFmt numFmtId="195" formatCode="&quot;$&quot;#,##0.00_);\(&quot;$&quot;#,##0.00\)"/>
    <numFmt numFmtId="196" formatCode="_-&quot;£&quot;* #,##0.00_-;\-&quot;£&quot;* #,##0.00_-;_-&quot;£&quot;* &quot;-&quot;??_-;_-@_-"/>
    <numFmt numFmtId="197" formatCode="[$-409]d\-mmm;@"/>
    <numFmt numFmtId="198" formatCode="#,##0.0%_);\(#,##0.0%\);\-_);@"/>
    <numFmt numFmtId="199" formatCode="_-* #,##0_р_._-;\-* #,##0_р_._-;_-* \-_р_._-;_-@_-"/>
    <numFmt numFmtId="200" formatCode="yyyy"/>
    <numFmt numFmtId="201" formatCode="mmm\ yyyy"/>
    <numFmt numFmtId="202" formatCode="[$-409]mmmm\ d\,\ yyyy;@"/>
    <numFmt numFmtId="203" formatCode="_-* #,##0.00_₽_-;\-* #,##0.00_₽_-;_-* &quot;-&quot;??_₽_-;_-@_-"/>
    <numFmt numFmtId="204" formatCode="_-* #,##0\ _₽_-;\-* #,##0\ _₽_-;_-* &quot;-&quot;\ _₽_-;_-@_-"/>
    <numFmt numFmtId="205" formatCode="&quot;$&quot;#,##0.00_);[Red]\(&quot;$&quot;#,##0.00\)"/>
    <numFmt numFmtId="206" formatCode="_._.* \(#,##0\)_%;_._.* #,##0_)_%;_._.* 0_)_%;_._.@_)_%"/>
    <numFmt numFmtId="207" formatCode="0.00%_);\(0.00%\)"/>
    <numFmt numFmtId="208" formatCode="#,##0_);\(#,##0\);0_)"/>
    <numFmt numFmtId="209" formatCode="#,###"/>
    <numFmt numFmtId="210" formatCode="#\.##\.##0"/>
    <numFmt numFmtId="211" formatCode="#\.##\.####"/>
    <numFmt numFmtId="212" formatCode="#\.##\.###"/>
    <numFmt numFmtId="213" formatCode="0000000"/>
    <numFmt numFmtId="214" formatCode="###\ ###\ ###\ ###\ ##0.00"/>
    <numFmt numFmtId="215" formatCode="\G\e\w\i\c\h\t\ 0\ %"/>
    <numFmt numFmtId="216" formatCode="0.00\ %;[Red]\ \ \-0.00\ %"/>
    <numFmt numFmtId="217" formatCode="\G\e\w\i\c\h\t\ \V\e\r\t\r\a\g\s\p\a\r\t\n\e\r\ 0\ %"/>
    <numFmt numFmtId="218" formatCode="_-* #,##0.0000_р_._-;\-* #,##0.0000_р_._-"/>
  </numFmts>
  <fonts count="14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name val="Times New Roman Cyr"/>
      <charset val="204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8"/>
      <name val="Arial"/>
      <family val="2"/>
      <charset val="204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Bliss Pro Regular"/>
      <family val="2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theme="1"/>
      <name val="Cambria"/>
      <family val="2"/>
      <charset val="204"/>
    </font>
    <font>
      <sz val="10"/>
      <color indexed="0"/>
      <name val="Helv"/>
    </font>
    <font>
      <sz val="11"/>
      <color theme="1"/>
      <name val="Calibri"/>
      <family val="2"/>
      <charset val="129"/>
      <scheme val="minor"/>
    </font>
    <font>
      <sz val="9"/>
      <color indexed="8"/>
      <name val="굴림체"/>
      <family val="3"/>
      <charset val="129"/>
    </font>
    <font>
      <sz val="11"/>
      <color theme="1"/>
      <name val="Calibri"/>
      <family val="3"/>
      <charset val="129"/>
      <scheme val="minor"/>
    </font>
    <font>
      <u/>
      <sz val="8"/>
      <color theme="10"/>
      <name val="Arial"/>
      <family val="2"/>
    </font>
    <font>
      <sz val="12"/>
      <name val="바탕체"/>
      <family val="1"/>
      <charset val="129"/>
    </font>
    <font>
      <sz val="11"/>
      <color theme="1"/>
      <name val="Calibri"/>
      <family val="2"/>
      <charset val="134"/>
      <scheme val="minor"/>
    </font>
    <font>
      <sz val="10"/>
      <color theme="1"/>
      <name val="Times New Roman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</font>
    <font>
      <sz val="6"/>
      <name val="Arial"/>
      <family val="2"/>
      <charset val="204"/>
    </font>
    <font>
      <sz val="11"/>
      <color theme="1"/>
      <name val="Calibri Light"/>
      <family val="2"/>
    </font>
    <font>
      <u/>
      <sz val="10"/>
      <color indexed="12"/>
      <name val="Arial Cyr"/>
      <charset val="204"/>
    </font>
    <font>
      <sz val="9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Univers 45 Light"/>
    </font>
    <font>
      <sz val="10"/>
      <color theme="1"/>
      <name val="Tahoma"/>
      <family val="2"/>
    </font>
    <font>
      <sz val="10"/>
      <color indexed="0"/>
      <name val="Helv"/>
      <charset val="204"/>
    </font>
    <font>
      <sz val="8"/>
      <name val="Verdana"/>
      <family val="2"/>
      <charset val="204"/>
    </font>
    <font>
      <u/>
      <sz val="7.5"/>
      <color indexed="12"/>
      <name val="Arial Cyr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name val="돋움"/>
      <family val="3"/>
      <charset val="129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3F3F76"/>
      <name val="Arial"/>
      <family val="2"/>
      <charset val="204"/>
    </font>
    <font>
      <b/>
      <sz val="11"/>
      <color theme="0"/>
      <name val="Bliss Pro Light"/>
      <family val="3"/>
    </font>
    <font>
      <sz val="11"/>
      <color theme="1"/>
      <name val="Bliss Pro Light"/>
      <family val="2"/>
    </font>
    <font>
      <b/>
      <sz val="12"/>
      <color theme="0"/>
      <name val="Bliss Pro Medium"/>
      <family val="3"/>
    </font>
    <font>
      <b/>
      <sz val="11"/>
      <color theme="0"/>
      <name val="Bliss Pro Light"/>
      <family val="2"/>
    </font>
    <font>
      <sz val="10"/>
      <name val="MS Sans Serif"/>
      <family val="2"/>
    </font>
    <font>
      <sz val="9"/>
      <color theme="1"/>
      <name val="Segoe UI"/>
      <family val="2"/>
      <charset val="1"/>
    </font>
    <font>
      <sz val="10"/>
      <name val="Times New Roman Cyr"/>
      <charset val="204"/>
    </font>
    <font>
      <sz val="14"/>
      <color indexed="57"/>
      <name val="Arial"/>
      <family val="2"/>
    </font>
    <font>
      <sz val="11"/>
      <color rgb="FF9C0006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4"/>
      <name val="Arial"/>
      <family val="2"/>
    </font>
    <font>
      <sz val="11"/>
      <color indexed="12"/>
      <name val="Times New Roman"/>
      <family val="1"/>
    </font>
    <font>
      <b/>
      <sz val="11"/>
      <name val="Arial"/>
      <family val="2"/>
    </font>
    <font>
      <sz val="7"/>
      <color indexed="8"/>
      <name val="Arial"/>
      <family val="2"/>
      <charset val="204"/>
    </font>
    <font>
      <sz val="10"/>
      <name val="Helv"/>
      <charset val="204"/>
    </font>
    <font>
      <sz val="10"/>
      <name val="Arial CE"/>
      <family val="2"/>
      <charset val="238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2"/>
      <name val="Helv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b/>
      <sz val="10"/>
      <name val="Arial"/>
      <family val="2"/>
      <charset val="204"/>
    </font>
    <font>
      <sz val="8"/>
      <name val="MS Sans Serif"/>
      <family val="2"/>
      <charset val="204"/>
    </font>
    <font>
      <sz val="9"/>
      <name val="Arial"/>
      <family val="2"/>
    </font>
    <font>
      <b/>
      <sz val="10"/>
      <color indexed="10"/>
      <name val="MS Sans Serif"/>
      <family val="2"/>
      <charset val="204"/>
    </font>
    <font>
      <b/>
      <sz val="10"/>
      <name val="Arial Cyr"/>
      <family val="2"/>
      <charset val="204"/>
    </font>
    <font>
      <sz val="12"/>
      <name val="Arial"/>
      <family val="2"/>
      <charset val="204"/>
    </font>
    <font>
      <sz val="8"/>
      <name val="Arial Cyr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1F2"/>
        <bgColor indexed="64"/>
      </patternFill>
    </fill>
    <fill>
      <gradientFill degree="90">
        <stop position="0">
          <color rgb="FF878C9B"/>
        </stop>
        <stop position="1">
          <color rgb="FF878C9B"/>
        </stop>
      </gradientFill>
    </fill>
    <fill>
      <patternFill patternType="solid">
        <fgColor rgb="FF1E50AA"/>
        <bgColor indexed="64"/>
      </patternFill>
    </fill>
    <fill>
      <gradientFill degree="90">
        <stop position="0">
          <color rgb="FF00B58C"/>
        </stop>
        <stop position="1">
          <color rgb="FF00B58C"/>
        </stop>
      </gradientFill>
    </fill>
    <fill>
      <patternFill patternType="solid">
        <fgColor indexed="22"/>
      </patternFill>
    </fill>
    <fill>
      <patternFill patternType="solid">
        <fgColor indexed="5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8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8" fontId="5" fillId="0" borderId="0">
      <alignment horizontal="right" vertical="center"/>
    </xf>
    <xf numFmtId="169" fontId="6" fillId="0" borderId="0" applyFill="0" applyBorder="0" applyAlignment="0"/>
    <xf numFmtId="170" fontId="6" fillId="0" borderId="0" applyFill="0" applyBorder="0" applyAlignment="0"/>
    <xf numFmtId="171" fontId="6" fillId="0" borderId="0" applyFill="0" applyBorder="0" applyAlignment="0"/>
    <xf numFmtId="172" fontId="7" fillId="0" borderId="0" applyFill="0" applyBorder="0" applyAlignment="0"/>
    <xf numFmtId="173" fontId="7" fillId="0" borderId="0" applyFill="0" applyBorder="0" applyAlignment="0"/>
    <xf numFmtId="169" fontId="6" fillId="0" borderId="0" applyFill="0" applyBorder="0" applyAlignment="0"/>
    <xf numFmtId="174" fontId="7" fillId="0" borderId="0" applyFill="0" applyBorder="0" applyAlignment="0"/>
    <xf numFmtId="170" fontId="6" fillId="0" borderId="0" applyFill="0" applyBorder="0" applyAlignment="0"/>
    <xf numFmtId="0" fontId="8" fillId="0" borderId="1">
      <alignment horizontal="center"/>
    </xf>
    <xf numFmtId="16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9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74" fontId="7" fillId="0" borderId="0" applyFill="0" applyBorder="0" applyAlignment="0"/>
    <xf numFmtId="170" fontId="6" fillId="0" borderId="0" applyFill="0" applyBorder="0" applyAlignment="0"/>
    <xf numFmtId="177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8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69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74" fontId="7" fillId="0" borderId="0" applyFill="0" applyBorder="0" applyAlignment="0"/>
    <xf numFmtId="170" fontId="6" fillId="0" borderId="0" applyFill="0" applyBorder="0" applyAlignment="0"/>
    <xf numFmtId="180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5" borderId="0"/>
    <xf numFmtId="181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82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74" fontId="7" fillId="0" borderId="0" applyFill="0" applyBorder="0" applyAlignment="0"/>
    <xf numFmtId="170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3" fontId="7" fillId="0" borderId="0" applyFill="0" applyBorder="0" applyAlignment="0"/>
    <xf numFmtId="184" fontId="7" fillId="0" borderId="0" applyFill="0" applyBorder="0" applyAlignment="0"/>
    <xf numFmtId="0" fontId="19" fillId="0" borderId="0" applyFill="0" applyBorder="0" applyProtection="0">
      <alignment horizontal="left" vertical="top"/>
    </xf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88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8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8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8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3" fillId="0" borderId="0"/>
    <xf numFmtId="0" fontId="40" fillId="0" borderId="0"/>
    <xf numFmtId="9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43" fillId="0" borderId="0"/>
    <xf numFmtId="164" fontId="1" fillId="0" borderId="0" applyFont="0" applyFill="0" applyBorder="0" applyAlignment="0" applyProtection="0"/>
    <xf numFmtId="0" fontId="44" fillId="0" borderId="0"/>
    <xf numFmtId="0" fontId="1" fillId="0" borderId="0"/>
    <xf numFmtId="0" fontId="45" fillId="0" borderId="0"/>
    <xf numFmtId="0" fontId="3" fillId="0" borderId="0"/>
    <xf numFmtId="9" fontId="44" fillId="0" borderId="0" applyFont="0" applyFill="0" applyBorder="0" applyAlignment="0" applyProtection="0"/>
    <xf numFmtId="0" fontId="3" fillId="0" borderId="0"/>
    <xf numFmtId="165" fontId="44" fillId="0" borderId="0" applyFont="0" applyFill="0" applyBorder="0" applyAlignment="0" applyProtection="0"/>
    <xf numFmtId="0" fontId="42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44" fillId="0" borderId="0"/>
    <xf numFmtId="43" fontId="44" fillId="0" borderId="0" applyFont="0" applyFill="0" applyBorder="0" applyAlignment="0" applyProtection="0"/>
    <xf numFmtId="0" fontId="13" fillId="0" borderId="0"/>
    <xf numFmtId="0" fontId="13" fillId="0" borderId="0"/>
    <xf numFmtId="0" fontId="43" fillId="0" borderId="0"/>
    <xf numFmtId="0" fontId="43" fillId="0" borderId="0"/>
    <xf numFmtId="0" fontId="40" fillId="0" borderId="0"/>
    <xf numFmtId="167" fontId="35" fillId="0" borderId="0" applyFont="0" applyFill="0" applyBorder="0" applyAlignment="0" applyProtection="0"/>
    <xf numFmtId="0" fontId="1" fillId="0" borderId="0"/>
    <xf numFmtId="196" fontId="40" fillId="0" borderId="0" applyFont="0" applyFill="0" applyBorder="0" applyAlignment="0" applyProtection="0"/>
    <xf numFmtId="0" fontId="35" fillId="0" borderId="0"/>
    <xf numFmtId="0" fontId="13" fillId="0" borderId="0"/>
    <xf numFmtId="0" fontId="24" fillId="0" borderId="0"/>
    <xf numFmtId="0" fontId="9" fillId="0" borderId="0"/>
    <xf numFmtId="0" fontId="35" fillId="0" borderId="0"/>
    <xf numFmtId="0" fontId="40" fillId="0" borderId="0"/>
    <xf numFmtId="0" fontId="49" fillId="0" borderId="0"/>
    <xf numFmtId="9" fontId="35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3" fillId="0" borderId="0"/>
    <xf numFmtId="0" fontId="40" fillId="0" borderId="0"/>
    <xf numFmtId="9" fontId="44" fillId="0" borderId="0" applyFont="0" applyFill="0" applyBorder="0" applyAlignment="0" applyProtection="0"/>
    <xf numFmtId="0" fontId="51" fillId="0" borderId="0"/>
    <xf numFmtId="9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0" fillId="0" borderId="0"/>
    <xf numFmtId="0" fontId="1" fillId="0" borderId="0"/>
    <xf numFmtId="0" fontId="40" fillId="0" borderId="0"/>
    <xf numFmtId="0" fontId="4" fillId="0" borderId="0"/>
    <xf numFmtId="0" fontId="40" fillId="0" borderId="0"/>
    <xf numFmtId="9" fontId="40" fillId="0" borderId="0" applyFont="0" applyFill="0" applyBorder="0" applyAlignment="0" applyProtection="0"/>
    <xf numFmtId="0" fontId="1" fillId="0" borderId="0"/>
    <xf numFmtId="0" fontId="40" fillId="0" borderId="0"/>
    <xf numFmtId="43" fontId="1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2" fillId="0" borderId="0">
      <alignment horizontal="right" vertical="top"/>
    </xf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0">
      <alignment horizontal="right" vertical="top"/>
    </xf>
    <xf numFmtId="0" fontId="54" fillId="0" borderId="0"/>
    <xf numFmtId="0" fontId="40" fillId="0" borderId="0"/>
    <xf numFmtId="0" fontId="35" fillId="0" borderId="0"/>
    <xf numFmtId="0" fontId="17" fillId="0" borderId="0"/>
    <xf numFmtId="0" fontId="4" fillId="0" borderId="0"/>
    <xf numFmtId="0" fontId="35" fillId="0" borderId="0"/>
    <xf numFmtId="0" fontId="1" fillId="0" borderId="0"/>
    <xf numFmtId="0" fontId="55" fillId="0" borderId="0"/>
    <xf numFmtId="0" fontId="4" fillId="0" borderId="0"/>
    <xf numFmtId="0" fontId="4" fillId="0" borderId="0"/>
    <xf numFmtId="0" fontId="23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43" fontId="1" fillId="0" borderId="0" applyFont="0" applyFill="0" applyBorder="0" applyAlignment="0" applyProtection="0"/>
    <xf numFmtId="0" fontId="40" fillId="0" borderId="0"/>
    <xf numFmtId="0" fontId="35" fillId="0" borderId="0"/>
    <xf numFmtId="0" fontId="46" fillId="0" borderId="0"/>
    <xf numFmtId="0" fontId="56" fillId="0" borderId="0">
      <alignment vertical="center"/>
    </xf>
    <xf numFmtId="0" fontId="57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>
      <protection locked="0"/>
    </xf>
    <xf numFmtId="0" fontId="42" fillId="0" borderId="0"/>
    <xf numFmtId="0" fontId="52" fillId="0" borderId="0">
      <alignment horizontal="right" vertical="top"/>
    </xf>
    <xf numFmtId="0" fontId="52" fillId="0" borderId="0">
      <alignment horizontal="left" vertical="top"/>
    </xf>
    <xf numFmtId="0" fontId="1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42" fillId="0" borderId="0" applyFont="0" applyFill="0" applyBorder="0" applyAlignment="0" applyProtection="0"/>
    <xf numFmtId="0" fontId="40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61" fillId="0" borderId="0">
      <alignment vertical="center"/>
    </xf>
    <xf numFmtId="0" fontId="40" fillId="0" borderId="0"/>
    <xf numFmtId="0" fontId="40" fillId="0" borderId="0"/>
    <xf numFmtId="0" fontId="44" fillId="0" borderId="0"/>
    <xf numFmtId="0" fontId="62" fillId="0" borderId="0"/>
    <xf numFmtId="0" fontId="45" fillId="0" borderId="0"/>
    <xf numFmtId="0" fontId="42" fillId="0" borderId="0"/>
    <xf numFmtId="0" fontId="35" fillId="0" borderId="0"/>
    <xf numFmtId="0" fontId="46" fillId="0" borderId="0"/>
    <xf numFmtId="9" fontId="4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63" fillId="0" borderId="0">
      <alignment horizontal="center" vertical="top"/>
    </xf>
    <xf numFmtId="0" fontId="52" fillId="0" borderId="0">
      <alignment horizontal="left" vertical="top"/>
    </xf>
    <xf numFmtId="0" fontId="52" fillId="0" borderId="0">
      <alignment horizontal="center" vertical="top"/>
    </xf>
    <xf numFmtId="0" fontId="53" fillId="0" borderId="0">
      <alignment horizontal="center" vertical="top"/>
    </xf>
    <xf numFmtId="0" fontId="52" fillId="0" borderId="0">
      <alignment horizontal="right" vertical="top"/>
    </xf>
    <xf numFmtId="43" fontId="42" fillId="0" borderId="0" applyFont="0" applyFill="0" applyBorder="0" applyAlignment="0" applyProtection="0"/>
    <xf numFmtId="0" fontId="35" fillId="0" borderId="0"/>
    <xf numFmtId="0" fontId="1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4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40" fillId="0" borderId="0"/>
    <xf numFmtId="0" fontId="40" fillId="0" borderId="0"/>
    <xf numFmtId="0" fontId="40" fillId="0" borderId="0"/>
    <xf numFmtId="0" fontId="55" fillId="0" borderId="0"/>
    <xf numFmtId="0" fontId="1" fillId="0" borderId="0"/>
    <xf numFmtId="0" fontId="64" fillId="0" borderId="0"/>
    <xf numFmtId="0" fontId="1" fillId="0" borderId="0"/>
    <xf numFmtId="0" fontId="65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51" fillId="0" borderId="0"/>
    <xf numFmtId="197" fontId="35" fillId="0" borderId="0"/>
    <xf numFmtId="0" fontId="53" fillId="0" borderId="0">
      <alignment horizontal="left" vertical="top"/>
    </xf>
    <xf numFmtId="0" fontId="4" fillId="0" borderId="0"/>
    <xf numFmtId="0" fontId="1" fillId="0" borderId="0"/>
    <xf numFmtId="0" fontId="35" fillId="0" borderId="0"/>
    <xf numFmtId="0" fontId="45" fillId="0" borderId="0"/>
    <xf numFmtId="0" fontId="45" fillId="0" borderId="0"/>
    <xf numFmtId="0" fontId="1" fillId="0" borderId="0"/>
    <xf numFmtId="0" fontId="64" fillId="0" borderId="0"/>
    <xf numFmtId="0" fontId="43" fillId="0" borderId="0"/>
    <xf numFmtId="0" fontId="6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50" fillId="0" borderId="0" applyNumberFormat="0" applyFill="0" applyBorder="0" applyAlignment="0" applyProtection="0"/>
    <xf numFmtId="0" fontId="44" fillId="0" borderId="0"/>
    <xf numFmtId="0" fontId="2" fillId="0" borderId="0"/>
    <xf numFmtId="167" fontId="2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40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68" fillId="0" borderId="0"/>
    <xf numFmtId="0" fontId="35" fillId="0" borderId="0"/>
    <xf numFmtId="0" fontId="6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0" fontId="13" fillId="0" borderId="0"/>
    <xf numFmtId="0" fontId="43" fillId="0" borderId="0"/>
    <xf numFmtId="0" fontId="2" fillId="0" borderId="0"/>
    <xf numFmtId="0" fontId="35" fillId="0" borderId="0"/>
    <xf numFmtId="195" fontId="40" fillId="0" borderId="0"/>
    <xf numFmtId="195" fontId="40" fillId="0" borderId="0"/>
    <xf numFmtId="0" fontId="35" fillId="0" borderId="0"/>
    <xf numFmtId="0" fontId="40" fillId="0" borderId="0"/>
    <xf numFmtId="0" fontId="35" fillId="0" borderId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4" fillId="0" borderId="0"/>
    <xf numFmtId="0" fontId="70" fillId="14" borderId="0" applyNumberFormat="0" applyBorder="0" applyAlignment="0" applyProtection="0"/>
    <xf numFmtId="0" fontId="70" fillId="18" borderId="0" applyNumberFormat="0" applyBorder="0" applyAlignment="0" applyProtection="0"/>
    <xf numFmtId="0" fontId="70" fillId="22" borderId="0" applyNumberFormat="0" applyBorder="0" applyAlignment="0" applyProtection="0"/>
    <xf numFmtId="0" fontId="70" fillId="26" borderId="0" applyNumberFormat="0" applyBorder="0" applyAlignment="0" applyProtection="0"/>
    <xf numFmtId="0" fontId="70" fillId="30" borderId="0" applyNumberFormat="0" applyBorder="0" applyAlignment="0" applyProtection="0"/>
    <xf numFmtId="0" fontId="70" fillId="34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8" fillId="12" borderId="17" applyNumberFormat="0" applyAlignment="0" applyProtection="0"/>
    <xf numFmtId="0" fontId="79" fillId="0" borderId="0" applyNumberFormat="0" applyFill="0" applyBorder="0" applyAlignment="0" applyProtection="0"/>
    <xf numFmtId="0" fontId="80" fillId="9" borderId="0" applyNumberFormat="0" applyBorder="0" applyAlignment="0" applyProtection="0"/>
    <xf numFmtId="0" fontId="35" fillId="0" borderId="0"/>
    <xf numFmtId="0" fontId="81" fillId="8" borderId="0" applyNumberFormat="0" applyBorder="0" applyAlignment="0" applyProtection="0"/>
    <xf numFmtId="0" fontId="82" fillId="0" borderId="0" applyNumberFormat="0" applyFill="0" applyBorder="0" applyAlignment="0" applyProtection="0"/>
    <xf numFmtId="0" fontId="35" fillId="13" borderId="18" applyNumberFormat="0" applyFont="0" applyAlignment="0" applyProtection="0"/>
    <xf numFmtId="0" fontId="83" fillId="0" borderId="16" applyNumberFormat="0" applyFill="0" applyAlignment="0" applyProtection="0"/>
    <xf numFmtId="0" fontId="84" fillId="0" borderId="0" applyNumberFormat="0" applyFill="0" applyBorder="0" applyAlignment="0" applyProtection="0"/>
    <xf numFmtId="0" fontId="85" fillId="7" borderId="0" applyNumberFormat="0" applyBorder="0" applyAlignment="0" applyProtection="0"/>
    <xf numFmtId="165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0" fillId="0" borderId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0" fontId="13" fillId="0" borderId="0"/>
    <xf numFmtId="0" fontId="3" fillId="0" borderId="0"/>
    <xf numFmtId="0" fontId="35" fillId="0" borderId="0"/>
    <xf numFmtId="167" fontId="3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0" fontId="65" fillId="0" borderId="0"/>
    <xf numFmtId="0" fontId="87" fillId="0" borderId="0"/>
    <xf numFmtId="9" fontId="49" fillId="0" borderId="0" applyFont="0" applyFill="0" applyBorder="0" applyAlignment="0" applyProtection="0"/>
    <xf numFmtId="0" fontId="49" fillId="0" borderId="0"/>
    <xf numFmtId="0" fontId="88" fillId="0" borderId="0"/>
    <xf numFmtId="0" fontId="89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65" fillId="0" borderId="0"/>
    <xf numFmtId="0" fontId="87" fillId="0" borderId="0"/>
    <xf numFmtId="0" fontId="35" fillId="0" borderId="0"/>
    <xf numFmtId="167" fontId="35" fillId="0" borderId="0" applyFont="0" applyFill="0" applyBorder="0" applyAlignment="0" applyProtection="0"/>
    <xf numFmtId="0" fontId="35" fillId="0" borderId="0"/>
    <xf numFmtId="0" fontId="87" fillId="0" borderId="0"/>
    <xf numFmtId="0" fontId="40" fillId="0" borderId="0"/>
    <xf numFmtId="9" fontId="8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0" fontId="68" fillId="0" borderId="0"/>
    <xf numFmtId="0" fontId="3" fillId="0" borderId="0"/>
    <xf numFmtId="0" fontId="1" fillId="0" borderId="0"/>
    <xf numFmtId="0" fontId="42" fillId="0" borderId="0"/>
    <xf numFmtId="198" fontId="48" fillId="0" borderId="0" applyFill="0" applyBorder="0" applyAlignment="0" applyProtection="0"/>
    <xf numFmtId="0" fontId="49" fillId="0" borderId="0"/>
    <xf numFmtId="0" fontId="35" fillId="0" borderId="0"/>
    <xf numFmtId="0" fontId="3" fillId="0" borderId="0"/>
    <xf numFmtId="0" fontId="87" fillId="0" borderId="0"/>
    <xf numFmtId="0" fontId="3" fillId="0" borderId="0"/>
    <xf numFmtId="0" fontId="65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>
      <alignment horizontal="center" vertical="center"/>
    </xf>
    <xf numFmtId="0" fontId="13" fillId="0" borderId="0"/>
    <xf numFmtId="0" fontId="42" fillId="0" borderId="0"/>
    <xf numFmtId="165" fontId="35" fillId="0" borderId="0" applyFont="0" applyFill="0" applyBorder="0" applyAlignment="0" applyProtection="0"/>
    <xf numFmtId="0" fontId="44" fillId="0" borderId="0"/>
    <xf numFmtId="0" fontId="40" fillId="0" borderId="0"/>
    <xf numFmtId="0" fontId="64" fillId="0" borderId="0"/>
    <xf numFmtId="0" fontId="35" fillId="0" borderId="0"/>
    <xf numFmtId="9" fontId="40" fillId="0" borderId="0" applyFont="0" applyFill="0" applyBorder="0" applyAlignment="0" applyProtection="0"/>
    <xf numFmtId="0" fontId="87" fillId="0" borderId="0"/>
    <xf numFmtId="43" fontId="40" fillId="0" borderId="0" applyFont="0" applyFill="0" applyBorder="0" applyAlignment="0" applyProtection="0"/>
    <xf numFmtId="0" fontId="40" fillId="0" borderId="0"/>
    <xf numFmtId="43" fontId="23" fillId="0" borderId="0" applyFont="0" applyFill="0" applyBorder="0" applyAlignment="0" applyProtection="0"/>
    <xf numFmtId="0" fontId="2" fillId="0" borderId="0"/>
    <xf numFmtId="0" fontId="65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90" fillId="0" borderId="0"/>
    <xf numFmtId="165" fontId="9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7" fillId="0" borderId="0"/>
    <xf numFmtId="0" fontId="35" fillId="0" borderId="0"/>
    <xf numFmtId="0" fontId="91" fillId="0" borderId="0"/>
    <xf numFmtId="0" fontId="35" fillId="0" borderId="0"/>
    <xf numFmtId="9" fontId="49" fillId="0" borderId="0" applyFont="0" applyFill="0" applyBorder="0" applyAlignment="0" applyProtection="0"/>
    <xf numFmtId="0" fontId="65" fillId="0" borderId="0"/>
    <xf numFmtId="0" fontId="65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9" fillId="0" borderId="0" applyFont="0" applyFill="0" applyBorder="0" applyAlignment="0" applyProtection="0"/>
    <xf numFmtId="0" fontId="41" fillId="0" borderId="0"/>
    <xf numFmtId="0" fontId="1" fillId="0" borderId="0"/>
    <xf numFmtId="43" fontId="49" fillId="0" borderId="0" applyFont="0" applyFill="0" applyBorder="0" applyAlignment="0" applyProtection="0"/>
    <xf numFmtId="0" fontId="87" fillId="0" borderId="0"/>
    <xf numFmtId="43" fontId="40" fillId="0" borderId="0" applyFont="0" applyFill="0" applyBorder="0" applyAlignment="0" applyProtection="0"/>
    <xf numFmtId="0" fontId="65" fillId="0" borderId="0"/>
    <xf numFmtId="0" fontId="8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5" fillId="0" borderId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0" borderId="0"/>
    <xf numFmtId="0" fontId="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25" fillId="0" borderId="0"/>
    <xf numFmtId="0" fontId="93" fillId="0" borderId="0" applyNumberFormat="0" applyFill="0" applyBorder="0" applyAlignment="0" applyProtection="0">
      <alignment vertical="top"/>
      <protection locked="0"/>
    </xf>
    <xf numFmtId="38" fontId="94" fillId="0" borderId="0"/>
    <xf numFmtId="38" fontId="95" fillId="0" borderId="0"/>
    <xf numFmtId="38" fontId="96" fillId="0" borderId="0"/>
    <xf numFmtId="38" fontId="97" fillId="0" borderId="0"/>
    <xf numFmtId="0" fontId="98" fillId="0" borderId="0"/>
    <xf numFmtId="0" fontId="98" fillId="0" borderId="0"/>
    <xf numFmtId="0" fontId="40" fillId="0" borderId="0"/>
    <xf numFmtId="0" fontId="2" fillId="0" borderId="0"/>
    <xf numFmtId="0" fontId="35" fillId="0" borderId="0"/>
    <xf numFmtId="0" fontId="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99" fillId="0" borderId="0">
      <alignment vertical="center"/>
    </xf>
    <xf numFmtId="0" fontId="3" fillId="0" borderId="0"/>
    <xf numFmtId="181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92" fillId="0" borderId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199" fontId="24" fillId="0" borderId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9" fontId="10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167" fontId="2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5" fillId="0" borderId="0"/>
    <xf numFmtId="196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88" fillId="0" borderId="0"/>
    <xf numFmtId="0" fontId="64" fillId="0" borderId="0"/>
    <xf numFmtId="0" fontId="87" fillId="0" borderId="0"/>
    <xf numFmtId="0" fontId="3" fillId="0" borderId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5" fillId="0" borderId="0"/>
    <xf numFmtId="0" fontId="90" fillId="0" borderId="0"/>
    <xf numFmtId="165" fontId="90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7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3" fillId="0" borderId="0"/>
    <xf numFmtId="0" fontId="1" fillId="0" borderId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13" fillId="0" borderId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" fillId="0" borderId="0"/>
    <xf numFmtId="0" fontId="64" fillId="0" borderId="0"/>
    <xf numFmtId="0" fontId="1" fillId="0" borderId="0"/>
    <xf numFmtId="0" fontId="35" fillId="0" borderId="0"/>
    <xf numFmtId="0" fontId="101" fillId="0" borderId="0" applyNumberFormat="0" applyFill="0" applyBorder="0" applyAlignment="0" applyProtection="0"/>
    <xf numFmtId="0" fontId="1" fillId="0" borderId="0"/>
    <xf numFmtId="166" fontId="35" fillId="0" borderId="0" applyFont="0" applyFill="0" applyBorder="0" applyAlignment="0" applyProtection="0"/>
    <xf numFmtId="0" fontId="35" fillId="0" borderId="0"/>
    <xf numFmtId="0" fontId="44" fillId="0" borderId="0"/>
    <xf numFmtId="43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177" fontId="102" fillId="0" borderId="0"/>
    <xf numFmtId="0" fontId="88" fillId="0" borderId="0"/>
    <xf numFmtId="0" fontId="24" fillId="0" borderId="0"/>
    <xf numFmtId="194" fontId="35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94" fontId="35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81" fillId="8" borderId="0" applyNumberFormat="0" applyBorder="0" applyAlignment="0" applyProtection="0"/>
    <xf numFmtId="0" fontId="80" fillId="9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83" fillId="0" borderId="16" applyNumberFormat="0" applyFill="0" applyAlignment="0" applyProtection="0"/>
    <xf numFmtId="0" fontId="78" fillId="12" borderId="17" applyNumberFormat="0" applyAlignment="0" applyProtection="0"/>
    <xf numFmtId="0" fontId="84" fillId="0" borderId="0" applyNumberFormat="0" applyFill="0" applyBorder="0" applyAlignment="0" applyProtection="0"/>
    <xf numFmtId="0" fontId="35" fillId="13" borderId="18" applyNumberFormat="0" applyFont="0" applyAlignment="0" applyProtection="0"/>
    <xf numFmtId="0" fontId="82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70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0" fontId="2" fillId="0" borderId="0"/>
    <xf numFmtId="0" fontId="35" fillId="0" borderId="0"/>
    <xf numFmtId="0" fontId="3" fillId="0" borderId="0"/>
    <xf numFmtId="0" fontId="40" fillId="0" borderId="0"/>
    <xf numFmtId="0" fontId="35" fillId="0" borderId="0"/>
    <xf numFmtId="0" fontId="40" fillId="0" borderId="0"/>
    <xf numFmtId="0" fontId="35" fillId="0" borderId="0"/>
    <xf numFmtId="165" fontId="40" fillId="0" borderId="0" applyFont="0" applyFill="0" applyBorder="0" applyAlignment="0" applyProtection="0"/>
    <xf numFmtId="0" fontId="90" fillId="0" borderId="0"/>
    <xf numFmtId="167" fontId="2" fillId="0" borderId="0" applyFont="0" applyFill="0" applyBorder="0" applyAlignment="0" applyProtection="0"/>
    <xf numFmtId="0" fontId="35" fillId="0" borderId="0"/>
    <xf numFmtId="0" fontId="2" fillId="0" borderId="0"/>
    <xf numFmtId="167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" fillId="0" borderId="0"/>
    <xf numFmtId="0" fontId="103" fillId="0" borderId="0"/>
    <xf numFmtId="0" fontId="99" fillId="0" borderId="0">
      <alignment vertical="center"/>
    </xf>
    <xf numFmtId="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35" fillId="36" borderId="0" applyNumberFormat="0" applyBorder="0" applyAlignment="0" applyProtection="0"/>
    <xf numFmtId="0" fontId="111" fillId="0" borderId="0"/>
    <xf numFmtId="0" fontId="35" fillId="0" borderId="0"/>
    <xf numFmtId="43" fontId="4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9" fillId="0" borderId="0"/>
    <xf numFmtId="0" fontId="35" fillId="0" borderId="0"/>
    <xf numFmtId="0" fontId="104" fillId="38" borderId="20"/>
    <xf numFmtId="43" fontId="40" fillId="0" borderId="0" applyFont="0" applyFill="0" applyBorder="0" applyAlignment="0" applyProtection="0"/>
    <xf numFmtId="0" fontId="23" fillId="0" borderId="0"/>
    <xf numFmtId="0" fontId="44" fillId="0" borderId="0"/>
    <xf numFmtId="17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01" fontId="105" fillId="39" borderId="0" applyProtection="0">
      <alignment horizontal="center" vertical="center"/>
    </xf>
    <xf numFmtId="202" fontId="40" fillId="0" borderId="0"/>
    <xf numFmtId="0" fontId="106" fillId="0" borderId="0"/>
    <xf numFmtId="9" fontId="106" fillId="0" borderId="0" applyFont="0" applyFill="0" applyBorder="0" applyAlignment="0" applyProtection="0"/>
    <xf numFmtId="0" fontId="107" fillId="40" borderId="0">
      <alignment horizontal="left" vertical="center" indent="1"/>
    </xf>
    <xf numFmtId="200" fontId="105" fillId="39" borderId="0" applyProtection="0">
      <alignment horizontal="center" vertical="center"/>
    </xf>
    <xf numFmtId="0" fontId="108" fillId="41" borderId="21" applyNumberFormat="0" applyProtection="0">
      <alignment horizontal="center" vertical="center"/>
    </xf>
    <xf numFmtId="0" fontId="2" fillId="0" borderId="0"/>
    <xf numFmtId="203" fontId="35" fillId="0" borderId="0" applyFont="0" applyFill="0" applyBorder="0" applyAlignment="0" applyProtection="0"/>
    <xf numFmtId="0" fontId="3" fillId="0" borderId="0"/>
    <xf numFmtId="0" fontId="109" fillId="0" borderId="0"/>
    <xf numFmtId="0" fontId="43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6" fillId="0" borderId="0"/>
    <xf numFmtId="202" fontId="40" fillId="0" borderId="0"/>
    <xf numFmtId="9" fontId="10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6" fillId="0" borderId="0"/>
    <xf numFmtId="0" fontId="3" fillId="0" borderId="0"/>
    <xf numFmtId="0" fontId="1" fillId="0" borderId="0"/>
    <xf numFmtId="0" fontId="64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0" fillId="0" borderId="0"/>
    <xf numFmtId="0" fontId="42" fillId="0" borderId="0"/>
    <xf numFmtId="0" fontId="35" fillId="0" borderId="0"/>
    <xf numFmtId="0" fontId="35" fillId="0" borderId="0"/>
    <xf numFmtId="0" fontId="3" fillId="0" borderId="0"/>
    <xf numFmtId="0" fontId="110" fillId="0" borderId="0"/>
    <xf numFmtId="0" fontId="4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0" borderId="0"/>
    <xf numFmtId="0" fontId="56" fillId="0" borderId="0">
      <alignment vertical="center"/>
    </xf>
    <xf numFmtId="0" fontId="4" fillId="0" borderId="0"/>
    <xf numFmtId="0" fontId="50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19" borderId="0" applyNumberFormat="0" applyBorder="0" applyAlignment="0" applyProtection="0"/>
    <xf numFmtId="9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31" borderId="0" applyNumberFormat="0" applyBorder="0" applyAlignment="0" applyProtection="0"/>
    <xf numFmtId="0" fontId="43" fillId="0" borderId="0"/>
    <xf numFmtId="43" fontId="40" fillId="0" borderId="0" applyFont="0" applyFill="0" applyBorder="0" applyAlignment="0" applyProtection="0"/>
    <xf numFmtId="0" fontId="104" fillId="38" borderId="22"/>
    <xf numFmtId="0" fontId="35" fillId="27" borderId="0" applyNumberFormat="0" applyBorder="0" applyAlignment="0" applyProtection="0"/>
    <xf numFmtId="0" fontId="104" fillId="38" borderId="22"/>
    <xf numFmtId="196" fontId="40" fillId="0" borderId="0" applyFont="0" applyFill="0" applyBorder="0" applyAlignment="0" applyProtection="0"/>
    <xf numFmtId="0" fontId="35" fillId="0" borderId="0"/>
    <xf numFmtId="43" fontId="40" fillId="0" borderId="0" applyFont="0" applyFill="0" applyBorder="0" applyAlignment="0" applyProtection="0"/>
    <xf numFmtId="0" fontId="24" fillId="0" borderId="0"/>
    <xf numFmtId="194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13" borderId="18" applyNumberFormat="0" applyFont="0" applyAlignment="0" applyProtection="0"/>
    <xf numFmtId="0" fontId="35" fillId="16" borderId="0" applyNumberFormat="0" applyBorder="0" applyAlignment="0" applyProtection="0"/>
    <xf numFmtId="0" fontId="103" fillId="0" borderId="0"/>
    <xf numFmtId="0" fontId="88" fillId="0" borderId="0"/>
    <xf numFmtId="0" fontId="3" fillId="0" borderId="0"/>
    <xf numFmtId="43" fontId="40" fillId="0" borderId="0" applyFont="0" applyFill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5" fillId="15" borderId="0" applyNumberFormat="0" applyBorder="0" applyAlignment="0" applyProtection="0"/>
    <xf numFmtId="0" fontId="35" fillId="23" borderId="0" applyNumberFormat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35" borderId="0" applyNumberFormat="0" applyBorder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3" fillId="0" borderId="0"/>
    <xf numFmtId="0" fontId="88" fillId="0" borderId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90" fillId="0" borderId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35" fillId="0" borderId="0"/>
    <xf numFmtId="43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35" fillId="0" borderId="0"/>
    <xf numFmtId="9" fontId="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5" fillId="0" borderId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35" fillId="0" borderId="0"/>
    <xf numFmtId="0" fontId="35" fillId="0" borderId="0"/>
    <xf numFmtId="43" fontId="44" fillId="0" borderId="0" applyFont="0" applyFill="0" applyBorder="0" applyAlignment="0" applyProtection="0"/>
    <xf numFmtId="0" fontId="43" fillId="0" borderId="0"/>
    <xf numFmtId="167" fontId="35" fillId="0" borderId="0" applyFont="0" applyFill="0" applyBorder="0" applyAlignment="0" applyProtection="0"/>
    <xf numFmtId="0" fontId="35" fillId="0" borderId="0"/>
    <xf numFmtId="0" fontId="49" fillId="0" borderId="0"/>
    <xf numFmtId="0" fontId="40" fillId="0" borderId="0"/>
    <xf numFmtId="9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43" fontId="1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61" fillId="0" borderId="0">
      <alignment vertical="center"/>
    </xf>
    <xf numFmtId="0" fontId="42" fillId="0" borderId="0"/>
    <xf numFmtId="0" fontId="35" fillId="0" borderId="0"/>
    <xf numFmtId="9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5" fillId="0" borderId="0"/>
    <xf numFmtId="0" fontId="40" fillId="0" borderId="0"/>
    <xf numFmtId="43" fontId="40" fillId="0" borderId="0" applyFont="0" applyFill="0" applyBorder="0" applyAlignment="0" applyProtection="0"/>
    <xf numFmtId="0" fontId="64" fillId="0" borderId="0"/>
    <xf numFmtId="197" fontId="35" fillId="0" borderId="0"/>
    <xf numFmtId="0" fontId="35" fillId="0" borderId="0"/>
    <xf numFmtId="43" fontId="40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0" fontId="35" fillId="0" borderId="0"/>
    <xf numFmtId="194" fontId="35" fillId="0" borderId="0" applyFont="0" applyFill="0" applyBorder="0" applyAlignment="0" applyProtection="0"/>
    <xf numFmtId="0" fontId="35" fillId="0" borderId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0" fontId="35" fillId="0" borderId="0"/>
    <xf numFmtId="0" fontId="40" fillId="0" borderId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5" fillId="0" borderId="0"/>
    <xf numFmtId="0" fontId="35" fillId="0" borderId="0"/>
    <xf numFmtId="0" fontId="40" fillId="0" borderId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0" fontId="101" fillId="0" borderId="0" applyNumberFormat="0" applyFill="0" applyBorder="0" applyAlignment="0" applyProtection="0"/>
    <xf numFmtId="0" fontId="35" fillId="0" borderId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13" fillId="0" borderId="0"/>
    <xf numFmtId="0" fontId="35" fillId="0" borderId="0"/>
    <xf numFmtId="0" fontId="112" fillId="0" borderId="0"/>
    <xf numFmtId="0" fontId="113" fillId="8" borderId="0" applyNumberFormat="0" applyBorder="0" applyAlignment="0" applyProtection="0"/>
    <xf numFmtId="0" fontId="79" fillId="0" borderId="0" applyNumberFormat="0" applyFill="0" applyBorder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80" fillId="9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83" fillId="0" borderId="16" applyNumberFormat="0" applyFill="0" applyAlignment="0" applyProtection="0"/>
    <xf numFmtId="0" fontId="78" fillId="12" borderId="17" applyNumberFormat="0" applyAlignment="0" applyProtection="0"/>
    <xf numFmtId="0" fontId="8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70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194" fontId="35" fillId="0" borderId="0" applyFont="0" applyFill="0" applyBorder="0" applyAlignment="0" applyProtection="0"/>
    <xf numFmtId="0" fontId="35" fillId="13" borderId="18" applyNumberFormat="0" applyFont="0" applyAlignment="0" applyProtection="0"/>
    <xf numFmtId="194" fontId="40" fillId="0" borderId="0" applyFont="0" applyFill="0" applyBorder="0" applyAlignment="0" applyProtection="0"/>
    <xf numFmtId="0" fontId="35" fillId="13" borderId="18" applyNumberFormat="0" applyFont="0" applyAlignment="0" applyProtection="0"/>
    <xf numFmtId="0" fontId="40" fillId="0" borderId="0"/>
    <xf numFmtId="9" fontId="4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40" fillId="0" borderId="0" applyFont="0" applyFill="0" applyBorder="0" applyAlignment="0" applyProtection="0"/>
    <xf numFmtId="0" fontId="113" fillId="8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194" fontId="90" fillId="0" borderId="0" applyFont="0" applyFill="0" applyBorder="0" applyAlignment="0" applyProtection="0"/>
    <xf numFmtId="194" fontId="4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40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90" fillId="0" borderId="0" applyFont="0" applyFill="0" applyBorder="0" applyAlignment="0" applyProtection="0"/>
    <xf numFmtId="194" fontId="90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" fillId="0" borderId="0"/>
    <xf numFmtId="0" fontId="35" fillId="13" borderId="18" applyNumberFormat="0" applyFont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104" fillId="38" borderId="25"/>
    <xf numFmtId="194" fontId="1" fillId="0" borderId="0" applyFont="0" applyFill="0" applyBorder="0" applyAlignment="0" applyProtection="0"/>
    <xf numFmtId="0" fontId="104" fillId="38" borderId="20"/>
    <xf numFmtId="0" fontId="104" fillId="38" borderId="25"/>
    <xf numFmtId="0" fontId="104" fillId="38" borderId="24"/>
    <xf numFmtId="165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04" fillId="38" borderId="23"/>
    <xf numFmtId="0" fontId="104" fillId="38" borderId="23"/>
    <xf numFmtId="194" fontId="1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04" fillId="38" borderId="20"/>
    <xf numFmtId="0" fontId="104" fillId="38" borderId="24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04" fillId="38" borderId="25"/>
    <xf numFmtId="0" fontId="104" fillId="38" borderId="25"/>
    <xf numFmtId="0" fontId="104" fillId="38" borderId="25"/>
    <xf numFmtId="0" fontId="104" fillId="38" borderId="25"/>
    <xf numFmtId="0" fontId="104" fillId="38" borderId="25"/>
    <xf numFmtId="0" fontId="104" fillId="38" borderId="25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24" fillId="0" borderId="0" applyFont="0" applyFill="0" applyBorder="0" applyAlignment="0" applyProtection="0"/>
    <xf numFmtId="0" fontId="128" fillId="0" borderId="0"/>
    <xf numFmtId="0" fontId="128" fillId="0" borderId="0"/>
    <xf numFmtId="0" fontId="128" fillId="0" borderId="0"/>
    <xf numFmtId="208" fontId="129" fillId="0" borderId="0" applyBorder="0">
      <alignment shrinkToFit="1"/>
    </xf>
    <xf numFmtId="0" fontId="1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8" fillId="0" borderId="0"/>
    <xf numFmtId="0" fontId="130" fillId="2" borderId="28" applyNumberFormat="0" applyFont="0" applyAlignment="0" applyProtection="0">
      <alignment horizontal="centerContinuous"/>
    </xf>
    <xf numFmtId="40" fontId="131" fillId="0" borderId="29">
      <protection locked="0"/>
    </xf>
    <xf numFmtId="0" fontId="132" fillId="0" borderId="0" applyNumberFormat="0" applyFill="0" applyBorder="0" applyProtection="0">
      <alignment horizontal="center"/>
    </xf>
    <xf numFmtId="0" fontId="133" fillId="0" borderId="0" applyNumberFormat="0" applyFill="0" applyBorder="0" applyAlignment="0" applyProtection="0">
      <alignment vertical="top"/>
      <protection locked="0"/>
    </xf>
    <xf numFmtId="40" fontId="131" fillId="0" borderId="30">
      <protection locked="0"/>
    </xf>
    <xf numFmtId="20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34" fillId="0" borderId="0"/>
    <xf numFmtId="0" fontId="124" fillId="0" borderId="0" applyFill="0" applyBorder="0" applyAlignment="0" applyProtection="0">
      <protection locked="0"/>
    </xf>
    <xf numFmtId="206" fontId="125" fillId="0" borderId="0" applyFill="0" applyBorder="0" applyProtection="0"/>
    <xf numFmtId="0" fontId="134" fillId="0" borderId="0"/>
    <xf numFmtId="14" fontId="1" fillId="0" borderId="8">
      <alignment horizontal="center"/>
    </xf>
    <xf numFmtId="40" fontId="131" fillId="0" borderId="0" applyFill="0" applyBorder="0" applyAlignment="0" applyProtection="0"/>
    <xf numFmtId="177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209" fontId="1" fillId="0" borderId="31">
      <protection locked="0"/>
    </xf>
    <xf numFmtId="40" fontId="131" fillId="0" borderId="32">
      <protection locked="0"/>
    </xf>
    <xf numFmtId="0" fontId="126" fillId="0" borderId="0" applyFill="0" applyAlignment="0" applyProtection="0">
      <protection locked="0"/>
    </xf>
    <xf numFmtId="40" fontId="131" fillId="0" borderId="33">
      <protection locked="0"/>
    </xf>
    <xf numFmtId="210" fontId="135" fillId="0" borderId="0">
      <alignment horizontal="center"/>
    </xf>
    <xf numFmtId="211" fontId="136" fillId="0" borderId="0">
      <alignment horizontal="center"/>
    </xf>
    <xf numFmtId="212" fontId="3" fillId="0" borderId="0" applyFill="0">
      <alignment horizontal="center"/>
    </xf>
    <xf numFmtId="211" fontId="137" fillId="0" borderId="0" applyFont="0" applyAlignment="0">
      <alignment horizontal="center"/>
    </xf>
    <xf numFmtId="40" fontId="42" fillId="0" borderId="34">
      <protection locked="0"/>
    </xf>
    <xf numFmtId="40" fontId="131" fillId="43" borderId="35"/>
    <xf numFmtId="40" fontId="4" fillId="0" borderId="35">
      <protection locked="0"/>
    </xf>
    <xf numFmtId="38" fontId="3" fillId="0" borderId="36">
      <protection locked="0"/>
    </xf>
    <xf numFmtId="213" fontId="42" fillId="0" borderId="0">
      <alignment horizontal="center"/>
    </xf>
    <xf numFmtId="213" fontId="138" fillId="0" borderId="0">
      <alignment horizontal="center"/>
    </xf>
    <xf numFmtId="40" fontId="1" fillId="0" borderId="37"/>
    <xf numFmtId="214" fontId="10" fillId="0" borderId="0">
      <alignment horizontal="right" vertical="top"/>
    </xf>
    <xf numFmtId="0" fontId="1" fillId="0" borderId="0"/>
    <xf numFmtId="0" fontId="24" fillId="0" borderId="0"/>
    <xf numFmtId="0" fontId="23" fillId="0" borderId="0"/>
    <xf numFmtId="0" fontId="1" fillId="0" borderId="0"/>
    <xf numFmtId="0" fontId="18" fillId="0" borderId="0"/>
    <xf numFmtId="49" fontId="10" fillId="0" borderId="0" applyNumberFormat="0" applyAlignment="0"/>
    <xf numFmtId="0" fontId="134" fillId="0" borderId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15" fontId="1" fillId="0" borderId="0">
      <alignment horizontal="right"/>
    </xf>
    <xf numFmtId="216" fontId="137" fillId="0" borderId="38">
      <alignment horizontal="right"/>
    </xf>
    <xf numFmtId="216" fontId="137" fillId="0" borderId="39">
      <alignment horizontal="right"/>
      <protection locked="0"/>
    </xf>
    <xf numFmtId="14" fontId="23" fillId="0" borderId="6">
      <alignment vertical="top" wrapText="1"/>
    </xf>
    <xf numFmtId="14" fontId="23" fillId="0" borderId="6">
      <alignment horizontal="right" vertical="top" wrapText="1"/>
    </xf>
    <xf numFmtId="0" fontId="127" fillId="42" borderId="0">
      <alignment horizontal="center" vertical="center"/>
    </xf>
    <xf numFmtId="0" fontId="127" fillId="42" borderId="0">
      <alignment horizontal="center" vertical="center"/>
    </xf>
    <xf numFmtId="40" fontId="1" fillId="0" borderId="0"/>
    <xf numFmtId="0" fontId="1" fillId="0" borderId="0" applyAlignment="0">
      <alignment horizontal="centerContinuous"/>
    </xf>
    <xf numFmtId="40" fontId="139" fillId="0" borderId="35"/>
    <xf numFmtId="40" fontId="131" fillId="44" borderId="32"/>
    <xf numFmtId="40" fontId="8" fillId="0" borderId="40"/>
    <xf numFmtId="4" fontId="12" fillId="0" borderId="41"/>
    <xf numFmtId="38" fontId="140" fillId="0" borderId="0" applyNumberFormat="0" applyFill="0" applyBorder="0" applyProtection="0">
      <alignment horizontal="center"/>
    </xf>
    <xf numFmtId="217" fontId="1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5" fillId="0" borderId="0"/>
    <xf numFmtId="49" fontId="25" fillId="0" borderId="6" applyNumberFormat="0" applyFill="0" applyAlignment="0" applyProtection="0"/>
    <xf numFmtId="49" fontId="141" fillId="0" borderId="6" applyNumberFormat="0" applyFill="0" applyAlignment="0" applyProtection="0"/>
    <xf numFmtId="0" fontId="142" fillId="0" borderId="0" applyNumberFormat="0" applyFill="0" applyBorder="0" applyAlignment="0" applyProtection="0"/>
    <xf numFmtId="205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94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94" fontId="1" fillId="0" borderId="0" applyFont="0" applyFill="0" applyBorder="0" applyAlignment="0" applyProtection="0"/>
    <xf numFmtId="188" fontId="23" fillId="0" borderId="0" applyFont="0" applyFill="0" applyBorder="0" applyAlignment="0" applyProtection="0"/>
    <xf numFmtId="49" fontId="143" fillId="0" borderId="6" applyNumberFormat="0" applyFill="0" applyAlignment="0" applyProtection="0"/>
    <xf numFmtId="0" fontId="1" fillId="0" borderId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5" fillId="0" borderId="0" applyFont="0" applyFill="0" applyBorder="0" applyAlignment="0" applyProtection="0"/>
  </cellStyleXfs>
  <cellXfs count="105">
    <xf numFmtId="0" fontId="0" fillId="0" borderId="0" xfId="0"/>
    <xf numFmtId="0" fontId="27" fillId="0" borderId="0" xfId="0" applyFont="1"/>
    <xf numFmtId="3" fontId="27" fillId="0" borderId="0" xfId="0" applyNumberFormat="1" applyFont="1"/>
    <xf numFmtId="0" fontId="28" fillId="0" borderId="0" xfId="84" applyFont="1"/>
    <xf numFmtId="3" fontId="28" fillId="0" borderId="0" xfId="0" applyNumberFormat="1" applyFont="1"/>
    <xf numFmtId="0" fontId="30" fillId="0" borderId="0" xfId="84" applyFont="1" applyAlignment="1">
      <alignment wrapText="1"/>
    </xf>
    <xf numFmtId="193" fontId="32" fillId="0" borderId="0" xfId="84" applyNumberFormat="1" applyFont="1" applyAlignment="1">
      <alignment horizontal="right"/>
    </xf>
    <xf numFmtId="193" fontId="1" fillId="0" borderId="0" xfId="74" applyNumberFormat="1"/>
    <xf numFmtId="192" fontId="28" fillId="0" borderId="0" xfId="84" applyNumberFormat="1" applyFont="1" applyAlignment="1">
      <alignment horizontal="right"/>
    </xf>
    <xf numFmtId="191" fontId="0" fillId="0" borderId="0" xfId="0" applyNumberFormat="1"/>
    <xf numFmtId="2" fontId="26" fillId="0" borderId="0" xfId="0" applyNumberFormat="1" applyFont="1" applyAlignment="1">
      <alignment wrapText="1"/>
    </xf>
    <xf numFmtId="191" fontId="27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/>
    </xf>
    <xf numFmtId="0" fontId="33" fillId="0" borderId="0" xfId="0" applyFont="1"/>
    <xf numFmtId="0" fontId="36" fillId="0" borderId="0" xfId="0" applyFont="1" applyAlignment="1">
      <alignment horizontal="center"/>
    </xf>
    <xf numFmtId="0" fontId="29" fillId="0" borderId="0" xfId="75" applyFont="1" applyAlignment="1" applyProtection="1">
      <alignment vertical="center"/>
      <protection locked="0"/>
    </xf>
    <xf numFmtId="0" fontId="23" fillId="0" borderId="0" xfId="75" applyFont="1" applyAlignment="1" applyProtection="1">
      <alignment horizontal="left" vertical="center" wrapText="1"/>
      <protection locked="0"/>
    </xf>
    <xf numFmtId="3" fontId="33" fillId="0" borderId="0" xfId="0" applyNumberFormat="1" applyFont="1"/>
    <xf numFmtId="0" fontId="29" fillId="0" borderId="0" xfId="75" applyFont="1" applyAlignment="1" applyProtection="1">
      <alignment vertical="center" wrapText="1"/>
      <protection locked="0"/>
    </xf>
    <xf numFmtId="3" fontId="23" fillId="0" borderId="0" xfId="75" applyNumberFormat="1" applyFont="1" applyAlignment="1" applyProtection="1">
      <alignment horizontal="right" vertical="center"/>
      <protection locked="0"/>
    </xf>
    <xf numFmtId="191" fontId="23" fillId="0" borderId="0" xfId="0" applyNumberFormat="1" applyFont="1"/>
    <xf numFmtId="0" fontId="23" fillId="0" borderId="0" xfId="84" applyFont="1"/>
    <xf numFmtId="191" fontId="33" fillId="0" borderId="0" xfId="0" applyNumberFormat="1" applyFont="1" applyAlignment="1">
      <alignment horizontal="right"/>
    </xf>
    <xf numFmtId="0" fontId="23" fillId="0" borderId="0" xfId="84" applyFont="1" applyAlignment="1">
      <alignment horizontal="right"/>
    </xf>
    <xf numFmtId="0" fontId="23" fillId="0" borderId="0" xfId="84" applyFont="1" applyAlignment="1">
      <alignment vertical="center" wrapText="1"/>
    </xf>
    <xf numFmtId="191" fontId="23" fillId="0" borderId="0" xfId="84" applyNumberFormat="1" applyFont="1" applyAlignment="1">
      <alignment horizontal="right"/>
    </xf>
    <xf numFmtId="192" fontId="23" fillId="0" borderId="0" xfId="84" applyNumberFormat="1" applyFont="1" applyAlignment="1">
      <alignment horizontal="right"/>
    </xf>
    <xf numFmtId="191" fontId="33" fillId="0" borderId="0" xfId="0" applyNumberFormat="1" applyFont="1"/>
    <xf numFmtId="0" fontId="37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191" fontId="38" fillId="0" borderId="0" xfId="0" applyNumberFormat="1" applyFont="1" applyAlignment="1">
      <alignment horizontal="right" wrapText="1"/>
    </xf>
    <xf numFmtId="0" fontId="33" fillId="0" borderId="0" xfId="0" applyFont="1" applyAlignment="1">
      <alignment horizontal="left" wrapText="1"/>
    </xf>
    <xf numFmtId="191" fontId="36" fillId="0" borderId="0" xfId="0" applyNumberFormat="1" applyFont="1" applyAlignment="1">
      <alignment horizontal="right" wrapText="1"/>
    </xf>
    <xf numFmtId="0" fontId="36" fillId="0" borderId="0" xfId="0" applyFont="1" applyAlignment="1">
      <alignment horizontal="left" wrapText="1" indent="1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right"/>
    </xf>
    <xf numFmtId="191" fontId="33" fillId="0" borderId="0" xfId="0" applyNumberFormat="1" applyFont="1" applyAlignment="1">
      <alignment horizontal="right" wrapText="1"/>
    </xf>
    <xf numFmtId="191" fontId="33" fillId="0" borderId="5" xfId="0" applyNumberFormat="1" applyFont="1" applyBorder="1" applyAlignment="1">
      <alignment horizontal="right" wrapText="1"/>
    </xf>
    <xf numFmtId="192" fontId="23" fillId="0" borderId="0" xfId="84" applyNumberFormat="1" applyFont="1" applyAlignment="1">
      <alignment horizontal="left"/>
    </xf>
    <xf numFmtId="191" fontId="37" fillId="0" borderId="0" xfId="0" applyNumberFormat="1" applyFont="1"/>
    <xf numFmtId="192" fontId="39" fillId="0" borderId="0" xfId="84" applyNumberFormat="1" applyFont="1" applyAlignment="1">
      <alignment horizontal="right"/>
    </xf>
    <xf numFmtId="0" fontId="33" fillId="0" borderId="8" xfId="0" applyFont="1" applyBorder="1"/>
    <xf numFmtId="193" fontId="0" fillId="0" borderId="0" xfId="0" applyNumberFormat="1"/>
    <xf numFmtId="0" fontId="29" fillId="0" borderId="0" xfId="74" applyFont="1" applyAlignment="1">
      <alignment horizontal="center"/>
    </xf>
    <xf numFmtId="3" fontId="23" fillId="0" borderId="0" xfId="75" applyNumberFormat="1" applyFont="1" applyAlignment="1" applyProtection="1">
      <alignment horizontal="center"/>
      <protection locked="0"/>
    </xf>
    <xf numFmtId="0" fontId="36" fillId="0" borderId="0" xfId="0" applyFont="1" applyAlignment="1">
      <alignment horizontal="right" wrapText="1"/>
    </xf>
    <xf numFmtId="0" fontId="36" fillId="0" borderId="0" xfId="0" applyFont="1" applyAlignment="1">
      <alignment wrapText="1"/>
    </xf>
    <xf numFmtId="3" fontId="29" fillId="0" borderId="0" xfId="84" applyNumberFormat="1" applyFont="1" applyAlignment="1">
      <alignment horizontal="right"/>
    </xf>
    <xf numFmtId="191" fontId="29" fillId="0" borderId="0" xfId="84" applyNumberFormat="1" applyFont="1" applyAlignment="1">
      <alignment horizontal="right"/>
    </xf>
    <xf numFmtId="0" fontId="33" fillId="0" borderId="0" xfId="0" applyFont="1" applyAlignment="1">
      <alignment horizontal="right"/>
    </xf>
    <xf numFmtId="191" fontId="36" fillId="0" borderId="0" xfId="0" applyNumberFormat="1" applyFont="1" applyAlignment="1">
      <alignment horizontal="right"/>
    </xf>
    <xf numFmtId="0" fontId="29" fillId="0" borderId="0" xfId="84" applyFont="1"/>
    <xf numFmtId="0" fontId="37" fillId="6" borderId="0" xfId="0" applyFont="1" applyFill="1"/>
    <xf numFmtId="191" fontId="33" fillId="0" borderId="5" xfId="0" applyNumberFormat="1" applyFont="1" applyBorder="1" applyAlignment="1">
      <alignment horizontal="right"/>
    </xf>
    <xf numFmtId="193" fontId="36" fillId="0" borderId="0" xfId="84" applyNumberFormat="1" applyFont="1"/>
    <xf numFmtId="2" fontId="31" fillId="0" borderId="0" xfId="84" applyNumberFormat="1" applyFont="1" applyAlignment="1">
      <alignment wrapText="1"/>
    </xf>
    <xf numFmtId="193" fontId="33" fillId="0" borderId="0" xfId="84" applyNumberFormat="1" applyFont="1"/>
    <xf numFmtId="193" fontId="33" fillId="0" borderId="0" xfId="84" applyNumberFormat="1" applyFont="1" applyAlignment="1">
      <alignment horizontal="right"/>
    </xf>
    <xf numFmtId="2" fontId="30" fillId="0" borderId="0" xfId="84" applyNumberFormat="1" applyFont="1" applyAlignment="1">
      <alignment wrapText="1"/>
    </xf>
    <xf numFmtId="193" fontId="32" fillId="0" borderId="0" xfId="84" applyNumberFormat="1" applyFont="1"/>
    <xf numFmtId="193" fontId="36" fillId="0" borderId="7" xfId="84" applyNumberFormat="1" applyFont="1" applyBorder="1"/>
    <xf numFmtId="0" fontId="23" fillId="0" borderId="5" xfId="84" applyFont="1" applyBorder="1" applyAlignment="1">
      <alignment horizontal="right"/>
    </xf>
    <xf numFmtId="0" fontId="29" fillId="0" borderId="0" xfId="84" applyFont="1" applyAlignment="1">
      <alignment wrapText="1"/>
    </xf>
    <xf numFmtId="0" fontId="29" fillId="0" borderId="0" xfId="84" applyFont="1" applyAlignment="1">
      <alignment vertical="center" wrapText="1"/>
    </xf>
    <xf numFmtId="0" fontId="114" fillId="0" borderId="0" xfId="0" applyFont="1"/>
    <xf numFmtId="0" fontId="115" fillId="0" borderId="0" xfId="0" applyFont="1"/>
    <xf numFmtId="3" fontId="29" fillId="0" borderId="9" xfId="75" applyNumberFormat="1" applyFont="1" applyBorder="1" applyAlignment="1" applyProtection="1">
      <alignment horizontal="right" vertical="center"/>
      <protection locked="0"/>
    </xf>
    <xf numFmtId="3" fontId="29" fillId="0" borderId="0" xfId="75" applyNumberFormat="1" applyFont="1" applyAlignment="1" applyProtection="1">
      <alignment horizontal="right" vertical="center"/>
      <protection locked="0"/>
    </xf>
    <xf numFmtId="0" fontId="29" fillId="0" borderId="0" xfId="75" applyFont="1" applyAlignment="1" applyProtection="1">
      <alignment horizontal="left" vertical="center" wrapText="1"/>
      <protection locked="0"/>
    </xf>
    <xf numFmtId="3" fontId="29" fillId="0" borderId="4" xfId="75" applyNumberFormat="1" applyFont="1" applyBorder="1" applyAlignment="1" applyProtection="1">
      <alignment horizontal="right" vertical="center"/>
      <protection locked="0"/>
    </xf>
    <xf numFmtId="3" fontId="29" fillId="0" borderId="10" xfId="75" applyNumberFormat="1" applyFont="1" applyBorder="1" applyAlignment="1" applyProtection="1">
      <alignment horizontal="right" vertical="center"/>
      <protection locked="0"/>
    </xf>
    <xf numFmtId="0" fontId="116" fillId="0" borderId="0" xfId="0" applyFont="1" applyAlignment="1">
      <alignment wrapText="1"/>
    </xf>
    <xf numFmtId="191" fontId="33" fillId="0" borderId="0" xfId="0" applyNumberFormat="1" applyFont="1" applyAlignment="1">
      <alignment horizontal="left"/>
    </xf>
    <xf numFmtId="191" fontId="36" fillId="0" borderId="0" xfId="0" applyNumberFormat="1" applyFont="1" applyAlignment="1">
      <alignment horizontal="left"/>
    </xf>
    <xf numFmtId="191" fontId="36" fillId="0" borderId="0" xfId="0" applyNumberFormat="1" applyFont="1"/>
    <xf numFmtId="0" fontId="117" fillId="0" borderId="0" xfId="0" applyFont="1"/>
    <xf numFmtId="191" fontId="118" fillId="0" borderId="0" xfId="84" applyNumberFormat="1" applyFont="1" applyAlignment="1">
      <alignment horizontal="right"/>
    </xf>
    <xf numFmtId="0" fontId="114" fillId="0" borderId="0" xfId="0" applyFont="1" applyAlignment="1">
      <alignment wrapText="1"/>
    </xf>
    <xf numFmtId="191" fontId="33" fillId="0" borderId="0" xfId="0" applyNumberFormat="1" applyFont="1" applyAlignment="1">
      <alignment horizontal="left" wrapText="1"/>
    </xf>
    <xf numFmtId="191" fontId="119" fillId="0" borderId="0" xfId="0" applyNumberFormat="1" applyFont="1" applyAlignment="1">
      <alignment horizontal="left" wrapText="1"/>
    </xf>
    <xf numFmtId="191" fontId="120" fillId="0" borderId="0" xfId="0" applyNumberFormat="1" applyFont="1" applyAlignment="1">
      <alignment horizontal="left" wrapText="1"/>
    </xf>
    <xf numFmtId="191" fontId="121" fillId="0" borderId="0" xfId="84" applyNumberFormat="1" applyFont="1" applyAlignment="1">
      <alignment horizontal="right"/>
    </xf>
    <xf numFmtId="191" fontId="122" fillId="0" borderId="0" xfId="84" applyNumberFormat="1" applyFont="1" applyAlignment="1">
      <alignment horizontal="right"/>
    </xf>
    <xf numFmtId="191" fontId="33" fillId="0" borderId="8" xfId="0" applyNumberFormat="1" applyFont="1" applyBorder="1" applyAlignment="1">
      <alignment horizontal="right"/>
    </xf>
    <xf numFmtId="191" fontId="119" fillId="0" borderId="4" xfId="0" applyNumberFormat="1" applyFont="1" applyBorder="1" applyAlignment="1">
      <alignment horizontal="right"/>
    </xf>
    <xf numFmtId="191" fontId="120" fillId="0" borderId="26" xfId="0" applyNumberFormat="1" applyFont="1" applyBorder="1" applyAlignment="1">
      <alignment horizontal="right"/>
    </xf>
    <xf numFmtId="191" fontId="33" fillId="0" borderId="7" xfId="0" applyNumberFormat="1" applyFont="1" applyBorder="1" applyAlignment="1">
      <alignment horizontal="right"/>
    </xf>
    <xf numFmtId="193" fontId="33" fillId="0" borderId="7" xfId="84" applyNumberFormat="1" applyFont="1" applyBorder="1"/>
    <xf numFmtId="0" fontId="123" fillId="0" borderId="0" xfId="0" applyFont="1"/>
    <xf numFmtId="3" fontId="36" fillId="0" borderId="0" xfId="0" applyNumberFormat="1" applyFont="1"/>
    <xf numFmtId="0" fontId="119" fillId="0" borderId="0" xfId="0" applyFont="1" applyAlignment="1">
      <alignment wrapText="1"/>
    </xf>
    <xf numFmtId="3" fontId="33" fillId="0" borderId="8" xfId="0" applyNumberFormat="1" applyFont="1" applyBorder="1"/>
    <xf numFmtId="193" fontId="32" fillId="0" borderId="7" xfId="84" applyNumberFormat="1" applyFont="1" applyBorder="1"/>
    <xf numFmtId="193" fontId="32" fillId="0" borderId="27" xfId="84" applyNumberFormat="1" applyFont="1" applyBorder="1"/>
    <xf numFmtId="0" fontId="30" fillId="0" borderId="5" xfId="84" applyFont="1" applyBorder="1" applyAlignment="1">
      <alignment horizontal="center" vertical="center" wrapText="1"/>
    </xf>
    <xf numFmtId="0" fontId="23" fillId="0" borderId="0" xfId="84" applyFont="1" applyAlignment="1">
      <alignment wrapText="1"/>
    </xf>
    <xf numFmtId="0" fontId="115" fillId="0" borderId="0" xfId="0" applyFont="1" applyAlignment="1">
      <alignment horizontal="left" vertical="center" wrapText="1"/>
    </xf>
    <xf numFmtId="0" fontId="122" fillId="0" borderId="0" xfId="75" applyFont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4" applyFont="1" applyAlignment="1">
      <alignment horizontal="center"/>
    </xf>
    <xf numFmtId="0" fontId="36" fillId="0" borderId="0" xfId="0" applyFont="1" applyAlignment="1">
      <alignment horizontal="left" wrapText="1"/>
    </xf>
  </cellXfs>
  <cellStyles count="1813">
    <cellStyle name="_x000d__x000a_JournalTemplate=C:\COMFO\CTALK\JOURSTD.TPL_x000d__x000a_LbStateAddress=3 3 0 251 1 89 2 311_x000d__x000a_LbStateJou 2" xfId="245" xr:uid="{00000000-0005-0000-0000-000000000000}"/>
    <cellStyle name="%" xfId="363" xr:uid="{00000000-0005-0000-0000-000001000000}"/>
    <cellStyle name="_12-8" xfId="1540" xr:uid="{00000000-0005-0000-0000-000002000000}"/>
    <cellStyle name="_Akbars_31.12.2004_Loans" xfId="1541" xr:uid="{00000000-0005-0000-0000-000003000000}"/>
    <cellStyle name="_Conterparty" xfId="1542" xr:uid="{00000000-0005-0000-0000-000004000000}"/>
    <cellStyle name="_normální" xfId="1543" xr:uid="{00000000-0005-0000-0000-000005000000}"/>
    <cellStyle name="_PLI Model ABB_6M" xfId="1544" xr:uid="{00000000-0005-0000-0000-000006000000}"/>
    <cellStyle name="_PRICE-01.05." xfId="1545" xr:uid="{00000000-0005-0000-0000-000007000000}"/>
    <cellStyle name="_SDP test" xfId="1546" xr:uid="{00000000-0005-0000-0000-000008000000}"/>
    <cellStyle name="_Sheet1" xfId="1547" xr:uid="{00000000-0005-0000-0000-000009000000}"/>
    <cellStyle name="_Прайсна0704" xfId="1548" xr:uid="{00000000-0005-0000-0000-00000A000000}"/>
    <cellStyle name="_Раздел 12" xfId="1549" xr:uid="{00000000-0005-0000-0000-00000B000000}"/>
    <cellStyle name="19990216" xfId="1" xr:uid="{00000000-0005-0000-0000-00000C000000}"/>
    <cellStyle name="19990216 2" xfId="430" xr:uid="{00000000-0005-0000-0000-00000D000000}"/>
    <cellStyle name="19990216 2 2" xfId="471" xr:uid="{00000000-0005-0000-0000-00000E000000}"/>
    <cellStyle name="19990216 3" xfId="2" xr:uid="{00000000-0005-0000-0000-00000F000000}"/>
    <cellStyle name="19990216 3 2" xfId="472" xr:uid="{00000000-0005-0000-0000-000010000000}"/>
    <cellStyle name="19990216_Расшифровка1" xfId="3" xr:uid="{00000000-0005-0000-0000-000011000000}"/>
    <cellStyle name="20% - Accent1 2" xfId="631" xr:uid="{00000000-0005-0000-0000-000012000000}"/>
    <cellStyle name="20% - Accent1 2 2" xfId="801" xr:uid="{00000000-0005-0000-0000-000013000000}"/>
    <cellStyle name="20% - Accent2 2" xfId="634" xr:uid="{00000000-0005-0000-0000-000014000000}"/>
    <cellStyle name="20% - Accent2 2 2" xfId="777" xr:uid="{00000000-0005-0000-0000-000015000000}"/>
    <cellStyle name="20% - Accent3 2" xfId="637" xr:uid="{00000000-0005-0000-0000-000016000000}"/>
    <cellStyle name="20% - Accent3 2 2" xfId="802" xr:uid="{00000000-0005-0000-0000-000017000000}"/>
    <cellStyle name="20% - Accent4 2" xfId="640" xr:uid="{00000000-0005-0000-0000-000018000000}"/>
    <cellStyle name="20% - Accent4 2 2" xfId="784" xr:uid="{00000000-0005-0000-0000-000019000000}"/>
    <cellStyle name="20% - Accent5 2" xfId="643" xr:uid="{00000000-0005-0000-0000-00001A000000}"/>
    <cellStyle name="20% - Accent5 2 2" xfId="780" xr:uid="{00000000-0005-0000-0000-00001B000000}"/>
    <cellStyle name="20% - Accent6 2" xfId="646" xr:uid="{00000000-0005-0000-0000-00001C000000}"/>
    <cellStyle name="20% - Accent6 2 2" xfId="806" xr:uid="{00000000-0005-0000-0000-00001D000000}"/>
    <cellStyle name="20% — акцент1 2" xfId="676" xr:uid="{00000000-0005-0000-0000-00001E000000}"/>
    <cellStyle name="20% — акцент1 3" xfId="1114" xr:uid="{00000000-0005-0000-0000-00001F000000}"/>
    <cellStyle name="20% — акцент1 4" xfId="1141" xr:uid="{00000000-0005-0000-0000-000020000000}"/>
    <cellStyle name="20% — акцент1 5" xfId="1076" xr:uid="{00000000-0005-0000-0000-000021000000}"/>
    <cellStyle name="20% — акцент2 2" xfId="680" xr:uid="{00000000-0005-0000-0000-000022000000}"/>
    <cellStyle name="20% — акцент2 3" xfId="1116" xr:uid="{00000000-0005-0000-0000-000023000000}"/>
    <cellStyle name="20% — акцент2 4" xfId="1143" xr:uid="{00000000-0005-0000-0000-000024000000}"/>
    <cellStyle name="20% — акцент2 5" xfId="1080" xr:uid="{00000000-0005-0000-0000-000025000000}"/>
    <cellStyle name="20% — акцент3 2" xfId="684" xr:uid="{00000000-0005-0000-0000-000026000000}"/>
    <cellStyle name="20% — акцент3 3" xfId="1118" xr:uid="{00000000-0005-0000-0000-000027000000}"/>
    <cellStyle name="20% — акцент3 4" xfId="1145" xr:uid="{00000000-0005-0000-0000-000028000000}"/>
    <cellStyle name="20% — акцент3 5" xfId="1084" xr:uid="{00000000-0005-0000-0000-000029000000}"/>
    <cellStyle name="20% — акцент4 2" xfId="688" xr:uid="{00000000-0005-0000-0000-00002A000000}"/>
    <cellStyle name="20% — акцент4 3" xfId="1120" xr:uid="{00000000-0005-0000-0000-00002B000000}"/>
    <cellStyle name="20% — акцент4 4" xfId="1147" xr:uid="{00000000-0005-0000-0000-00002C000000}"/>
    <cellStyle name="20% — акцент4 5" xfId="1088" xr:uid="{00000000-0005-0000-0000-00002D000000}"/>
    <cellStyle name="20% — акцент5 2" xfId="692" xr:uid="{00000000-0005-0000-0000-00002E000000}"/>
    <cellStyle name="20% — акцент5 3" xfId="1122" xr:uid="{00000000-0005-0000-0000-00002F000000}"/>
    <cellStyle name="20% — акцент5 4" xfId="1149" xr:uid="{00000000-0005-0000-0000-000030000000}"/>
    <cellStyle name="20% — акцент5 5" xfId="1092" xr:uid="{00000000-0005-0000-0000-000031000000}"/>
    <cellStyle name="20% — акцент6 2" xfId="696" xr:uid="{00000000-0005-0000-0000-000032000000}"/>
    <cellStyle name="20% — акцент6 3" xfId="1124" xr:uid="{00000000-0005-0000-0000-000033000000}"/>
    <cellStyle name="20% — акцент6 4" xfId="1151" xr:uid="{00000000-0005-0000-0000-000034000000}"/>
    <cellStyle name="20% — акцент6 5" xfId="1096" xr:uid="{00000000-0005-0000-0000-000035000000}"/>
    <cellStyle name="3d" xfId="1550" xr:uid="{00000000-0005-0000-0000-000036000000}"/>
    <cellStyle name="40% - Accent1 2" xfId="632" xr:uid="{00000000-0005-0000-0000-000037000000}"/>
    <cellStyle name="40% - Accent1 2 2" xfId="794" xr:uid="{00000000-0005-0000-0000-000038000000}"/>
    <cellStyle name="40% - Accent2 2" xfId="635" xr:uid="{00000000-0005-0000-0000-000039000000}"/>
    <cellStyle name="40% - Accent2 2 2" xfId="808" xr:uid="{00000000-0005-0000-0000-00003A000000}"/>
    <cellStyle name="40% - Accent3 2" xfId="638" xr:uid="{00000000-0005-0000-0000-00003B000000}"/>
    <cellStyle name="40% - Accent3 2 2" xfId="799" xr:uid="{00000000-0005-0000-0000-00003C000000}"/>
    <cellStyle name="40% - Accent4 2" xfId="641" xr:uid="{00000000-0005-0000-0000-00003D000000}"/>
    <cellStyle name="40% - Accent4 2 2" xfId="807" xr:uid="{00000000-0005-0000-0000-00003E000000}"/>
    <cellStyle name="40% - Accent5 2" xfId="644" xr:uid="{00000000-0005-0000-0000-00003F000000}"/>
    <cellStyle name="40% - Accent5 2 2" xfId="800" xr:uid="{00000000-0005-0000-0000-000040000000}"/>
    <cellStyle name="40% - Accent6 2" xfId="647" xr:uid="{00000000-0005-0000-0000-000041000000}"/>
    <cellStyle name="40% - Accent6 2 2" xfId="721" xr:uid="{00000000-0005-0000-0000-000042000000}"/>
    <cellStyle name="40% — акцент1 2" xfId="677" xr:uid="{00000000-0005-0000-0000-000043000000}"/>
    <cellStyle name="40% — акцент1 3" xfId="1115" xr:uid="{00000000-0005-0000-0000-000044000000}"/>
    <cellStyle name="40% — акцент1 4" xfId="1142" xr:uid="{00000000-0005-0000-0000-000045000000}"/>
    <cellStyle name="40% — акцент1 5" xfId="1077" xr:uid="{00000000-0005-0000-0000-000046000000}"/>
    <cellStyle name="40% — акцент2 2" xfId="681" xr:uid="{00000000-0005-0000-0000-000047000000}"/>
    <cellStyle name="40% — акцент2 3" xfId="1117" xr:uid="{00000000-0005-0000-0000-000048000000}"/>
    <cellStyle name="40% — акцент2 4" xfId="1144" xr:uid="{00000000-0005-0000-0000-000049000000}"/>
    <cellStyle name="40% — акцент2 5" xfId="1081" xr:uid="{00000000-0005-0000-0000-00004A000000}"/>
    <cellStyle name="40% — акцент3 2" xfId="685" xr:uid="{00000000-0005-0000-0000-00004B000000}"/>
    <cellStyle name="40% — акцент3 3" xfId="1119" xr:uid="{00000000-0005-0000-0000-00004C000000}"/>
    <cellStyle name="40% — акцент3 4" xfId="1146" xr:uid="{00000000-0005-0000-0000-00004D000000}"/>
    <cellStyle name="40% — акцент3 5" xfId="1085" xr:uid="{00000000-0005-0000-0000-00004E000000}"/>
    <cellStyle name="40% — акцент4 2" xfId="689" xr:uid="{00000000-0005-0000-0000-00004F000000}"/>
    <cellStyle name="40% — акцент4 3" xfId="1121" xr:uid="{00000000-0005-0000-0000-000050000000}"/>
    <cellStyle name="40% — акцент4 4" xfId="1148" xr:uid="{00000000-0005-0000-0000-000051000000}"/>
    <cellStyle name="40% — акцент4 5" xfId="1089" xr:uid="{00000000-0005-0000-0000-000052000000}"/>
    <cellStyle name="40% — акцент5 2" xfId="693" xr:uid="{00000000-0005-0000-0000-000053000000}"/>
    <cellStyle name="40% — акцент5 3" xfId="1123" xr:uid="{00000000-0005-0000-0000-000054000000}"/>
    <cellStyle name="40% — акцент5 4" xfId="1150" xr:uid="{00000000-0005-0000-0000-000055000000}"/>
    <cellStyle name="40% — акцент5 5" xfId="1093" xr:uid="{00000000-0005-0000-0000-000056000000}"/>
    <cellStyle name="40% — акцент6 2" xfId="697" xr:uid="{00000000-0005-0000-0000-000057000000}"/>
    <cellStyle name="40% — акцент6 3" xfId="1125" xr:uid="{00000000-0005-0000-0000-000058000000}"/>
    <cellStyle name="40% — акцент6 4" xfId="1152" xr:uid="{00000000-0005-0000-0000-000059000000}"/>
    <cellStyle name="40% — акцент6 5" xfId="1097" xr:uid="{00000000-0005-0000-0000-00005A000000}"/>
    <cellStyle name="60% - Accent1 2" xfId="633" xr:uid="{00000000-0005-0000-0000-00005B000000}"/>
    <cellStyle name="60% - Accent2 2" xfId="636" xr:uid="{00000000-0005-0000-0000-00005C000000}"/>
    <cellStyle name="60% - Accent3 2" xfId="639" xr:uid="{00000000-0005-0000-0000-00005D000000}"/>
    <cellStyle name="60% - Accent4 2" xfId="642" xr:uid="{00000000-0005-0000-0000-00005E000000}"/>
    <cellStyle name="60% - Accent5 2" xfId="645" xr:uid="{00000000-0005-0000-0000-00005F000000}"/>
    <cellStyle name="60% - Accent6 2" xfId="648" xr:uid="{00000000-0005-0000-0000-000060000000}"/>
    <cellStyle name="60% — акцент1 2" xfId="678" xr:uid="{00000000-0005-0000-0000-000061000000}"/>
    <cellStyle name="60% — акцент1 3" xfId="1078" xr:uid="{00000000-0005-0000-0000-000062000000}"/>
    <cellStyle name="60% — акцент2 2" xfId="682" xr:uid="{00000000-0005-0000-0000-000063000000}"/>
    <cellStyle name="60% — акцент2 3" xfId="1082" xr:uid="{00000000-0005-0000-0000-000064000000}"/>
    <cellStyle name="60% — акцент3 2" xfId="686" xr:uid="{00000000-0005-0000-0000-000065000000}"/>
    <cellStyle name="60% — акцент3 3" xfId="1086" xr:uid="{00000000-0005-0000-0000-000066000000}"/>
    <cellStyle name="60% — акцент4 2" xfId="690" xr:uid="{00000000-0005-0000-0000-000067000000}"/>
    <cellStyle name="60% — акцент4 3" xfId="1090" xr:uid="{00000000-0005-0000-0000-000068000000}"/>
    <cellStyle name="60% — акцент5 2" xfId="694" xr:uid="{00000000-0005-0000-0000-000069000000}"/>
    <cellStyle name="60% — акцент5 3" xfId="1094" xr:uid="{00000000-0005-0000-0000-00006A000000}"/>
    <cellStyle name="60% — акцент6 2" xfId="698" xr:uid="{00000000-0005-0000-0000-00006B000000}"/>
    <cellStyle name="60% — акцент6 3" xfId="1098" xr:uid="{00000000-0005-0000-0000-00006C000000}"/>
    <cellStyle name="Accent1 2" xfId="307" xr:uid="{00000000-0005-0000-0000-00006D000000}"/>
    <cellStyle name="Accent2 2" xfId="308" xr:uid="{00000000-0005-0000-0000-00006E000000}"/>
    <cellStyle name="Accent3 2" xfId="309" xr:uid="{00000000-0005-0000-0000-00006F000000}"/>
    <cellStyle name="Accent4 2" xfId="310" xr:uid="{00000000-0005-0000-0000-000070000000}"/>
    <cellStyle name="Accent5 2" xfId="311" xr:uid="{00000000-0005-0000-0000-000071000000}"/>
    <cellStyle name="Accent6 2" xfId="312" xr:uid="{00000000-0005-0000-0000-000072000000}"/>
    <cellStyle name="AnhPos" xfId="1551" xr:uid="{00000000-0005-0000-0000-000073000000}"/>
    <cellStyle name="Bad 2" xfId="325" xr:uid="{00000000-0005-0000-0000-000074000000}"/>
    <cellStyle name="Beiwerk" xfId="1552" xr:uid="{00000000-0005-0000-0000-000075000000}"/>
    <cellStyle name="Besuchter Hyperlink" xfId="1553" xr:uid="{00000000-0005-0000-0000-000076000000}"/>
    <cellStyle name="BilPos" xfId="1554" xr:uid="{00000000-0005-0000-0000-000077000000}"/>
    <cellStyle name="C01_Page_head" xfId="1058" xr:uid="{00000000-0005-0000-0000-000078000000}"/>
    <cellStyle name="C08_Table text" xfId="4" xr:uid="{00000000-0005-0000-0000-000079000000}"/>
    <cellStyle name="C19_Regular figs" xfId="5" xr:uid="{00000000-0005-0000-0000-00007A000000}"/>
    <cellStyle name="Calc Currency (0)" xfId="6" xr:uid="{00000000-0005-0000-0000-00007B000000}"/>
    <cellStyle name="Calc Currency (2)" xfId="7" xr:uid="{00000000-0005-0000-0000-00007C000000}"/>
    <cellStyle name="Calc Percent (0)" xfId="8" xr:uid="{00000000-0005-0000-0000-00007D000000}"/>
    <cellStyle name="Calc Percent (1)" xfId="9" xr:uid="{00000000-0005-0000-0000-00007E000000}"/>
    <cellStyle name="Calc Percent (2)" xfId="10" xr:uid="{00000000-0005-0000-0000-00007F000000}"/>
    <cellStyle name="Calc Units (0)" xfId="11" xr:uid="{00000000-0005-0000-0000-000080000000}"/>
    <cellStyle name="Calc Units (1)" xfId="12" xr:uid="{00000000-0005-0000-0000-000081000000}"/>
    <cellStyle name="Calc Units (2)" xfId="13" xr:uid="{00000000-0005-0000-0000-000082000000}"/>
    <cellStyle name="Calculation 2" xfId="315" xr:uid="{00000000-0005-0000-0000-000083000000}"/>
    <cellStyle name="čárky [0]_List3" xfId="1555" xr:uid="{00000000-0005-0000-0000-000084000000}"/>
    <cellStyle name="čárky_Loans_WP_31.03.03" xfId="1556" xr:uid="{00000000-0005-0000-0000-000085000000}"/>
    <cellStyle name="Check Cell 2" xfId="321" xr:uid="{00000000-0005-0000-0000-000086000000}"/>
    <cellStyle name="Column_Title" xfId="14" xr:uid="{00000000-0005-0000-0000-000087000000}"/>
    <cellStyle name="Comma [0] 2" xfId="335" xr:uid="{00000000-0005-0000-0000-000088000000}"/>
    <cellStyle name="Comma [0] 2 2" xfId="534" xr:uid="{00000000-0005-0000-0000-000089000000}"/>
    <cellStyle name="Comma [0] 2 2 2" xfId="625" xr:uid="{00000000-0005-0000-0000-00008A000000}"/>
    <cellStyle name="Comma [0] 2 2 2 2" xfId="1047" xr:uid="{00000000-0005-0000-0000-00008B000000}"/>
    <cellStyle name="Comma [0] 2 2 2 2 2" xfId="1514" xr:uid="{00000000-0005-0000-0000-00008C000000}"/>
    <cellStyle name="Comma [0] 2 2 2 3" xfId="1330" xr:uid="{00000000-0005-0000-0000-00008D000000}"/>
    <cellStyle name="Comma [0] 2 2 3" xfId="963" xr:uid="{00000000-0005-0000-0000-00008E000000}"/>
    <cellStyle name="Comma [0] 2 2 3 2" xfId="1436" xr:uid="{00000000-0005-0000-0000-00008F000000}"/>
    <cellStyle name="Comma [0] 2 2 4" xfId="1252" xr:uid="{00000000-0005-0000-0000-000090000000}"/>
    <cellStyle name="Comma [0] 2 3" xfId="564" xr:uid="{00000000-0005-0000-0000-000091000000}"/>
    <cellStyle name="Comma [0] 2 3 2" xfId="986" xr:uid="{00000000-0005-0000-0000-000092000000}"/>
    <cellStyle name="Comma [0] 2 3 2 2" xfId="1455" xr:uid="{00000000-0005-0000-0000-000093000000}"/>
    <cellStyle name="Comma [0] 2 3 3" xfId="1271" xr:uid="{00000000-0005-0000-0000-000094000000}"/>
    <cellStyle name="Comma [0] 2 4" xfId="888" xr:uid="{00000000-0005-0000-0000-000095000000}"/>
    <cellStyle name="Comma [0] 2 4 2" xfId="1377" xr:uid="{00000000-0005-0000-0000-000096000000}"/>
    <cellStyle name="Comma [0] 2 5" xfId="1193" xr:uid="{00000000-0005-0000-0000-000097000000}"/>
    <cellStyle name="Comma [0] 4" xfId="544" xr:uid="{00000000-0005-0000-0000-000098000000}"/>
    <cellStyle name="Comma [0] 4 2" xfId="726" xr:uid="{00000000-0005-0000-0000-000099000000}"/>
    <cellStyle name="Comma [00]" xfId="15" xr:uid="{00000000-0005-0000-0000-00009A000000}"/>
    <cellStyle name="Comma 10" xfId="516" xr:uid="{00000000-0005-0000-0000-00009B000000}"/>
    <cellStyle name="Comma 10 2" xfId="610" xr:uid="{00000000-0005-0000-0000-00009C000000}"/>
    <cellStyle name="Comma 10 2 2" xfId="1032" xr:uid="{00000000-0005-0000-0000-00009D000000}"/>
    <cellStyle name="Comma 10 2 2 2" xfId="1500" xr:uid="{00000000-0005-0000-0000-00009E000000}"/>
    <cellStyle name="Comma 10 2 3" xfId="1316" xr:uid="{00000000-0005-0000-0000-00009F000000}"/>
    <cellStyle name="Comma 10 3" xfId="948" xr:uid="{00000000-0005-0000-0000-0000A0000000}"/>
    <cellStyle name="Comma 10 3 2" xfId="1422" xr:uid="{00000000-0005-0000-0000-0000A1000000}"/>
    <cellStyle name="Comma 10 4" xfId="817" xr:uid="{00000000-0005-0000-0000-0000A2000000}"/>
    <cellStyle name="Comma 10 5" xfId="1238" xr:uid="{00000000-0005-0000-0000-0000A3000000}"/>
    <cellStyle name="Comma 10 6" xfId="1557" xr:uid="{00000000-0005-0000-0000-0000A4000000}"/>
    <cellStyle name="Comma 11" xfId="515" xr:uid="{00000000-0005-0000-0000-0000A5000000}"/>
    <cellStyle name="Comma 11 2" xfId="609" xr:uid="{00000000-0005-0000-0000-0000A6000000}"/>
    <cellStyle name="Comma 11 2 2" xfId="1031" xr:uid="{00000000-0005-0000-0000-0000A7000000}"/>
    <cellStyle name="Comma 11 2 2 2" xfId="1499" xr:uid="{00000000-0005-0000-0000-0000A8000000}"/>
    <cellStyle name="Comma 11 2 3" xfId="1315" xr:uid="{00000000-0005-0000-0000-0000A9000000}"/>
    <cellStyle name="Comma 11 3" xfId="711" xr:uid="{00000000-0005-0000-0000-0000AA000000}"/>
    <cellStyle name="Comma 11 3 2" xfId="947" xr:uid="{00000000-0005-0000-0000-0000AB000000}"/>
    <cellStyle name="Comma 11 3 2 2" xfId="1421" xr:uid="{00000000-0005-0000-0000-0000AC000000}"/>
    <cellStyle name="Comma 11 4" xfId="815" xr:uid="{00000000-0005-0000-0000-0000AD000000}"/>
    <cellStyle name="Comma 11 5" xfId="1237" xr:uid="{00000000-0005-0000-0000-0000AE000000}"/>
    <cellStyle name="Comma 12" xfId="387" xr:uid="{00000000-0005-0000-0000-0000AF000000}"/>
    <cellStyle name="Comma 12 2" xfId="568" xr:uid="{00000000-0005-0000-0000-0000B0000000}"/>
    <cellStyle name="Comma 12 2 2" xfId="990" xr:uid="{00000000-0005-0000-0000-0000B1000000}"/>
    <cellStyle name="Comma 12 2 2 2" xfId="1459" xr:uid="{00000000-0005-0000-0000-0000B2000000}"/>
    <cellStyle name="Comma 12 2 3" xfId="1275" xr:uid="{00000000-0005-0000-0000-0000B3000000}"/>
    <cellStyle name="Comma 12 3" xfId="900" xr:uid="{00000000-0005-0000-0000-0000B4000000}"/>
    <cellStyle name="Comma 12 3 2" xfId="1381" xr:uid="{00000000-0005-0000-0000-0000B5000000}"/>
    <cellStyle name="Comma 12 4" xfId="823" xr:uid="{00000000-0005-0000-0000-0000B6000000}"/>
    <cellStyle name="Comma 12 5" xfId="1197" xr:uid="{00000000-0005-0000-0000-0000B7000000}"/>
    <cellStyle name="Comma 13" xfId="520" xr:uid="{00000000-0005-0000-0000-0000B8000000}"/>
    <cellStyle name="Comma 13 2" xfId="612" xr:uid="{00000000-0005-0000-0000-0000B9000000}"/>
    <cellStyle name="Comma 13 2 2" xfId="1034" xr:uid="{00000000-0005-0000-0000-0000BA000000}"/>
    <cellStyle name="Comma 13 2 2 2" xfId="1502" xr:uid="{00000000-0005-0000-0000-0000BB000000}"/>
    <cellStyle name="Comma 13 2 3" xfId="1318" xr:uid="{00000000-0005-0000-0000-0000BC000000}"/>
    <cellStyle name="Comma 13 3" xfId="950" xr:uid="{00000000-0005-0000-0000-0000BD000000}"/>
    <cellStyle name="Comma 13 3 2" xfId="1424" xr:uid="{00000000-0005-0000-0000-0000BE000000}"/>
    <cellStyle name="Comma 13 4" xfId="827" xr:uid="{00000000-0005-0000-0000-0000BF000000}"/>
    <cellStyle name="Comma 13 5" xfId="1240" xr:uid="{00000000-0005-0000-0000-0000C0000000}"/>
    <cellStyle name="Comma 14" xfId="731" xr:uid="{00000000-0005-0000-0000-0000C1000000}"/>
    <cellStyle name="Comma 14 2" xfId="835" xr:uid="{00000000-0005-0000-0000-0000C2000000}"/>
    <cellStyle name="Comma 14 2 2" xfId="1360" xr:uid="{00000000-0005-0000-0000-0000C3000000}"/>
    <cellStyle name="Comma 14 3" xfId="1341" xr:uid="{00000000-0005-0000-0000-0000C4000000}"/>
    <cellStyle name="Comma 15" xfId="724" xr:uid="{00000000-0005-0000-0000-0000C5000000}"/>
    <cellStyle name="Comma 15 2" xfId="834" xr:uid="{00000000-0005-0000-0000-0000C6000000}"/>
    <cellStyle name="Comma 15 2 2" xfId="1359" xr:uid="{00000000-0005-0000-0000-0000C7000000}"/>
    <cellStyle name="Comma 15 3" xfId="1340" xr:uid="{00000000-0005-0000-0000-0000C8000000}"/>
    <cellStyle name="Comma 16" xfId="782" xr:uid="{00000000-0005-0000-0000-0000C9000000}"/>
    <cellStyle name="Comma 16 2" xfId="836" xr:uid="{00000000-0005-0000-0000-0000CA000000}"/>
    <cellStyle name="Comma 16 2 2" xfId="1361" xr:uid="{00000000-0005-0000-0000-0000CB000000}"/>
    <cellStyle name="Comma 16 3" xfId="1346" xr:uid="{00000000-0005-0000-0000-0000CC000000}"/>
    <cellStyle name="Comma 17" xfId="775" xr:uid="{00000000-0005-0000-0000-0000CD000000}"/>
    <cellStyle name="Comma 17 2" xfId="1126" xr:uid="{00000000-0005-0000-0000-0000CE000000}"/>
    <cellStyle name="Comma 17 3" xfId="1343" xr:uid="{00000000-0005-0000-0000-0000CF000000}"/>
    <cellStyle name="Comma 18" xfId="779" xr:uid="{00000000-0005-0000-0000-0000D0000000}"/>
    <cellStyle name="Comma 18 2" xfId="1132" xr:uid="{00000000-0005-0000-0000-0000D1000000}"/>
    <cellStyle name="Comma 18 3" xfId="1345" xr:uid="{00000000-0005-0000-0000-0000D2000000}"/>
    <cellStyle name="Comma 19" xfId="776" xr:uid="{00000000-0005-0000-0000-0000D3000000}"/>
    <cellStyle name="Comma 19 2" xfId="1108" xr:uid="{00000000-0005-0000-0000-0000D4000000}"/>
    <cellStyle name="Comma 19 3" xfId="1344" xr:uid="{00000000-0005-0000-0000-0000D5000000}"/>
    <cellStyle name="Comma 2" xfId="16" xr:uid="{00000000-0005-0000-0000-0000D6000000}"/>
    <cellStyle name="Comma 2 10" xfId="524" xr:uid="{00000000-0005-0000-0000-0000D7000000}"/>
    <cellStyle name="Comma 2 10 2" xfId="615" xr:uid="{00000000-0005-0000-0000-0000D8000000}"/>
    <cellStyle name="Comma 2 10 2 2" xfId="1037" xr:uid="{00000000-0005-0000-0000-0000D9000000}"/>
    <cellStyle name="Comma 2 10 2 2 2" xfId="1504" xr:uid="{00000000-0005-0000-0000-0000DA000000}"/>
    <cellStyle name="Comma 2 10 2 3" xfId="1320" xr:uid="{00000000-0005-0000-0000-0000DB000000}"/>
    <cellStyle name="Comma 2 10 3" xfId="953" xr:uid="{00000000-0005-0000-0000-0000DC000000}"/>
    <cellStyle name="Comma 2 10 3 2" xfId="1426" xr:uid="{00000000-0005-0000-0000-0000DD000000}"/>
    <cellStyle name="Comma 2 10 4" xfId="1242" xr:uid="{00000000-0005-0000-0000-0000DE000000}"/>
    <cellStyle name="Comma 2 11" xfId="547" xr:uid="{00000000-0005-0000-0000-0000DF000000}"/>
    <cellStyle name="Comma 2 11 2" xfId="629" xr:uid="{00000000-0005-0000-0000-0000E0000000}"/>
    <cellStyle name="Comma 2 11 2 2" xfId="1051" xr:uid="{00000000-0005-0000-0000-0000E1000000}"/>
    <cellStyle name="Comma 2 11 2 2 2" xfId="1518" xr:uid="{00000000-0005-0000-0000-0000E2000000}"/>
    <cellStyle name="Comma 2 11 2 3" xfId="1334" xr:uid="{00000000-0005-0000-0000-0000E3000000}"/>
    <cellStyle name="Comma 2 11 3" xfId="970" xr:uid="{00000000-0005-0000-0000-0000E4000000}"/>
    <cellStyle name="Comma 2 11 3 2" xfId="1440" xr:uid="{00000000-0005-0000-0000-0000E5000000}"/>
    <cellStyle name="Comma 2 11 4" xfId="1256" xr:uid="{00000000-0005-0000-0000-0000E6000000}"/>
    <cellStyle name="Comma 2 12" xfId="154" xr:uid="{00000000-0005-0000-0000-0000E7000000}"/>
    <cellStyle name="Comma 2 12 2" xfId="552" xr:uid="{00000000-0005-0000-0000-0000E8000000}"/>
    <cellStyle name="Comma 2 12 2 2" xfId="974" xr:uid="{00000000-0005-0000-0000-0000E9000000}"/>
    <cellStyle name="Comma 2 12 2 2 2" xfId="1443" xr:uid="{00000000-0005-0000-0000-0000EA000000}"/>
    <cellStyle name="Comma 2 12 2 3" xfId="1259" xr:uid="{00000000-0005-0000-0000-0000EB000000}"/>
    <cellStyle name="Comma 2 12 3" xfId="848" xr:uid="{00000000-0005-0000-0000-0000EC000000}"/>
    <cellStyle name="Comma 2 12 3 2" xfId="1365" xr:uid="{00000000-0005-0000-0000-0000ED000000}"/>
    <cellStyle name="Comma 2 12 4" xfId="1181" xr:uid="{00000000-0005-0000-0000-0000EE000000}"/>
    <cellStyle name="Comma 2 13" xfId="760" xr:uid="{00000000-0005-0000-0000-0000EF000000}"/>
    <cellStyle name="Comma 2 13 2" xfId="837" xr:uid="{00000000-0005-0000-0000-0000F0000000}"/>
    <cellStyle name="Comma 2 13 2 2" xfId="1362" xr:uid="{00000000-0005-0000-0000-0000F1000000}"/>
    <cellStyle name="Comma 2 13 3" xfId="1342" xr:uid="{00000000-0005-0000-0000-0000F2000000}"/>
    <cellStyle name="Comma 2 14" xfId="820" xr:uid="{00000000-0005-0000-0000-0000F3000000}"/>
    <cellStyle name="Comma 2 14 2" xfId="1354" xr:uid="{00000000-0005-0000-0000-0000F4000000}"/>
    <cellStyle name="Comma 2 15" xfId="113" xr:uid="{00000000-0005-0000-0000-0000F5000000}"/>
    <cellStyle name="Comma 2 2" xfId="204" xr:uid="{00000000-0005-0000-0000-0000F6000000}"/>
    <cellStyle name="Comma 2 2 10" xfId="527" xr:uid="{00000000-0005-0000-0000-0000F7000000}"/>
    <cellStyle name="Comma 2 2 10 2" xfId="618" xr:uid="{00000000-0005-0000-0000-0000F8000000}"/>
    <cellStyle name="Comma 2 2 10 2 2" xfId="1040" xr:uid="{00000000-0005-0000-0000-0000F9000000}"/>
    <cellStyle name="Comma 2 2 10 2 2 2" xfId="1507" xr:uid="{00000000-0005-0000-0000-0000FA000000}"/>
    <cellStyle name="Comma 2 2 10 2 3" xfId="1323" xr:uid="{00000000-0005-0000-0000-0000FB000000}"/>
    <cellStyle name="Comma 2 2 10 3" xfId="956" xr:uid="{00000000-0005-0000-0000-0000FC000000}"/>
    <cellStyle name="Comma 2 2 10 3 2" xfId="1429" xr:uid="{00000000-0005-0000-0000-0000FD000000}"/>
    <cellStyle name="Comma 2 2 10 4" xfId="1245" xr:uid="{00000000-0005-0000-0000-0000FE000000}"/>
    <cellStyle name="Comma 2 2 11" xfId="557" xr:uid="{00000000-0005-0000-0000-0000FF000000}"/>
    <cellStyle name="Comma 2 2 11 2" xfId="979" xr:uid="{00000000-0005-0000-0000-000000010000}"/>
    <cellStyle name="Comma 2 2 11 2 2" xfId="1448" xr:uid="{00000000-0005-0000-0000-000001010000}"/>
    <cellStyle name="Comma 2 2 11 3" xfId="1264" xr:uid="{00000000-0005-0000-0000-000002010000}"/>
    <cellStyle name="Comma 2 2 12" xfId="863" xr:uid="{00000000-0005-0000-0000-000003010000}"/>
    <cellStyle name="Comma 2 2 12 2" xfId="1370" xr:uid="{00000000-0005-0000-0000-000004010000}"/>
    <cellStyle name="Comma 2 2 13" xfId="830" xr:uid="{00000000-0005-0000-0000-000005010000}"/>
    <cellStyle name="Comma 2 2 13 2" xfId="1355" xr:uid="{00000000-0005-0000-0000-000006010000}"/>
    <cellStyle name="Comma 2 2 14" xfId="1186" xr:uid="{00000000-0005-0000-0000-000007010000}"/>
    <cellStyle name="Comma 2 2 2" xfId="284" xr:uid="{00000000-0005-0000-0000-000008010000}"/>
    <cellStyle name="Comma 2 2 2 2" xfId="481" xr:uid="{00000000-0005-0000-0000-000009010000}"/>
    <cellStyle name="Comma 2 2 2 2 2" xfId="586" xr:uid="{00000000-0005-0000-0000-00000A010000}"/>
    <cellStyle name="Comma 2 2 2 2 2 2" xfId="1008" xr:uid="{00000000-0005-0000-0000-00000B010000}"/>
    <cellStyle name="Comma 2 2 2 2 2 2 2" xfId="1477" xr:uid="{00000000-0005-0000-0000-00000C010000}"/>
    <cellStyle name="Comma 2 2 2 2 2 3" xfId="1293" xr:uid="{00000000-0005-0000-0000-00000D010000}"/>
    <cellStyle name="Comma 2 2 2 2 3" xfId="924" xr:uid="{00000000-0005-0000-0000-00000E010000}"/>
    <cellStyle name="Comma 2 2 2 2 3 2" xfId="1399" xr:uid="{00000000-0005-0000-0000-00000F010000}"/>
    <cellStyle name="Comma 2 2 2 2 4" xfId="1215" xr:uid="{00000000-0005-0000-0000-000010010000}"/>
    <cellStyle name="Comma 2 2 2 3" xfId="507" xr:uid="{00000000-0005-0000-0000-000011010000}"/>
    <cellStyle name="Comma 2 2 2 3 2" xfId="606" xr:uid="{00000000-0005-0000-0000-000012010000}"/>
    <cellStyle name="Comma 2 2 2 3 2 2" xfId="1028" xr:uid="{00000000-0005-0000-0000-000013010000}"/>
    <cellStyle name="Comma 2 2 2 3 2 2 2" xfId="1496" xr:uid="{00000000-0005-0000-0000-000014010000}"/>
    <cellStyle name="Comma 2 2 2 3 2 3" xfId="1312" xr:uid="{00000000-0005-0000-0000-000015010000}"/>
    <cellStyle name="Comma 2 2 2 3 3" xfId="944" xr:uid="{00000000-0005-0000-0000-000016010000}"/>
    <cellStyle name="Comma 2 2 2 3 3 2" xfId="1418" xr:uid="{00000000-0005-0000-0000-000017010000}"/>
    <cellStyle name="Comma 2 2 2 3 4" xfId="1234" xr:uid="{00000000-0005-0000-0000-000018010000}"/>
    <cellStyle name="Comma 2 2 2 4" xfId="425" xr:uid="{00000000-0005-0000-0000-000019010000}"/>
    <cellStyle name="Comma 2 2 2 4 2" xfId="582" xr:uid="{00000000-0005-0000-0000-00001A010000}"/>
    <cellStyle name="Comma 2 2 2 4 2 2" xfId="1004" xr:uid="{00000000-0005-0000-0000-00001B010000}"/>
    <cellStyle name="Comma 2 2 2 4 2 2 2" xfId="1473" xr:uid="{00000000-0005-0000-0000-00001C010000}"/>
    <cellStyle name="Comma 2 2 2 4 2 3" xfId="1289" xr:uid="{00000000-0005-0000-0000-00001D010000}"/>
    <cellStyle name="Comma 2 2 2 4 3" xfId="917" xr:uid="{00000000-0005-0000-0000-00001E010000}"/>
    <cellStyle name="Comma 2 2 2 4 3 2" xfId="1395" xr:uid="{00000000-0005-0000-0000-00001F010000}"/>
    <cellStyle name="Comma 2 2 2 4 4" xfId="1211" xr:uid="{00000000-0005-0000-0000-000020010000}"/>
    <cellStyle name="Comma 2 2 2 5" xfId="394" xr:uid="{00000000-0005-0000-0000-000021010000}"/>
    <cellStyle name="Comma 2 2 2 5 2" xfId="572" xr:uid="{00000000-0005-0000-0000-000022010000}"/>
    <cellStyle name="Comma 2 2 2 5 2 2" xfId="994" xr:uid="{00000000-0005-0000-0000-000023010000}"/>
    <cellStyle name="Comma 2 2 2 5 2 2 2" xfId="1463" xr:uid="{00000000-0005-0000-0000-000024010000}"/>
    <cellStyle name="Comma 2 2 2 5 2 3" xfId="1279" xr:uid="{00000000-0005-0000-0000-000025010000}"/>
    <cellStyle name="Comma 2 2 2 5 3" xfId="904" xr:uid="{00000000-0005-0000-0000-000026010000}"/>
    <cellStyle name="Comma 2 2 2 5 3 2" xfId="1385" xr:uid="{00000000-0005-0000-0000-000027010000}"/>
    <cellStyle name="Comma 2 2 2 5 4" xfId="1201" xr:uid="{00000000-0005-0000-0000-000028010000}"/>
    <cellStyle name="Comma 2 2 2 6" xfId="531" xr:uid="{00000000-0005-0000-0000-000029010000}"/>
    <cellStyle name="Comma 2 2 2 6 2" xfId="622" xr:uid="{00000000-0005-0000-0000-00002A010000}"/>
    <cellStyle name="Comma 2 2 2 6 2 2" xfId="1044" xr:uid="{00000000-0005-0000-0000-00002B010000}"/>
    <cellStyle name="Comma 2 2 2 6 2 2 2" xfId="1511" xr:uid="{00000000-0005-0000-0000-00002C010000}"/>
    <cellStyle name="Comma 2 2 2 6 2 3" xfId="1327" xr:uid="{00000000-0005-0000-0000-00002D010000}"/>
    <cellStyle name="Comma 2 2 2 6 3" xfId="960" xr:uid="{00000000-0005-0000-0000-00002E010000}"/>
    <cellStyle name="Comma 2 2 2 6 3 2" xfId="1433" xr:uid="{00000000-0005-0000-0000-00002F010000}"/>
    <cellStyle name="Comma 2 2 2 6 4" xfId="1249" xr:uid="{00000000-0005-0000-0000-000030010000}"/>
    <cellStyle name="Comma 2 2 2 7" xfId="561" xr:uid="{00000000-0005-0000-0000-000031010000}"/>
    <cellStyle name="Comma 2 2 2 7 2" xfId="983" xr:uid="{00000000-0005-0000-0000-000032010000}"/>
    <cellStyle name="Comma 2 2 2 7 2 2" xfId="1452" xr:uid="{00000000-0005-0000-0000-000033010000}"/>
    <cellStyle name="Comma 2 2 2 7 3" xfId="1268" xr:uid="{00000000-0005-0000-0000-000034010000}"/>
    <cellStyle name="Comma 2 2 2 8" xfId="878" xr:uid="{00000000-0005-0000-0000-000035010000}"/>
    <cellStyle name="Comma 2 2 2 8 2" xfId="1374" xr:uid="{00000000-0005-0000-0000-000036010000}"/>
    <cellStyle name="Comma 2 2 2 9" xfId="1190" xr:uid="{00000000-0005-0000-0000-000037010000}"/>
    <cellStyle name="Comma 2 2 3" xfId="304" xr:uid="{00000000-0005-0000-0000-000038010000}"/>
    <cellStyle name="Comma 2 2 3 2" xfId="482" xr:uid="{00000000-0005-0000-0000-000039010000}"/>
    <cellStyle name="Comma 2 2 3 2 2" xfId="587" xr:uid="{00000000-0005-0000-0000-00003A010000}"/>
    <cellStyle name="Comma 2 2 3 2 2 2" xfId="1009" xr:uid="{00000000-0005-0000-0000-00003B010000}"/>
    <cellStyle name="Comma 2 2 3 2 2 2 2" xfId="1478" xr:uid="{00000000-0005-0000-0000-00003C010000}"/>
    <cellStyle name="Comma 2 2 3 2 2 3" xfId="1294" xr:uid="{00000000-0005-0000-0000-00003D010000}"/>
    <cellStyle name="Comma 2 2 3 2 3" xfId="925" xr:uid="{00000000-0005-0000-0000-00003E010000}"/>
    <cellStyle name="Comma 2 2 3 2 3 2" xfId="1400" xr:uid="{00000000-0005-0000-0000-00003F010000}"/>
    <cellStyle name="Comma 2 2 3 2 4" xfId="1216" xr:uid="{00000000-0005-0000-0000-000040010000}"/>
    <cellStyle name="Comma 2 2 3 3" xfId="399" xr:uid="{00000000-0005-0000-0000-000041010000}"/>
    <cellStyle name="Comma 2 2 3 3 2" xfId="575" xr:uid="{00000000-0005-0000-0000-000042010000}"/>
    <cellStyle name="Comma 2 2 3 3 2 2" xfId="997" xr:uid="{00000000-0005-0000-0000-000043010000}"/>
    <cellStyle name="Comma 2 2 3 3 2 2 2" xfId="1466" xr:uid="{00000000-0005-0000-0000-000044010000}"/>
    <cellStyle name="Comma 2 2 3 3 2 3" xfId="1282" xr:uid="{00000000-0005-0000-0000-000045010000}"/>
    <cellStyle name="Comma 2 2 3 3 3" xfId="907" xr:uid="{00000000-0005-0000-0000-000046010000}"/>
    <cellStyle name="Comma 2 2 3 3 3 2" xfId="1388" xr:uid="{00000000-0005-0000-0000-000047010000}"/>
    <cellStyle name="Comma 2 2 3 3 4" xfId="1204" xr:uid="{00000000-0005-0000-0000-000048010000}"/>
    <cellStyle name="Comma 2 2 4" xfId="359" xr:uid="{00000000-0005-0000-0000-000049010000}"/>
    <cellStyle name="Comma 2 2 4 2" xfId="488" xr:uid="{00000000-0005-0000-0000-00004A010000}"/>
    <cellStyle name="Comma 2 2 4 2 2" xfId="593" xr:uid="{00000000-0005-0000-0000-00004B010000}"/>
    <cellStyle name="Comma 2 2 4 2 2 2" xfId="1015" xr:uid="{00000000-0005-0000-0000-00004C010000}"/>
    <cellStyle name="Comma 2 2 4 2 2 2 2" xfId="1484" xr:uid="{00000000-0005-0000-0000-00004D010000}"/>
    <cellStyle name="Comma 2 2 4 2 2 3" xfId="1300" xr:uid="{00000000-0005-0000-0000-00004E010000}"/>
    <cellStyle name="Comma 2 2 4 2 3" xfId="931" xr:uid="{00000000-0005-0000-0000-00004F010000}"/>
    <cellStyle name="Comma 2 2 4 2 3 2" xfId="1406" xr:uid="{00000000-0005-0000-0000-000050010000}"/>
    <cellStyle name="Comma 2 2 4 2 4" xfId="1222" xr:uid="{00000000-0005-0000-0000-000051010000}"/>
    <cellStyle name="Comma 2 2 4 3" xfId="537" xr:uid="{00000000-0005-0000-0000-000052010000}"/>
    <cellStyle name="Comma 2 2 4 3 2" xfId="628" xr:uid="{00000000-0005-0000-0000-000053010000}"/>
    <cellStyle name="Comma 2 2 4 3 2 2" xfId="1050" xr:uid="{00000000-0005-0000-0000-000054010000}"/>
    <cellStyle name="Comma 2 2 4 3 2 2 2" xfId="1517" xr:uid="{00000000-0005-0000-0000-000055010000}"/>
    <cellStyle name="Comma 2 2 4 3 2 3" xfId="1333" xr:uid="{00000000-0005-0000-0000-000056010000}"/>
    <cellStyle name="Comma 2 2 4 3 3" xfId="966" xr:uid="{00000000-0005-0000-0000-000057010000}"/>
    <cellStyle name="Comma 2 2 4 3 3 2" xfId="1439" xr:uid="{00000000-0005-0000-0000-000058010000}"/>
    <cellStyle name="Comma 2 2 4 3 4" xfId="1255" xr:uid="{00000000-0005-0000-0000-000059010000}"/>
    <cellStyle name="Comma 2 2 4 4" xfId="567" xr:uid="{00000000-0005-0000-0000-00005A010000}"/>
    <cellStyle name="Comma 2 2 4 4 2" xfId="989" xr:uid="{00000000-0005-0000-0000-00005B010000}"/>
    <cellStyle name="Comma 2 2 4 4 2 2" xfId="1458" xr:uid="{00000000-0005-0000-0000-00005C010000}"/>
    <cellStyle name="Comma 2 2 4 4 3" xfId="1274" xr:uid="{00000000-0005-0000-0000-00005D010000}"/>
    <cellStyle name="Comma 2 2 4 5" xfId="896" xr:uid="{00000000-0005-0000-0000-00005E010000}"/>
    <cellStyle name="Comma 2 2 4 5 2" xfId="1380" xr:uid="{00000000-0005-0000-0000-00005F010000}"/>
    <cellStyle name="Comma 2 2 4 6" xfId="1196" xr:uid="{00000000-0005-0000-0000-000060010000}"/>
    <cellStyle name="Comma 2 2 5" xfId="491" xr:uid="{00000000-0005-0000-0000-000061010000}"/>
    <cellStyle name="Comma 2 2 5 2" xfId="596" xr:uid="{00000000-0005-0000-0000-000062010000}"/>
    <cellStyle name="Comma 2 2 5 2 2" xfId="1018" xr:uid="{00000000-0005-0000-0000-000063010000}"/>
    <cellStyle name="Comma 2 2 5 2 2 2" xfId="1487" xr:uid="{00000000-0005-0000-0000-000064010000}"/>
    <cellStyle name="Comma 2 2 5 2 3" xfId="1303" xr:uid="{00000000-0005-0000-0000-000065010000}"/>
    <cellStyle name="Comma 2 2 5 3" xfId="934" xr:uid="{00000000-0005-0000-0000-000066010000}"/>
    <cellStyle name="Comma 2 2 5 3 2" xfId="1409" xr:uid="{00000000-0005-0000-0000-000067010000}"/>
    <cellStyle name="Comma 2 2 5 4" xfId="1225" xr:uid="{00000000-0005-0000-0000-000068010000}"/>
    <cellStyle name="Comma 2 2 6" xfId="413" xr:uid="{00000000-0005-0000-0000-000069010000}"/>
    <cellStyle name="Comma 2 2 6 2" xfId="578" xr:uid="{00000000-0005-0000-0000-00006A010000}"/>
    <cellStyle name="Comma 2 2 6 2 2" xfId="1000" xr:uid="{00000000-0005-0000-0000-00006B010000}"/>
    <cellStyle name="Comma 2 2 6 2 2 2" xfId="1469" xr:uid="{00000000-0005-0000-0000-00006C010000}"/>
    <cellStyle name="Comma 2 2 6 2 3" xfId="1285" xr:uid="{00000000-0005-0000-0000-00006D010000}"/>
    <cellStyle name="Comma 2 2 6 3" xfId="913" xr:uid="{00000000-0005-0000-0000-00006E010000}"/>
    <cellStyle name="Comma 2 2 6 3 2" xfId="1391" xr:uid="{00000000-0005-0000-0000-00006F010000}"/>
    <cellStyle name="Comma 2 2 6 4" xfId="1207" xr:uid="{00000000-0005-0000-0000-000070010000}"/>
    <cellStyle name="Comma 2 2 7" xfId="496" xr:uid="{00000000-0005-0000-0000-000071010000}"/>
    <cellStyle name="Comma 2 2 7 2" xfId="600" xr:uid="{00000000-0005-0000-0000-000072010000}"/>
    <cellStyle name="Comma 2 2 7 2 2" xfId="1022" xr:uid="{00000000-0005-0000-0000-000073010000}"/>
    <cellStyle name="Comma 2 2 7 2 2 2" xfId="1490" xr:uid="{00000000-0005-0000-0000-000074010000}"/>
    <cellStyle name="Comma 2 2 7 2 3" xfId="1306" xr:uid="{00000000-0005-0000-0000-000075010000}"/>
    <cellStyle name="Comma 2 2 7 3" xfId="938" xr:uid="{00000000-0005-0000-0000-000076010000}"/>
    <cellStyle name="Comma 2 2 7 3 2" xfId="1412" xr:uid="{00000000-0005-0000-0000-000077010000}"/>
    <cellStyle name="Comma 2 2 7 4" xfId="1228" xr:uid="{00000000-0005-0000-0000-000078010000}"/>
    <cellStyle name="Comma 2 2 8" xfId="504" xr:uid="{00000000-0005-0000-0000-000079010000}"/>
    <cellStyle name="Comma 2 2 8 2" xfId="603" xr:uid="{00000000-0005-0000-0000-00007A010000}"/>
    <cellStyle name="Comma 2 2 8 2 2" xfId="1025" xr:uid="{00000000-0005-0000-0000-00007B010000}"/>
    <cellStyle name="Comma 2 2 8 2 2 2" xfId="1493" xr:uid="{00000000-0005-0000-0000-00007C010000}"/>
    <cellStyle name="Comma 2 2 8 2 3" xfId="1309" xr:uid="{00000000-0005-0000-0000-00007D010000}"/>
    <cellStyle name="Comma 2 2 8 3" xfId="941" xr:uid="{00000000-0005-0000-0000-00007E010000}"/>
    <cellStyle name="Comma 2 2 8 3 2" xfId="1415" xr:uid="{00000000-0005-0000-0000-00007F010000}"/>
    <cellStyle name="Comma 2 2 8 4" xfId="1231" xr:uid="{00000000-0005-0000-0000-000080010000}"/>
    <cellStyle name="Comma 2 2 9" xfId="392" xr:uid="{00000000-0005-0000-0000-000081010000}"/>
    <cellStyle name="Comma 2 2 9 2" xfId="570" xr:uid="{00000000-0005-0000-0000-000082010000}"/>
    <cellStyle name="Comma 2 2 9 2 2" xfId="992" xr:uid="{00000000-0005-0000-0000-000083010000}"/>
    <cellStyle name="Comma 2 2 9 2 2 2" xfId="1461" xr:uid="{00000000-0005-0000-0000-000084010000}"/>
    <cellStyle name="Comma 2 2 9 2 3" xfId="1277" xr:uid="{00000000-0005-0000-0000-000085010000}"/>
    <cellStyle name="Comma 2 2 9 3" xfId="902" xr:uid="{00000000-0005-0000-0000-000086010000}"/>
    <cellStyle name="Comma 2 2 9 3 2" xfId="1383" xr:uid="{00000000-0005-0000-0000-000087010000}"/>
    <cellStyle name="Comma 2 2 9 4" xfId="1199" xr:uid="{00000000-0005-0000-0000-000088010000}"/>
    <cellStyle name="Comma 2 3" xfId="164" xr:uid="{00000000-0005-0000-0000-000089010000}"/>
    <cellStyle name="Comma 2 3 10" xfId="1182" xr:uid="{00000000-0005-0000-0000-00008A010000}"/>
    <cellStyle name="Comma 2 3 2" xfId="203" xr:uid="{00000000-0005-0000-0000-00008B010000}"/>
    <cellStyle name="Comma 2 3 2 2" xfId="483" xr:uid="{00000000-0005-0000-0000-00008C010000}"/>
    <cellStyle name="Comma 2 3 2 2 2" xfId="588" xr:uid="{00000000-0005-0000-0000-00008D010000}"/>
    <cellStyle name="Comma 2 3 2 2 2 2" xfId="1010" xr:uid="{00000000-0005-0000-0000-00008E010000}"/>
    <cellStyle name="Comma 2 3 2 2 2 2 2" xfId="1479" xr:uid="{00000000-0005-0000-0000-00008F010000}"/>
    <cellStyle name="Comma 2 3 2 2 2 3" xfId="1295" xr:uid="{00000000-0005-0000-0000-000090010000}"/>
    <cellStyle name="Comma 2 3 2 2 3" xfId="926" xr:uid="{00000000-0005-0000-0000-000091010000}"/>
    <cellStyle name="Comma 2 3 2 2 3 2" xfId="1401" xr:uid="{00000000-0005-0000-0000-000092010000}"/>
    <cellStyle name="Comma 2 3 2 2 4" xfId="1217" xr:uid="{00000000-0005-0000-0000-000093010000}"/>
    <cellStyle name="Comma 2 3 2 3" xfId="426" xr:uid="{00000000-0005-0000-0000-000094010000}"/>
    <cellStyle name="Comma 2 3 2 3 2" xfId="583" xr:uid="{00000000-0005-0000-0000-000095010000}"/>
    <cellStyle name="Comma 2 3 2 3 2 2" xfId="1005" xr:uid="{00000000-0005-0000-0000-000096010000}"/>
    <cellStyle name="Comma 2 3 2 3 2 2 2" xfId="1474" xr:uid="{00000000-0005-0000-0000-000097010000}"/>
    <cellStyle name="Comma 2 3 2 3 2 3" xfId="1290" xr:uid="{00000000-0005-0000-0000-000098010000}"/>
    <cellStyle name="Comma 2 3 2 3 3" xfId="918" xr:uid="{00000000-0005-0000-0000-000099010000}"/>
    <cellStyle name="Comma 2 3 2 3 3 2" xfId="1396" xr:uid="{00000000-0005-0000-0000-00009A010000}"/>
    <cellStyle name="Comma 2 3 2 3 4" xfId="1212" xr:uid="{00000000-0005-0000-0000-00009B010000}"/>
    <cellStyle name="Comma 2 3 2 4" xfId="526" xr:uid="{00000000-0005-0000-0000-00009C010000}"/>
    <cellStyle name="Comma 2 3 2 4 2" xfId="617" xr:uid="{00000000-0005-0000-0000-00009D010000}"/>
    <cellStyle name="Comma 2 3 2 4 2 2" xfId="1039" xr:uid="{00000000-0005-0000-0000-00009E010000}"/>
    <cellStyle name="Comma 2 3 2 4 2 2 2" xfId="1506" xr:uid="{00000000-0005-0000-0000-00009F010000}"/>
    <cellStyle name="Comma 2 3 2 4 2 3" xfId="1322" xr:uid="{00000000-0005-0000-0000-0000A0010000}"/>
    <cellStyle name="Comma 2 3 2 4 3" xfId="955" xr:uid="{00000000-0005-0000-0000-0000A1010000}"/>
    <cellStyle name="Comma 2 3 2 4 3 2" xfId="1428" xr:uid="{00000000-0005-0000-0000-0000A2010000}"/>
    <cellStyle name="Comma 2 3 2 4 4" xfId="1244" xr:uid="{00000000-0005-0000-0000-0000A3010000}"/>
    <cellStyle name="Comma 2 3 2 5" xfId="556" xr:uid="{00000000-0005-0000-0000-0000A4010000}"/>
    <cellStyle name="Comma 2 3 2 5 2" xfId="978" xr:uid="{00000000-0005-0000-0000-0000A5010000}"/>
    <cellStyle name="Comma 2 3 2 5 2 2" xfId="1447" xr:uid="{00000000-0005-0000-0000-0000A6010000}"/>
    <cellStyle name="Comma 2 3 2 5 3" xfId="1263" xr:uid="{00000000-0005-0000-0000-0000A7010000}"/>
    <cellStyle name="Comma 2 3 2 6" xfId="862" xr:uid="{00000000-0005-0000-0000-0000A8010000}"/>
    <cellStyle name="Comma 2 3 2 6 2" xfId="1369" xr:uid="{00000000-0005-0000-0000-0000A9010000}"/>
    <cellStyle name="Comma 2 3 2 7" xfId="1185" xr:uid="{00000000-0005-0000-0000-0000AA010000}"/>
    <cellStyle name="Comma 2 3 3" xfId="354" xr:uid="{00000000-0005-0000-0000-0000AB010000}"/>
    <cellStyle name="Comma 2 3 3 2" xfId="484" xr:uid="{00000000-0005-0000-0000-0000AC010000}"/>
    <cellStyle name="Comma 2 3 3 2 2" xfId="589" xr:uid="{00000000-0005-0000-0000-0000AD010000}"/>
    <cellStyle name="Comma 2 3 3 2 2 2" xfId="1011" xr:uid="{00000000-0005-0000-0000-0000AE010000}"/>
    <cellStyle name="Comma 2 3 3 2 2 2 2" xfId="1480" xr:uid="{00000000-0005-0000-0000-0000AF010000}"/>
    <cellStyle name="Comma 2 3 3 2 2 3" xfId="1296" xr:uid="{00000000-0005-0000-0000-0000B0010000}"/>
    <cellStyle name="Comma 2 3 3 2 3" xfId="927" xr:uid="{00000000-0005-0000-0000-0000B1010000}"/>
    <cellStyle name="Comma 2 3 3 2 3 2" xfId="1402" xr:uid="{00000000-0005-0000-0000-0000B2010000}"/>
    <cellStyle name="Comma 2 3 3 2 4" xfId="1218" xr:uid="{00000000-0005-0000-0000-0000B3010000}"/>
    <cellStyle name="Comma 2 3 3 3" xfId="894" xr:uid="{00000000-0005-0000-0000-0000B4010000}"/>
    <cellStyle name="Comma 2 3 4" xfId="489" xr:uid="{00000000-0005-0000-0000-0000B5010000}"/>
    <cellStyle name="Comma 2 3 4 2" xfId="594" xr:uid="{00000000-0005-0000-0000-0000B6010000}"/>
    <cellStyle name="Comma 2 3 4 2 2" xfId="1016" xr:uid="{00000000-0005-0000-0000-0000B7010000}"/>
    <cellStyle name="Comma 2 3 4 2 2 2" xfId="1485" xr:uid="{00000000-0005-0000-0000-0000B8010000}"/>
    <cellStyle name="Comma 2 3 4 2 3" xfId="1301" xr:uid="{00000000-0005-0000-0000-0000B9010000}"/>
    <cellStyle name="Comma 2 3 4 3" xfId="932" xr:uid="{00000000-0005-0000-0000-0000BA010000}"/>
    <cellStyle name="Comma 2 3 4 3 2" xfId="1407" xr:uid="{00000000-0005-0000-0000-0000BB010000}"/>
    <cellStyle name="Comma 2 3 4 4" xfId="1223" xr:uid="{00000000-0005-0000-0000-0000BC010000}"/>
    <cellStyle name="Comma 2 3 5" xfId="493" xr:uid="{00000000-0005-0000-0000-0000BD010000}"/>
    <cellStyle name="Comma 2 3 5 2" xfId="598" xr:uid="{00000000-0005-0000-0000-0000BE010000}"/>
    <cellStyle name="Comma 2 3 5 2 2" xfId="1020" xr:uid="{00000000-0005-0000-0000-0000BF010000}"/>
    <cellStyle name="Comma 2 3 5 2 2 2" xfId="1489" xr:uid="{00000000-0005-0000-0000-0000C0010000}"/>
    <cellStyle name="Comma 2 3 5 2 3" xfId="1305" xr:uid="{00000000-0005-0000-0000-0000C1010000}"/>
    <cellStyle name="Comma 2 3 5 3" xfId="936" xr:uid="{00000000-0005-0000-0000-0000C2010000}"/>
    <cellStyle name="Comma 2 3 5 3 2" xfId="1411" xr:uid="{00000000-0005-0000-0000-0000C3010000}"/>
    <cellStyle name="Comma 2 3 5 4" xfId="1227" xr:uid="{00000000-0005-0000-0000-0000C4010000}"/>
    <cellStyle name="Comma 2 3 6" xfId="418" xr:uid="{00000000-0005-0000-0000-0000C5010000}"/>
    <cellStyle name="Comma 2 3 6 2" xfId="580" xr:uid="{00000000-0005-0000-0000-0000C6010000}"/>
    <cellStyle name="Comma 2 3 6 2 2" xfId="1002" xr:uid="{00000000-0005-0000-0000-0000C7010000}"/>
    <cellStyle name="Comma 2 3 6 2 2 2" xfId="1471" xr:uid="{00000000-0005-0000-0000-0000C8010000}"/>
    <cellStyle name="Comma 2 3 6 2 3" xfId="1287" xr:uid="{00000000-0005-0000-0000-0000C9010000}"/>
    <cellStyle name="Comma 2 3 6 3" xfId="915" xr:uid="{00000000-0005-0000-0000-0000CA010000}"/>
    <cellStyle name="Comma 2 3 6 3 2" xfId="1393" xr:uid="{00000000-0005-0000-0000-0000CB010000}"/>
    <cellStyle name="Comma 2 3 6 4" xfId="1209" xr:uid="{00000000-0005-0000-0000-0000CC010000}"/>
    <cellStyle name="Comma 2 3 7" xfId="553" xr:uid="{00000000-0005-0000-0000-0000CD010000}"/>
    <cellStyle name="Comma 2 3 7 2" xfId="975" xr:uid="{00000000-0005-0000-0000-0000CE010000}"/>
    <cellStyle name="Comma 2 3 7 2 2" xfId="1444" xr:uid="{00000000-0005-0000-0000-0000CF010000}"/>
    <cellStyle name="Comma 2 3 7 3" xfId="1260" xr:uid="{00000000-0005-0000-0000-0000D0010000}"/>
    <cellStyle name="Comma 2 3 8" xfId="850" xr:uid="{00000000-0005-0000-0000-0000D1010000}"/>
    <cellStyle name="Comma 2 3 8 2" xfId="1366" xr:uid="{00000000-0005-0000-0000-0000D2010000}"/>
    <cellStyle name="Comma 2 3 9" xfId="833" xr:uid="{00000000-0005-0000-0000-0000D3010000}"/>
    <cellStyle name="Comma 2 3 9 2" xfId="1358" xr:uid="{00000000-0005-0000-0000-0000D4010000}"/>
    <cellStyle name="Comma 2 4" xfId="242" xr:uid="{00000000-0005-0000-0000-0000D5010000}"/>
    <cellStyle name="Comma 2 4 2" xfId="427" xr:uid="{00000000-0005-0000-0000-0000D6010000}"/>
    <cellStyle name="Comma 2 4 2 2" xfId="485" xr:uid="{00000000-0005-0000-0000-0000D7010000}"/>
    <cellStyle name="Comma 2 4 2 2 2" xfId="590" xr:uid="{00000000-0005-0000-0000-0000D8010000}"/>
    <cellStyle name="Comma 2 4 2 2 2 2" xfId="1012" xr:uid="{00000000-0005-0000-0000-0000D9010000}"/>
    <cellStyle name="Comma 2 4 2 2 2 2 2" xfId="1481" xr:uid="{00000000-0005-0000-0000-0000DA010000}"/>
    <cellStyle name="Comma 2 4 2 2 2 3" xfId="1297" xr:uid="{00000000-0005-0000-0000-0000DB010000}"/>
    <cellStyle name="Comma 2 4 2 2 3" xfId="928" xr:uid="{00000000-0005-0000-0000-0000DC010000}"/>
    <cellStyle name="Comma 2 4 2 2 3 2" xfId="1403" xr:uid="{00000000-0005-0000-0000-0000DD010000}"/>
    <cellStyle name="Comma 2 4 2 2 4" xfId="1219" xr:uid="{00000000-0005-0000-0000-0000DE010000}"/>
    <cellStyle name="Comma 2 4 2 3" xfId="584" xr:uid="{00000000-0005-0000-0000-0000DF010000}"/>
    <cellStyle name="Comma 2 4 2 3 2" xfId="1006" xr:uid="{00000000-0005-0000-0000-0000E0010000}"/>
    <cellStyle name="Comma 2 4 2 3 2 2" xfId="1475" xr:uid="{00000000-0005-0000-0000-0000E1010000}"/>
    <cellStyle name="Comma 2 4 2 3 3" xfId="1291" xr:uid="{00000000-0005-0000-0000-0000E2010000}"/>
    <cellStyle name="Comma 2 4 2 4" xfId="919" xr:uid="{00000000-0005-0000-0000-0000E3010000}"/>
    <cellStyle name="Comma 2 4 2 4 2" xfId="1397" xr:uid="{00000000-0005-0000-0000-0000E4010000}"/>
    <cellStyle name="Comma 2 4 2 5" xfId="1213" xr:uid="{00000000-0005-0000-0000-0000E5010000}"/>
    <cellStyle name="Comma 2 4 3" xfId="506" xr:uid="{00000000-0005-0000-0000-0000E6010000}"/>
    <cellStyle name="Comma 2 4 3 2" xfId="605" xr:uid="{00000000-0005-0000-0000-0000E7010000}"/>
    <cellStyle name="Comma 2 4 3 2 2" xfId="1027" xr:uid="{00000000-0005-0000-0000-0000E8010000}"/>
    <cellStyle name="Comma 2 4 3 2 2 2" xfId="1495" xr:uid="{00000000-0005-0000-0000-0000E9010000}"/>
    <cellStyle name="Comma 2 4 3 2 3" xfId="1311" xr:uid="{00000000-0005-0000-0000-0000EA010000}"/>
    <cellStyle name="Comma 2 4 3 3" xfId="943" xr:uid="{00000000-0005-0000-0000-0000EB010000}"/>
    <cellStyle name="Comma 2 4 3 3 2" xfId="1417" xr:uid="{00000000-0005-0000-0000-0000EC010000}"/>
    <cellStyle name="Comma 2 4 3 4" xfId="1233" xr:uid="{00000000-0005-0000-0000-0000ED010000}"/>
    <cellStyle name="Comma 2 4 4" xfId="419" xr:uid="{00000000-0005-0000-0000-0000EE010000}"/>
    <cellStyle name="Comma 2 4 4 2" xfId="581" xr:uid="{00000000-0005-0000-0000-0000EF010000}"/>
    <cellStyle name="Comma 2 4 4 2 2" xfId="1003" xr:uid="{00000000-0005-0000-0000-0000F0010000}"/>
    <cellStyle name="Comma 2 4 4 2 2 2" xfId="1472" xr:uid="{00000000-0005-0000-0000-0000F1010000}"/>
    <cellStyle name="Comma 2 4 4 2 3" xfId="1288" xr:uid="{00000000-0005-0000-0000-0000F2010000}"/>
    <cellStyle name="Comma 2 4 4 3" xfId="916" xr:uid="{00000000-0005-0000-0000-0000F3010000}"/>
    <cellStyle name="Comma 2 4 4 3 2" xfId="1394" xr:uid="{00000000-0005-0000-0000-0000F4010000}"/>
    <cellStyle name="Comma 2 4 4 4" xfId="1210" xr:uid="{00000000-0005-0000-0000-0000F5010000}"/>
    <cellStyle name="Comma 2 4 5" xfId="393" xr:uid="{00000000-0005-0000-0000-0000F6010000}"/>
    <cellStyle name="Comma 2 4 5 2" xfId="571" xr:uid="{00000000-0005-0000-0000-0000F7010000}"/>
    <cellStyle name="Comma 2 4 5 2 2" xfId="993" xr:uid="{00000000-0005-0000-0000-0000F8010000}"/>
    <cellStyle name="Comma 2 4 5 2 2 2" xfId="1462" xr:uid="{00000000-0005-0000-0000-0000F9010000}"/>
    <cellStyle name="Comma 2 4 5 2 3" xfId="1278" xr:uid="{00000000-0005-0000-0000-0000FA010000}"/>
    <cellStyle name="Comma 2 4 5 3" xfId="903" xr:uid="{00000000-0005-0000-0000-0000FB010000}"/>
    <cellStyle name="Comma 2 4 5 3 2" xfId="1384" xr:uid="{00000000-0005-0000-0000-0000FC010000}"/>
    <cellStyle name="Comma 2 4 5 4" xfId="1200" xr:uid="{00000000-0005-0000-0000-0000FD010000}"/>
    <cellStyle name="Comma 2 4 6" xfId="530" xr:uid="{00000000-0005-0000-0000-0000FE010000}"/>
    <cellStyle name="Comma 2 4 6 2" xfId="621" xr:uid="{00000000-0005-0000-0000-0000FF010000}"/>
    <cellStyle name="Comma 2 4 6 2 2" xfId="1043" xr:uid="{00000000-0005-0000-0000-000000020000}"/>
    <cellStyle name="Comma 2 4 6 2 2 2" xfId="1510" xr:uid="{00000000-0005-0000-0000-000001020000}"/>
    <cellStyle name="Comma 2 4 6 2 3" xfId="1326" xr:uid="{00000000-0005-0000-0000-000002020000}"/>
    <cellStyle name="Comma 2 4 6 3" xfId="959" xr:uid="{00000000-0005-0000-0000-000003020000}"/>
    <cellStyle name="Comma 2 4 6 3 2" xfId="1432" xr:uid="{00000000-0005-0000-0000-000004020000}"/>
    <cellStyle name="Comma 2 4 6 4" xfId="1248" xr:uid="{00000000-0005-0000-0000-000005020000}"/>
    <cellStyle name="Comma 2 4 7" xfId="560" xr:uid="{00000000-0005-0000-0000-000006020000}"/>
    <cellStyle name="Comma 2 4 7 2" xfId="982" xr:uid="{00000000-0005-0000-0000-000007020000}"/>
    <cellStyle name="Comma 2 4 7 2 2" xfId="1451" xr:uid="{00000000-0005-0000-0000-000008020000}"/>
    <cellStyle name="Comma 2 4 7 3" xfId="1267" xr:uid="{00000000-0005-0000-0000-000009020000}"/>
    <cellStyle name="Comma 2 4 8" xfId="874" xr:uid="{00000000-0005-0000-0000-00000A020000}"/>
    <cellStyle name="Comma 2 4 8 2" xfId="1373" xr:uid="{00000000-0005-0000-0000-00000B020000}"/>
    <cellStyle name="Comma 2 4 9" xfId="1189" xr:uid="{00000000-0005-0000-0000-00000C020000}"/>
    <cellStyle name="Comma 2 5" xfId="171" xr:uid="{00000000-0005-0000-0000-00000D020000}"/>
    <cellStyle name="Comma 2 5 2" xfId="423" xr:uid="{00000000-0005-0000-0000-00000E020000}"/>
    <cellStyle name="Comma 2 5 3" xfId="397" xr:uid="{00000000-0005-0000-0000-00000F020000}"/>
    <cellStyle name="Comma 2 5 3 2" xfId="1106" xr:uid="{00000000-0005-0000-0000-000010020000}"/>
    <cellStyle name="Comma 2 5 4" xfId="525" xr:uid="{00000000-0005-0000-0000-000011020000}"/>
    <cellStyle name="Comma 2 5 4 2" xfId="616" xr:uid="{00000000-0005-0000-0000-000012020000}"/>
    <cellStyle name="Comma 2 5 4 2 2" xfId="1038" xr:uid="{00000000-0005-0000-0000-000013020000}"/>
    <cellStyle name="Comma 2 5 4 2 2 2" xfId="1505" xr:uid="{00000000-0005-0000-0000-000014020000}"/>
    <cellStyle name="Comma 2 5 4 2 3" xfId="1321" xr:uid="{00000000-0005-0000-0000-000015020000}"/>
    <cellStyle name="Comma 2 5 4 3" xfId="954" xr:uid="{00000000-0005-0000-0000-000016020000}"/>
    <cellStyle name="Comma 2 5 4 3 2" xfId="1427" xr:uid="{00000000-0005-0000-0000-000017020000}"/>
    <cellStyle name="Comma 2 5 4 4" xfId="1243" xr:uid="{00000000-0005-0000-0000-000018020000}"/>
    <cellStyle name="Comma 2 5 5" xfId="554" xr:uid="{00000000-0005-0000-0000-000019020000}"/>
    <cellStyle name="Comma 2 5 5 2" xfId="976" xr:uid="{00000000-0005-0000-0000-00001A020000}"/>
    <cellStyle name="Comma 2 5 5 2 2" xfId="1445" xr:uid="{00000000-0005-0000-0000-00001B020000}"/>
    <cellStyle name="Comma 2 5 5 3" xfId="1261" xr:uid="{00000000-0005-0000-0000-00001C020000}"/>
    <cellStyle name="Comma 2 5 6" xfId="853" xr:uid="{00000000-0005-0000-0000-00001D020000}"/>
    <cellStyle name="Comma 2 5 6 2" xfId="1367" xr:uid="{00000000-0005-0000-0000-00001E020000}"/>
    <cellStyle name="Comma 2 5 7" xfId="1183" xr:uid="{00000000-0005-0000-0000-00001F020000}"/>
    <cellStyle name="Comma 2 6" xfId="281" xr:uid="{00000000-0005-0000-0000-000020020000}"/>
    <cellStyle name="Comma 2 6 2" xfId="410" xr:uid="{00000000-0005-0000-0000-000021020000}"/>
    <cellStyle name="Comma 2 6 2 2" xfId="577" xr:uid="{00000000-0005-0000-0000-000022020000}"/>
    <cellStyle name="Comma 2 6 2 2 2" xfId="999" xr:uid="{00000000-0005-0000-0000-000023020000}"/>
    <cellStyle name="Comma 2 6 2 2 2 2" xfId="1468" xr:uid="{00000000-0005-0000-0000-000024020000}"/>
    <cellStyle name="Comma 2 6 2 2 3" xfId="1284" xr:uid="{00000000-0005-0000-0000-000025020000}"/>
    <cellStyle name="Comma 2 6 2 3" xfId="912" xr:uid="{00000000-0005-0000-0000-000026020000}"/>
    <cellStyle name="Comma 2 6 2 3 2" xfId="1390" xr:uid="{00000000-0005-0000-0000-000027020000}"/>
    <cellStyle name="Comma 2 6 2 4" xfId="1206" xr:uid="{00000000-0005-0000-0000-000028020000}"/>
    <cellStyle name="Comma 2 6 3" xfId="398" xr:uid="{00000000-0005-0000-0000-000029020000}"/>
    <cellStyle name="Comma 2 6 3 2" xfId="574" xr:uid="{00000000-0005-0000-0000-00002A020000}"/>
    <cellStyle name="Comma 2 6 3 2 2" xfId="996" xr:uid="{00000000-0005-0000-0000-00002B020000}"/>
    <cellStyle name="Comma 2 6 3 2 2 2" xfId="1465" xr:uid="{00000000-0005-0000-0000-00002C020000}"/>
    <cellStyle name="Comma 2 6 3 2 3" xfId="1281" xr:uid="{00000000-0005-0000-0000-00002D020000}"/>
    <cellStyle name="Comma 2 6 3 3" xfId="906" xr:uid="{00000000-0005-0000-0000-00002E020000}"/>
    <cellStyle name="Comma 2 6 3 3 2" xfId="1387" xr:uid="{00000000-0005-0000-0000-00002F020000}"/>
    <cellStyle name="Comma 2 6 3 4" xfId="1203" xr:uid="{00000000-0005-0000-0000-000030020000}"/>
    <cellStyle name="Comma 2 7" xfId="349" xr:uid="{00000000-0005-0000-0000-000031020000}"/>
    <cellStyle name="Comma 2 7 2" xfId="503" xr:uid="{00000000-0005-0000-0000-000032020000}"/>
    <cellStyle name="Comma 2 7 2 2" xfId="602" xr:uid="{00000000-0005-0000-0000-000033020000}"/>
    <cellStyle name="Comma 2 7 2 2 2" xfId="1024" xr:uid="{00000000-0005-0000-0000-000034020000}"/>
    <cellStyle name="Comma 2 7 2 2 2 2" xfId="1492" xr:uid="{00000000-0005-0000-0000-000035020000}"/>
    <cellStyle name="Comma 2 7 2 2 3" xfId="1308" xr:uid="{00000000-0005-0000-0000-000036020000}"/>
    <cellStyle name="Comma 2 7 2 3" xfId="940" xr:uid="{00000000-0005-0000-0000-000037020000}"/>
    <cellStyle name="Comma 2 7 2 3 2" xfId="1414" xr:uid="{00000000-0005-0000-0000-000038020000}"/>
    <cellStyle name="Comma 2 7 2 4" xfId="1230" xr:uid="{00000000-0005-0000-0000-000039020000}"/>
    <cellStyle name="Comma 2 7 3" xfId="536" xr:uid="{00000000-0005-0000-0000-00003A020000}"/>
    <cellStyle name="Comma 2 7 3 2" xfId="627" xr:uid="{00000000-0005-0000-0000-00003B020000}"/>
    <cellStyle name="Comma 2 7 3 2 2" xfId="1049" xr:uid="{00000000-0005-0000-0000-00003C020000}"/>
    <cellStyle name="Comma 2 7 3 2 2 2" xfId="1516" xr:uid="{00000000-0005-0000-0000-00003D020000}"/>
    <cellStyle name="Comma 2 7 3 2 3" xfId="1332" xr:uid="{00000000-0005-0000-0000-00003E020000}"/>
    <cellStyle name="Comma 2 7 3 3" xfId="965" xr:uid="{00000000-0005-0000-0000-00003F020000}"/>
    <cellStyle name="Comma 2 7 3 3 2" xfId="1438" xr:uid="{00000000-0005-0000-0000-000040020000}"/>
    <cellStyle name="Comma 2 7 3 4" xfId="1254" xr:uid="{00000000-0005-0000-0000-000041020000}"/>
    <cellStyle name="Comma 2 7 4" xfId="566" xr:uid="{00000000-0005-0000-0000-000042020000}"/>
    <cellStyle name="Comma 2 7 4 2" xfId="988" xr:uid="{00000000-0005-0000-0000-000043020000}"/>
    <cellStyle name="Comma 2 7 4 2 2" xfId="1457" xr:uid="{00000000-0005-0000-0000-000044020000}"/>
    <cellStyle name="Comma 2 7 4 3" xfId="1273" xr:uid="{00000000-0005-0000-0000-000045020000}"/>
    <cellStyle name="Comma 2 7 5" xfId="893" xr:uid="{00000000-0005-0000-0000-000046020000}"/>
    <cellStyle name="Comma 2 7 5 2" xfId="1379" xr:uid="{00000000-0005-0000-0000-000047020000}"/>
    <cellStyle name="Comma 2 7 6" xfId="1195" xr:uid="{00000000-0005-0000-0000-000048020000}"/>
    <cellStyle name="Comma 2 8" xfId="380" xr:uid="{00000000-0005-0000-0000-000049020000}"/>
    <cellStyle name="Comma 2 8 2" xfId="898" xr:uid="{00000000-0005-0000-0000-00004A020000}"/>
    <cellStyle name="Comma 2 9" xfId="389" xr:uid="{00000000-0005-0000-0000-00004B020000}"/>
    <cellStyle name="Comma 2 9 2" xfId="569" xr:uid="{00000000-0005-0000-0000-00004C020000}"/>
    <cellStyle name="Comma 2 9 2 2" xfId="991" xr:uid="{00000000-0005-0000-0000-00004D020000}"/>
    <cellStyle name="Comma 2 9 2 2 2" xfId="1460" xr:uid="{00000000-0005-0000-0000-00004E020000}"/>
    <cellStyle name="Comma 2 9 2 3" xfId="1276" xr:uid="{00000000-0005-0000-0000-00004F020000}"/>
    <cellStyle name="Comma 2 9 3" xfId="901" xr:uid="{00000000-0005-0000-0000-000050020000}"/>
    <cellStyle name="Comma 2 9 3 2" xfId="1382" xr:uid="{00000000-0005-0000-0000-000051020000}"/>
    <cellStyle name="Comma 2 9 4" xfId="1198" xr:uid="{00000000-0005-0000-0000-000052020000}"/>
    <cellStyle name="Comma 20" xfId="788" xr:uid="{00000000-0005-0000-0000-000053020000}"/>
    <cellStyle name="Comma 20 2" xfId="1105" xr:uid="{00000000-0005-0000-0000-000054020000}"/>
    <cellStyle name="Comma 20 3" xfId="1347" xr:uid="{00000000-0005-0000-0000-000055020000}"/>
    <cellStyle name="Comma 21" xfId="803" xr:uid="{00000000-0005-0000-0000-000056020000}"/>
    <cellStyle name="Comma 21 2" xfId="1107" xr:uid="{00000000-0005-0000-0000-000057020000}"/>
    <cellStyle name="Comma 21 3" xfId="1351" xr:uid="{00000000-0005-0000-0000-000058020000}"/>
    <cellStyle name="Comma 22" xfId="791" xr:uid="{00000000-0005-0000-0000-000059020000}"/>
    <cellStyle name="Comma 22 2" xfId="1136" xr:uid="{00000000-0005-0000-0000-00005A020000}"/>
    <cellStyle name="Comma 22 3" xfId="1348" xr:uid="{00000000-0005-0000-0000-00005B020000}"/>
    <cellStyle name="Comma 23" xfId="792" xr:uid="{00000000-0005-0000-0000-00005C020000}"/>
    <cellStyle name="Comma 23 2" xfId="1111" xr:uid="{00000000-0005-0000-0000-00005D020000}"/>
    <cellStyle name="Comma 23 3" xfId="1349" xr:uid="{00000000-0005-0000-0000-00005E020000}"/>
    <cellStyle name="Comma 24" xfId="805" xr:uid="{00000000-0005-0000-0000-00005F020000}"/>
    <cellStyle name="Comma 24 2" xfId="1137" xr:uid="{00000000-0005-0000-0000-000060020000}"/>
    <cellStyle name="Comma 24 3" xfId="1353" xr:uid="{00000000-0005-0000-0000-000061020000}"/>
    <cellStyle name="Comma 25" xfId="798" xr:uid="{00000000-0005-0000-0000-000062020000}"/>
    <cellStyle name="Comma 25 2" xfId="1110" xr:uid="{00000000-0005-0000-0000-000063020000}"/>
    <cellStyle name="Comma 25 3" xfId="1350" xr:uid="{00000000-0005-0000-0000-000064020000}"/>
    <cellStyle name="Comma 26" xfId="804" xr:uid="{00000000-0005-0000-0000-000065020000}"/>
    <cellStyle name="Comma 26 2" xfId="1128" xr:uid="{00000000-0005-0000-0000-000066020000}"/>
    <cellStyle name="Comma 26 3" xfId="1352" xr:uid="{00000000-0005-0000-0000-000067020000}"/>
    <cellStyle name="Comma 27" xfId="1130" xr:uid="{00000000-0005-0000-0000-000068020000}"/>
    <cellStyle name="Comma 28" xfId="1131" xr:uid="{00000000-0005-0000-0000-000069020000}"/>
    <cellStyle name="Comma 29" xfId="832" xr:uid="{00000000-0005-0000-0000-00006A020000}"/>
    <cellStyle name="Comma 29 2" xfId="1357" xr:uid="{00000000-0005-0000-0000-00006B020000}"/>
    <cellStyle name="Comma 3" xfId="17" xr:uid="{00000000-0005-0000-0000-00006C020000}"/>
    <cellStyle name="Comma 3 10" xfId="555" xr:uid="{00000000-0005-0000-0000-00006D020000}"/>
    <cellStyle name="Comma 3 10 2" xfId="977" xr:uid="{00000000-0005-0000-0000-00006E020000}"/>
    <cellStyle name="Comma 3 10 2 2" xfId="1446" xr:uid="{00000000-0005-0000-0000-00006F020000}"/>
    <cellStyle name="Comma 3 10 3" xfId="1262" xr:uid="{00000000-0005-0000-0000-000070020000}"/>
    <cellStyle name="Comma 3 11" xfId="734" xr:uid="{00000000-0005-0000-0000-000071020000}"/>
    <cellStyle name="Comma 3 11 2" xfId="859" xr:uid="{00000000-0005-0000-0000-000072020000}"/>
    <cellStyle name="Comma 3 11 2 2" xfId="1368" xr:uid="{00000000-0005-0000-0000-000073020000}"/>
    <cellStyle name="Comma 3 12" xfId="744" xr:uid="{00000000-0005-0000-0000-000074020000}"/>
    <cellStyle name="Comma 3 13" xfId="1101" xr:uid="{00000000-0005-0000-0000-000075020000}"/>
    <cellStyle name="Comma 3 14" xfId="190" xr:uid="{00000000-0005-0000-0000-000076020000}"/>
    <cellStyle name="Comma 3 14 2" xfId="1184" xr:uid="{00000000-0005-0000-0000-000077020000}"/>
    <cellStyle name="Comma 3 2" xfId="18" xr:uid="{00000000-0005-0000-0000-000078020000}"/>
    <cellStyle name="Comma 3 2 2" xfId="486" xr:uid="{00000000-0005-0000-0000-000079020000}"/>
    <cellStyle name="Comma 3 2 2 2" xfId="591" xr:uid="{00000000-0005-0000-0000-00007A020000}"/>
    <cellStyle name="Comma 3 2 2 2 2" xfId="1013" xr:uid="{00000000-0005-0000-0000-00007B020000}"/>
    <cellStyle name="Comma 3 2 2 2 2 2" xfId="1482" xr:uid="{00000000-0005-0000-0000-00007C020000}"/>
    <cellStyle name="Comma 3 2 2 2 3" xfId="1298" xr:uid="{00000000-0005-0000-0000-00007D020000}"/>
    <cellStyle name="Comma 3 2 2 3" xfId="761" xr:uid="{00000000-0005-0000-0000-00007E020000}"/>
    <cellStyle name="Comma 3 2 2 4" xfId="929" xr:uid="{00000000-0005-0000-0000-00007F020000}"/>
    <cellStyle name="Comma 3 2 2 4 2" xfId="1404" xr:uid="{00000000-0005-0000-0000-000080020000}"/>
    <cellStyle name="Comma 3 2 2 5" xfId="1220" xr:uid="{00000000-0005-0000-0000-000081020000}"/>
    <cellStyle name="Comma 3 2 3" xfId="428" xr:uid="{00000000-0005-0000-0000-000082020000}"/>
    <cellStyle name="Comma 3 2 3 2" xfId="585" xr:uid="{00000000-0005-0000-0000-000083020000}"/>
    <cellStyle name="Comma 3 2 3 2 2" xfId="1007" xr:uid="{00000000-0005-0000-0000-000084020000}"/>
    <cellStyle name="Comma 3 2 3 2 2 2" xfId="1476" xr:uid="{00000000-0005-0000-0000-000085020000}"/>
    <cellStyle name="Comma 3 2 3 2 3" xfId="1292" xr:uid="{00000000-0005-0000-0000-000086020000}"/>
    <cellStyle name="Comma 3 2 3 3" xfId="920" xr:uid="{00000000-0005-0000-0000-000087020000}"/>
    <cellStyle name="Comma 3 2 3 3 2" xfId="1398" xr:uid="{00000000-0005-0000-0000-000088020000}"/>
    <cellStyle name="Comma 3 2 3 4" xfId="1214" xr:uid="{00000000-0005-0000-0000-000089020000}"/>
    <cellStyle name="Comma 3 2 4" xfId="528" xr:uid="{00000000-0005-0000-0000-00008A020000}"/>
    <cellStyle name="Comma 3 2 4 2" xfId="619" xr:uid="{00000000-0005-0000-0000-00008B020000}"/>
    <cellStyle name="Comma 3 2 4 2 2" xfId="1041" xr:uid="{00000000-0005-0000-0000-00008C020000}"/>
    <cellStyle name="Comma 3 2 4 2 2 2" xfId="1508" xr:uid="{00000000-0005-0000-0000-00008D020000}"/>
    <cellStyle name="Comma 3 2 4 2 3" xfId="1324" xr:uid="{00000000-0005-0000-0000-00008E020000}"/>
    <cellStyle name="Comma 3 2 4 3" xfId="957" xr:uid="{00000000-0005-0000-0000-00008F020000}"/>
    <cellStyle name="Comma 3 2 4 3 2" xfId="1430" xr:uid="{00000000-0005-0000-0000-000090020000}"/>
    <cellStyle name="Comma 3 2 4 4" xfId="1246" xr:uid="{00000000-0005-0000-0000-000091020000}"/>
    <cellStyle name="Comma 3 2 5" xfId="558" xr:uid="{00000000-0005-0000-0000-000092020000}"/>
    <cellStyle name="Comma 3 2 5 2" xfId="980" xr:uid="{00000000-0005-0000-0000-000093020000}"/>
    <cellStyle name="Comma 3 2 5 2 2" xfId="1449" xr:uid="{00000000-0005-0000-0000-000094020000}"/>
    <cellStyle name="Comma 3 2 5 3" xfId="1265" xr:uid="{00000000-0005-0000-0000-000095020000}"/>
    <cellStyle name="Comma 3 2 6" xfId="865" xr:uid="{00000000-0005-0000-0000-000096020000}"/>
    <cellStyle name="Comma 3 2 6 2" xfId="1371" xr:uid="{00000000-0005-0000-0000-000097020000}"/>
    <cellStyle name="Comma 3 2 7" xfId="206" xr:uid="{00000000-0005-0000-0000-000098020000}"/>
    <cellStyle name="Comma 3 2 7 2" xfId="1187" xr:uid="{00000000-0005-0000-0000-000099020000}"/>
    <cellStyle name="Comma 3 3" xfId="19" xr:uid="{00000000-0005-0000-0000-00009A020000}"/>
    <cellStyle name="Comma 3 3 2" xfId="431" xr:uid="{00000000-0005-0000-0000-00009B020000}"/>
    <cellStyle name="Comma 3 3 3" xfId="1129" xr:uid="{00000000-0005-0000-0000-00009C020000}"/>
    <cellStyle name="Comma 3 3 4" xfId="331" xr:uid="{00000000-0005-0000-0000-00009D020000}"/>
    <cellStyle name="Comma 3 4" xfId="339" xr:uid="{00000000-0005-0000-0000-00009E020000}"/>
    <cellStyle name="Comma 3 4 2" xfId="473" xr:uid="{00000000-0005-0000-0000-00009F020000}"/>
    <cellStyle name="Comma 3 4 3" xfId="890" xr:uid="{00000000-0005-0000-0000-0000A0020000}"/>
    <cellStyle name="Comma 3 5" xfId="487" xr:uid="{00000000-0005-0000-0000-0000A1020000}"/>
    <cellStyle name="Comma 3 5 2" xfId="592" xr:uid="{00000000-0005-0000-0000-0000A2020000}"/>
    <cellStyle name="Comma 3 5 2 2" xfId="1014" xr:uid="{00000000-0005-0000-0000-0000A3020000}"/>
    <cellStyle name="Comma 3 5 2 2 2" xfId="1483" xr:uid="{00000000-0005-0000-0000-0000A4020000}"/>
    <cellStyle name="Comma 3 5 2 3" xfId="1299" xr:uid="{00000000-0005-0000-0000-0000A5020000}"/>
    <cellStyle name="Comma 3 5 3" xfId="930" xr:uid="{00000000-0005-0000-0000-0000A6020000}"/>
    <cellStyle name="Comma 3 5 3 2" xfId="1405" xr:uid="{00000000-0005-0000-0000-0000A7020000}"/>
    <cellStyle name="Comma 3 5 4" xfId="1221" xr:uid="{00000000-0005-0000-0000-0000A8020000}"/>
    <cellStyle name="Comma 3 6" xfId="490" xr:uid="{00000000-0005-0000-0000-0000A9020000}"/>
    <cellStyle name="Comma 3 6 2" xfId="595" xr:uid="{00000000-0005-0000-0000-0000AA020000}"/>
    <cellStyle name="Comma 3 6 2 2" xfId="1017" xr:uid="{00000000-0005-0000-0000-0000AB020000}"/>
    <cellStyle name="Comma 3 6 2 2 2" xfId="1486" xr:uid="{00000000-0005-0000-0000-0000AC020000}"/>
    <cellStyle name="Comma 3 6 2 3" xfId="1302" xr:uid="{00000000-0005-0000-0000-0000AD020000}"/>
    <cellStyle name="Comma 3 6 3" xfId="933" xr:uid="{00000000-0005-0000-0000-0000AE020000}"/>
    <cellStyle name="Comma 3 6 3 2" xfId="1408" xr:uid="{00000000-0005-0000-0000-0000AF020000}"/>
    <cellStyle name="Comma 3 6 4" xfId="1224" xr:uid="{00000000-0005-0000-0000-0000B0020000}"/>
    <cellStyle name="Comma 3 7" xfId="492" xr:uid="{00000000-0005-0000-0000-0000B1020000}"/>
    <cellStyle name="Comma 3 7 2" xfId="597" xr:uid="{00000000-0005-0000-0000-0000B2020000}"/>
    <cellStyle name="Comma 3 7 2 2" xfId="1019" xr:uid="{00000000-0005-0000-0000-0000B3020000}"/>
    <cellStyle name="Comma 3 7 2 2 2" xfId="1488" xr:uid="{00000000-0005-0000-0000-0000B4020000}"/>
    <cellStyle name="Comma 3 7 2 3" xfId="1304" xr:uid="{00000000-0005-0000-0000-0000B5020000}"/>
    <cellStyle name="Comma 3 7 3" xfId="935" xr:uid="{00000000-0005-0000-0000-0000B6020000}"/>
    <cellStyle name="Comma 3 7 3 2" xfId="1410" xr:uid="{00000000-0005-0000-0000-0000B7020000}"/>
    <cellStyle name="Comma 3 7 4" xfId="1226" xr:uid="{00000000-0005-0000-0000-0000B8020000}"/>
    <cellStyle name="Comma 3 8" xfId="505" xr:uid="{00000000-0005-0000-0000-0000B9020000}"/>
    <cellStyle name="Comma 3 8 2" xfId="604" xr:uid="{00000000-0005-0000-0000-0000BA020000}"/>
    <cellStyle name="Comma 3 8 2 2" xfId="1026" xr:uid="{00000000-0005-0000-0000-0000BB020000}"/>
    <cellStyle name="Comma 3 8 2 2 2" xfId="1494" xr:uid="{00000000-0005-0000-0000-0000BC020000}"/>
    <cellStyle name="Comma 3 8 2 3" xfId="1310" xr:uid="{00000000-0005-0000-0000-0000BD020000}"/>
    <cellStyle name="Comma 3 8 3" xfId="942" xr:uid="{00000000-0005-0000-0000-0000BE020000}"/>
    <cellStyle name="Comma 3 8 3 2" xfId="1416" xr:uid="{00000000-0005-0000-0000-0000BF020000}"/>
    <cellStyle name="Comma 3 8 4" xfId="1232" xr:uid="{00000000-0005-0000-0000-0000C0020000}"/>
    <cellStyle name="Comma 3 9" xfId="415" xr:uid="{00000000-0005-0000-0000-0000C1020000}"/>
    <cellStyle name="Comma 3 9 2" xfId="579" xr:uid="{00000000-0005-0000-0000-0000C2020000}"/>
    <cellStyle name="Comma 3 9 2 2" xfId="1001" xr:uid="{00000000-0005-0000-0000-0000C3020000}"/>
    <cellStyle name="Comma 3 9 2 2 2" xfId="1470" xr:uid="{00000000-0005-0000-0000-0000C4020000}"/>
    <cellStyle name="Comma 3 9 2 3" xfId="1286" xr:uid="{00000000-0005-0000-0000-0000C5020000}"/>
    <cellStyle name="Comma 3 9 3" xfId="914" xr:uid="{00000000-0005-0000-0000-0000C6020000}"/>
    <cellStyle name="Comma 3 9 3 2" xfId="1392" xr:uid="{00000000-0005-0000-0000-0000C7020000}"/>
    <cellStyle name="Comma 3 9 4" xfId="1208" xr:uid="{00000000-0005-0000-0000-0000C8020000}"/>
    <cellStyle name="Comma 4" xfId="20" xr:uid="{00000000-0005-0000-0000-0000C9020000}"/>
    <cellStyle name="Comma 4 10" xfId="818" xr:uid="{00000000-0005-0000-0000-0000CA020000}"/>
    <cellStyle name="Comma 4 11" xfId="122" xr:uid="{00000000-0005-0000-0000-0000CB020000}"/>
    <cellStyle name="Comma 4 2" xfId="237" xr:uid="{00000000-0005-0000-0000-0000CC020000}"/>
    <cellStyle name="Comma 4 2 2" xfId="510" xr:uid="{00000000-0005-0000-0000-0000CD020000}"/>
    <cellStyle name="Comma 4 2 2 2" xfId="1133" xr:uid="{00000000-0005-0000-0000-0000CE020000}"/>
    <cellStyle name="Comma 4 2 3" xfId="529" xr:uid="{00000000-0005-0000-0000-0000CF020000}"/>
    <cellStyle name="Comma 4 2 3 2" xfId="620" xr:uid="{00000000-0005-0000-0000-0000D0020000}"/>
    <cellStyle name="Comma 4 2 3 2 2" xfId="1042" xr:uid="{00000000-0005-0000-0000-0000D1020000}"/>
    <cellStyle name="Comma 4 2 3 2 2 2" xfId="1509" xr:uid="{00000000-0005-0000-0000-0000D2020000}"/>
    <cellStyle name="Comma 4 2 3 2 3" xfId="1325" xr:uid="{00000000-0005-0000-0000-0000D3020000}"/>
    <cellStyle name="Comma 4 2 3 3" xfId="958" xr:uid="{00000000-0005-0000-0000-0000D4020000}"/>
    <cellStyle name="Comma 4 2 3 3 2" xfId="1431" xr:uid="{00000000-0005-0000-0000-0000D5020000}"/>
    <cellStyle name="Comma 4 2 3 4" xfId="1247" xr:uid="{00000000-0005-0000-0000-0000D6020000}"/>
    <cellStyle name="Comma 4 2 4" xfId="559" xr:uid="{00000000-0005-0000-0000-0000D7020000}"/>
    <cellStyle name="Comma 4 2 4 2" xfId="981" xr:uid="{00000000-0005-0000-0000-0000D8020000}"/>
    <cellStyle name="Comma 4 2 4 2 2" xfId="1450" xr:uid="{00000000-0005-0000-0000-0000D9020000}"/>
    <cellStyle name="Comma 4 2 4 3" xfId="1266" xr:uid="{00000000-0005-0000-0000-0000DA020000}"/>
    <cellStyle name="Comma 4 2 5" xfId="871" xr:uid="{00000000-0005-0000-0000-0000DB020000}"/>
    <cellStyle name="Comma 4 2 5 2" xfId="1372" xr:uid="{00000000-0005-0000-0000-0000DC020000}"/>
    <cellStyle name="Comma 4 2 6" xfId="831" xr:uid="{00000000-0005-0000-0000-0000DD020000}"/>
    <cellStyle name="Comma 4 2 6 2" xfId="1356" xr:uid="{00000000-0005-0000-0000-0000DE020000}"/>
    <cellStyle name="Comma 4 2 7" xfId="1188" xr:uid="{00000000-0005-0000-0000-0000DF020000}"/>
    <cellStyle name="Comma 4 3" xfId="334" xr:uid="{00000000-0005-0000-0000-0000E0020000}"/>
    <cellStyle name="Comma 4 3 2" xfId="533" xr:uid="{00000000-0005-0000-0000-0000E1020000}"/>
    <cellStyle name="Comma 4 3 2 2" xfId="624" xr:uid="{00000000-0005-0000-0000-0000E2020000}"/>
    <cellStyle name="Comma 4 3 2 2 2" xfId="1046" xr:uid="{00000000-0005-0000-0000-0000E3020000}"/>
    <cellStyle name="Comma 4 3 2 2 2 2" xfId="1513" xr:uid="{00000000-0005-0000-0000-0000E4020000}"/>
    <cellStyle name="Comma 4 3 2 2 3" xfId="1329" xr:uid="{00000000-0005-0000-0000-0000E5020000}"/>
    <cellStyle name="Comma 4 3 2 3" xfId="962" xr:uid="{00000000-0005-0000-0000-0000E6020000}"/>
    <cellStyle name="Comma 4 3 2 3 2" xfId="1435" xr:uid="{00000000-0005-0000-0000-0000E7020000}"/>
    <cellStyle name="Comma 4 3 2 4" xfId="1251" xr:uid="{00000000-0005-0000-0000-0000E8020000}"/>
    <cellStyle name="Comma 4 3 3" xfId="563" xr:uid="{00000000-0005-0000-0000-0000E9020000}"/>
    <cellStyle name="Comma 4 3 3 2" xfId="985" xr:uid="{00000000-0005-0000-0000-0000EA020000}"/>
    <cellStyle name="Comma 4 3 3 2 2" xfId="1454" xr:uid="{00000000-0005-0000-0000-0000EB020000}"/>
    <cellStyle name="Comma 4 3 3 3" xfId="1270" xr:uid="{00000000-0005-0000-0000-0000EC020000}"/>
    <cellStyle name="Comma 4 3 4" xfId="887" xr:uid="{00000000-0005-0000-0000-0000ED020000}"/>
    <cellStyle name="Comma 4 3 4 2" xfId="1376" xr:uid="{00000000-0005-0000-0000-0000EE020000}"/>
    <cellStyle name="Comma 4 3 5" xfId="1192" xr:uid="{00000000-0005-0000-0000-0000EF020000}"/>
    <cellStyle name="Comma 4 4" xfId="408" xr:uid="{00000000-0005-0000-0000-0000F0020000}"/>
    <cellStyle name="Comma 4 4 2" xfId="576" xr:uid="{00000000-0005-0000-0000-0000F1020000}"/>
    <cellStyle name="Comma 4 4 2 2" xfId="998" xr:uid="{00000000-0005-0000-0000-0000F2020000}"/>
    <cellStyle name="Comma 4 4 2 2 2" xfId="1467" xr:uid="{00000000-0005-0000-0000-0000F3020000}"/>
    <cellStyle name="Comma 4 4 2 3" xfId="1283" xr:uid="{00000000-0005-0000-0000-0000F4020000}"/>
    <cellStyle name="Comma 4 4 3" xfId="911" xr:uid="{00000000-0005-0000-0000-0000F5020000}"/>
    <cellStyle name="Comma 4 4 3 2" xfId="1389" xr:uid="{00000000-0005-0000-0000-0000F6020000}"/>
    <cellStyle name="Comma 4 4 4" xfId="1205" xr:uid="{00000000-0005-0000-0000-0000F7020000}"/>
    <cellStyle name="Comma 4 5" xfId="521" xr:uid="{00000000-0005-0000-0000-0000F8020000}"/>
    <cellStyle name="Comma 4 5 2" xfId="613" xr:uid="{00000000-0005-0000-0000-0000F9020000}"/>
    <cellStyle name="Comma 4 5 2 2" xfId="1035" xr:uid="{00000000-0005-0000-0000-0000FA020000}"/>
    <cellStyle name="Comma 4 5 2 2 2" xfId="1503" xr:uid="{00000000-0005-0000-0000-0000FB020000}"/>
    <cellStyle name="Comma 4 5 2 3" xfId="1319" xr:uid="{00000000-0005-0000-0000-0000FC020000}"/>
    <cellStyle name="Comma 4 5 3" xfId="951" xr:uid="{00000000-0005-0000-0000-0000FD020000}"/>
    <cellStyle name="Comma 4 5 3 2" xfId="1425" xr:uid="{00000000-0005-0000-0000-0000FE020000}"/>
    <cellStyle name="Comma 4 5 4" xfId="1241" xr:uid="{00000000-0005-0000-0000-0000FF020000}"/>
    <cellStyle name="Comma 4 6" xfId="549" xr:uid="{00000000-0005-0000-0000-000000030000}"/>
    <cellStyle name="Comma 4 6 2" xfId="630" xr:uid="{00000000-0005-0000-0000-000001030000}"/>
    <cellStyle name="Comma 4 6 2 2" xfId="1052" xr:uid="{00000000-0005-0000-0000-000002030000}"/>
    <cellStyle name="Comma 4 6 2 2 2" xfId="1519" xr:uid="{00000000-0005-0000-0000-000003030000}"/>
    <cellStyle name="Comma 4 6 2 3" xfId="1335" xr:uid="{00000000-0005-0000-0000-000004030000}"/>
    <cellStyle name="Comma 4 6 3" xfId="971" xr:uid="{00000000-0005-0000-0000-000005030000}"/>
    <cellStyle name="Comma 4 6 3 2" xfId="1441" xr:uid="{00000000-0005-0000-0000-000006030000}"/>
    <cellStyle name="Comma 4 6 4" xfId="1257" xr:uid="{00000000-0005-0000-0000-000007030000}"/>
    <cellStyle name="Comma 4 7" xfId="129" xr:uid="{00000000-0005-0000-0000-000008030000}"/>
    <cellStyle name="Comma 4 7 2" xfId="550" xr:uid="{00000000-0005-0000-0000-000009030000}"/>
    <cellStyle name="Comma 4 7 2 2" xfId="972" xr:uid="{00000000-0005-0000-0000-00000A030000}"/>
    <cellStyle name="Comma 4 7 2 2 2" xfId="1442" xr:uid="{00000000-0005-0000-0000-00000B030000}"/>
    <cellStyle name="Comma 4 7 2 3" xfId="1258" xr:uid="{00000000-0005-0000-0000-00000C030000}"/>
    <cellStyle name="Comma 4 7 3" xfId="841" xr:uid="{00000000-0005-0000-0000-00000D030000}"/>
    <cellStyle name="Comma 4 7 3 2" xfId="1364" xr:uid="{00000000-0005-0000-0000-00000E030000}"/>
    <cellStyle name="Comma 4 7 4" xfId="1180" xr:uid="{00000000-0005-0000-0000-00000F030000}"/>
    <cellStyle name="Comma 4 8" xfId="838" xr:uid="{00000000-0005-0000-0000-000010030000}"/>
    <cellStyle name="Comma 4 8 2" xfId="1363" xr:uid="{00000000-0005-0000-0000-000011030000}"/>
    <cellStyle name="Comma 4 9" xfId="198" xr:uid="{00000000-0005-0000-0000-000012030000}"/>
    <cellStyle name="Comma 5" xfId="21" xr:uid="{00000000-0005-0000-0000-000013030000}"/>
    <cellStyle name="Comma 5 2" xfId="513" xr:uid="{00000000-0005-0000-0000-000014030000}"/>
    <cellStyle name="Comma 5 2 2" xfId="607" xr:uid="{00000000-0005-0000-0000-000015030000}"/>
    <cellStyle name="Comma 5 2 2 2" xfId="1029" xr:uid="{00000000-0005-0000-0000-000016030000}"/>
    <cellStyle name="Comma 5 2 2 2 2" xfId="1497" xr:uid="{00000000-0005-0000-0000-000017030000}"/>
    <cellStyle name="Comma 5 2 2 3" xfId="1313" xr:uid="{00000000-0005-0000-0000-000018030000}"/>
    <cellStyle name="Comma 5 2 3" xfId="945" xr:uid="{00000000-0005-0000-0000-000019030000}"/>
    <cellStyle name="Comma 5 2 3 2" xfId="1419" xr:uid="{00000000-0005-0000-0000-00001A030000}"/>
    <cellStyle name="Comma 5 2 4" xfId="1235" xr:uid="{00000000-0005-0000-0000-00001B030000}"/>
    <cellStyle name="Comma 5 3" xfId="535" xr:uid="{00000000-0005-0000-0000-00001C030000}"/>
    <cellStyle name="Comma 5 3 2" xfId="626" xr:uid="{00000000-0005-0000-0000-00001D030000}"/>
    <cellStyle name="Comma 5 3 2 2" xfId="1048" xr:uid="{00000000-0005-0000-0000-00001E030000}"/>
    <cellStyle name="Comma 5 3 2 2 2" xfId="1515" xr:uid="{00000000-0005-0000-0000-00001F030000}"/>
    <cellStyle name="Comma 5 3 2 3" xfId="1331" xr:uid="{00000000-0005-0000-0000-000020030000}"/>
    <cellStyle name="Comma 5 3 3" xfId="964" xr:uid="{00000000-0005-0000-0000-000021030000}"/>
    <cellStyle name="Comma 5 3 3 2" xfId="1437" xr:uid="{00000000-0005-0000-0000-000022030000}"/>
    <cellStyle name="Comma 5 3 4" xfId="1253" xr:uid="{00000000-0005-0000-0000-000023030000}"/>
    <cellStyle name="Comma 5 4" xfId="565" xr:uid="{00000000-0005-0000-0000-000024030000}"/>
    <cellStyle name="Comma 5 4 2" xfId="987" xr:uid="{00000000-0005-0000-0000-000025030000}"/>
    <cellStyle name="Comma 5 4 2 2" xfId="1456" xr:uid="{00000000-0005-0000-0000-000026030000}"/>
    <cellStyle name="Comma 5 4 3" xfId="1272" xr:uid="{00000000-0005-0000-0000-000027030000}"/>
    <cellStyle name="Comma 5 5" xfId="891" xr:uid="{00000000-0005-0000-0000-000028030000}"/>
    <cellStyle name="Comma 5 5 2" xfId="1378" xr:uid="{00000000-0005-0000-0000-000029030000}"/>
    <cellStyle name="Comma 5 6" xfId="813" xr:uid="{00000000-0005-0000-0000-00002A030000}"/>
    <cellStyle name="Comma 5 7" xfId="341" xr:uid="{00000000-0005-0000-0000-00002B030000}"/>
    <cellStyle name="Comma 5 7 2" xfId="1194" xr:uid="{00000000-0005-0000-0000-00002C030000}"/>
    <cellStyle name="Comma 6" xfId="22" xr:uid="{00000000-0005-0000-0000-00002D030000}"/>
    <cellStyle name="Comma 6 2" xfId="601" xr:uid="{00000000-0005-0000-0000-00002E030000}"/>
    <cellStyle name="Comma 6 2 2" xfId="1023" xr:uid="{00000000-0005-0000-0000-00002F030000}"/>
    <cellStyle name="Comma 6 2 2 2" xfId="1491" xr:uid="{00000000-0005-0000-0000-000030030000}"/>
    <cellStyle name="Comma 6 2 3" xfId="1307" xr:uid="{00000000-0005-0000-0000-000031030000}"/>
    <cellStyle name="Comma 6 3" xfId="939" xr:uid="{00000000-0005-0000-0000-000032030000}"/>
    <cellStyle name="Comma 6 3 2" xfId="1413" xr:uid="{00000000-0005-0000-0000-000033030000}"/>
    <cellStyle name="Comma 6 4" xfId="821" xr:uid="{00000000-0005-0000-0000-000034030000}"/>
    <cellStyle name="Comma 6 5" xfId="502" xr:uid="{00000000-0005-0000-0000-000035030000}"/>
    <cellStyle name="Comma 6 5 2" xfId="1229" xr:uid="{00000000-0005-0000-0000-000036030000}"/>
    <cellStyle name="Comma 7" xfId="23" xr:uid="{00000000-0005-0000-0000-000037030000}"/>
    <cellStyle name="Comma 7 2" xfId="573" xr:uid="{00000000-0005-0000-0000-000038030000}"/>
    <cellStyle name="Comma 7 2 2" xfId="995" xr:uid="{00000000-0005-0000-0000-000039030000}"/>
    <cellStyle name="Comma 7 2 2 2" xfId="1464" xr:uid="{00000000-0005-0000-0000-00003A030000}"/>
    <cellStyle name="Comma 7 2 3" xfId="1280" xr:uid="{00000000-0005-0000-0000-00003B030000}"/>
    <cellStyle name="Comma 7 3" xfId="905" xr:uid="{00000000-0005-0000-0000-00003C030000}"/>
    <cellStyle name="Comma 7 3 2" xfId="1386" xr:uid="{00000000-0005-0000-0000-00003D030000}"/>
    <cellStyle name="Comma 7 4" xfId="826" xr:uid="{00000000-0005-0000-0000-00003E030000}"/>
    <cellStyle name="Comma 7 5" xfId="395" xr:uid="{00000000-0005-0000-0000-00003F030000}"/>
    <cellStyle name="Comma 7 5 2" xfId="1202" xr:uid="{00000000-0005-0000-0000-000040030000}"/>
    <cellStyle name="Comma 8" xfId="24" xr:uid="{00000000-0005-0000-0000-000041030000}"/>
    <cellStyle name="Comma 8 2" xfId="608" xr:uid="{00000000-0005-0000-0000-000042030000}"/>
    <cellStyle name="Comma 8 2 2" xfId="1030" xr:uid="{00000000-0005-0000-0000-000043030000}"/>
    <cellStyle name="Comma 8 2 2 2" xfId="1498" xr:uid="{00000000-0005-0000-0000-000044030000}"/>
    <cellStyle name="Comma 8 2 3" xfId="1314" xr:uid="{00000000-0005-0000-0000-000045030000}"/>
    <cellStyle name="Comma 8 3" xfId="946" xr:uid="{00000000-0005-0000-0000-000046030000}"/>
    <cellStyle name="Comma 8 3 2" xfId="1420" xr:uid="{00000000-0005-0000-0000-000047030000}"/>
    <cellStyle name="Comma 8 4" xfId="814" xr:uid="{00000000-0005-0000-0000-000048030000}"/>
    <cellStyle name="Comma 8 5" xfId="514" xr:uid="{00000000-0005-0000-0000-000049030000}"/>
    <cellStyle name="Comma 8 5 2" xfId="1236" xr:uid="{00000000-0005-0000-0000-00004A030000}"/>
    <cellStyle name="Comma 9" xfId="517" xr:uid="{00000000-0005-0000-0000-00004B030000}"/>
    <cellStyle name="Comma 9 2" xfId="611" xr:uid="{00000000-0005-0000-0000-00004C030000}"/>
    <cellStyle name="Comma 9 2 2" xfId="1033" xr:uid="{00000000-0005-0000-0000-00004D030000}"/>
    <cellStyle name="Comma 9 2 2 2" xfId="1501" xr:uid="{00000000-0005-0000-0000-00004E030000}"/>
    <cellStyle name="Comma 9 2 3" xfId="1317" xr:uid="{00000000-0005-0000-0000-00004F030000}"/>
    <cellStyle name="Comma 9 3" xfId="949" xr:uid="{00000000-0005-0000-0000-000050030000}"/>
    <cellStyle name="Comma 9 3 2" xfId="1423" xr:uid="{00000000-0005-0000-0000-000051030000}"/>
    <cellStyle name="Comma 9 4" xfId="822" xr:uid="{00000000-0005-0000-0000-000052030000}"/>
    <cellStyle name="Comma 9 5" xfId="1239" xr:uid="{00000000-0005-0000-0000-000053030000}"/>
    <cellStyle name="Comma 9 6" xfId="1558" xr:uid="{00000000-0005-0000-0000-000054030000}"/>
    <cellStyle name="Comma_A3. TS Nurbank Jun 30, 07" xfId="115" xr:uid="{00000000-0005-0000-0000-000055030000}"/>
    <cellStyle name="Comma0 - Style3" xfId="1559" xr:uid="{00000000-0005-0000-0000-000056030000}"/>
    <cellStyle name="Company Name_Worksheet in  P&amp;C - GAAP Single Company Financial Statements" xfId="1560" xr:uid="{00000000-0005-0000-0000-000057030000}"/>
    <cellStyle name="CR Comma" xfId="1561" xr:uid="{00000000-0005-0000-0000-000058030000}"/>
    <cellStyle name="Currency [00]" xfId="25" xr:uid="{00000000-0005-0000-0000-000059030000}"/>
    <cellStyle name="Currency 2" xfId="137" xr:uid="{00000000-0005-0000-0000-00005A030000}"/>
    <cellStyle name="Currency 2 2" xfId="495" xr:uid="{00000000-0005-0000-0000-00005B030000}"/>
    <cellStyle name="Currency 2 2 2" xfId="599" xr:uid="{00000000-0005-0000-0000-00005C030000}"/>
    <cellStyle name="Currency 2 2 2 2" xfId="1021" xr:uid="{00000000-0005-0000-0000-00005D030000}"/>
    <cellStyle name="Currency 2 2 3" xfId="937" xr:uid="{00000000-0005-0000-0000-00005E030000}"/>
    <cellStyle name="Currency 2 3" xfId="523" xr:uid="{00000000-0005-0000-0000-00005F030000}"/>
    <cellStyle name="Currency 2 3 2" xfId="614" xr:uid="{00000000-0005-0000-0000-000060030000}"/>
    <cellStyle name="Currency 2 3 2 2" xfId="1036" xr:uid="{00000000-0005-0000-0000-000061030000}"/>
    <cellStyle name="Currency 2 3 3" xfId="952" xr:uid="{00000000-0005-0000-0000-000062030000}"/>
    <cellStyle name="Currency 2 4" xfId="551" xr:uid="{00000000-0005-0000-0000-000063030000}"/>
    <cellStyle name="Currency 2 4 2" xfId="973" xr:uid="{00000000-0005-0000-0000-000064030000}"/>
    <cellStyle name="Currency 2 5" xfId="786" xr:uid="{00000000-0005-0000-0000-000065030000}"/>
    <cellStyle name="Date - Style2" xfId="1562" xr:uid="{00000000-0005-0000-0000-000066030000}"/>
    <cellStyle name="Date Short" xfId="26" xr:uid="{00000000-0005-0000-0000-000067030000}"/>
    <cellStyle name="Datum" xfId="1563" xr:uid="{00000000-0005-0000-0000-000068030000}"/>
    <cellStyle name="DELTA" xfId="27" xr:uid="{00000000-0005-0000-0000-000069030000}"/>
    <cellStyle name="Dezimal_IAS 2001" xfId="1564" xr:uid="{00000000-0005-0000-0000-00006A030000}"/>
    <cellStyle name="Enter Currency (0)" xfId="28" xr:uid="{00000000-0005-0000-0000-00006B030000}"/>
    <cellStyle name="Enter Currency (2)" xfId="29" xr:uid="{00000000-0005-0000-0000-00006C030000}"/>
    <cellStyle name="Enter Units (0)" xfId="30" xr:uid="{00000000-0005-0000-0000-00006D030000}"/>
    <cellStyle name="Enter Units (1)" xfId="31" xr:uid="{00000000-0005-0000-0000-00006E030000}"/>
    <cellStyle name="Enter Units (2)" xfId="32" xr:uid="{00000000-0005-0000-0000-00006F030000}"/>
    <cellStyle name="Euro" xfId="33" xr:uid="{00000000-0005-0000-0000-000070030000}"/>
    <cellStyle name="Euro 2" xfId="1565" xr:uid="{00000000-0005-0000-0000-000071030000}"/>
    <cellStyle name="Euro 3" xfId="1566" xr:uid="{00000000-0005-0000-0000-000072030000}"/>
    <cellStyle name="Excel Built-in Normal" xfId="432" xr:uid="{00000000-0005-0000-0000-000073030000}"/>
    <cellStyle name="Explanatory Text 2" xfId="326" xr:uid="{00000000-0005-0000-0000-000074030000}"/>
    <cellStyle name="Gewichtung" xfId="1567" xr:uid="{00000000-0005-0000-0000-000075030000}"/>
    <cellStyle name="Good 2" xfId="330" xr:uid="{00000000-0005-0000-0000-000076030000}"/>
    <cellStyle name="Good 2 2" xfId="742" xr:uid="{00000000-0005-0000-0000-000077030000}"/>
    <cellStyle name="Grey" xfId="34" xr:uid="{00000000-0005-0000-0000-000078030000}"/>
    <cellStyle name="HauptPos" xfId="1568" xr:uid="{00000000-0005-0000-0000-000079030000}"/>
    <cellStyle name="Header1" xfId="35" xr:uid="{00000000-0005-0000-0000-00007A030000}"/>
    <cellStyle name="Header2" xfId="36" xr:uid="{00000000-0005-0000-0000-00007B030000}"/>
    <cellStyle name="Heading" xfId="37" xr:uid="{00000000-0005-0000-0000-00007C030000}"/>
    <cellStyle name="Heading 1 2" xfId="316" xr:uid="{00000000-0005-0000-0000-00007D030000}"/>
    <cellStyle name="Heading 2 2" xfId="317" xr:uid="{00000000-0005-0000-0000-00007E030000}"/>
    <cellStyle name="Heading 3 2" xfId="318" xr:uid="{00000000-0005-0000-0000-00007F030000}"/>
    <cellStyle name="Heading 4 2" xfId="319" xr:uid="{00000000-0005-0000-0000-000080030000}"/>
    <cellStyle name="Heading No Underline" xfId="1569" xr:uid="{00000000-0005-0000-0000-000081030000}"/>
    <cellStyle name="HievPos" xfId="1570" xr:uid="{00000000-0005-0000-0000-000082030000}"/>
    <cellStyle name="Hyperlink 2" xfId="197" xr:uid="{00000000-0005-0000-0000-000083030000}"/>
    <cellStyle name="Hyperlink 2 2" xfId="282" xr:uid="{00000000-0005-0000-0000-000084030000}"/>
    <cellStyle name="Hyperlink 2 2 2" xfId="433" xr:uid="{00000000-0005-0000-0000-000085030000}"/>
    <cellStyle name="Hyperlink 2 3" xfId="278" xr:uid="{00000000-0005-0000-0000-000086030000}"/>
    <cellStyle name="Hyperlink 2 4" xfId="542" xr:uid="{00000000-0005-0000-0000-000087030000}"/>
    <cellStyle name="Hyperlink 2 4 2" xfId="769" xr:uid="{00000000-0005-0000-0000-000088030000}"/>
    <cellStyle name="Hyperlink 2 4 2 2" xfId="968" xr:uid="{00000000-0005-0000-0000-000089030000}"/>
    <cellStyle name="Hyperlink 2 5" xfId="748" xr:uid="{00000000-0005-0000-0000-00008A030000}"/>
    <cellStyle name="Hyperlink 3" xfId="289" xr:uid="{00000000-0005-0000-0000-00008B030000}"/>
    <cellStyle name="Hyperlink 3 2" xfId="774" xr:uid="{00000000-0005-0000-0000-00008C030000}"/>
    <cellStyle name="Hyperlink 4" xfId="340" xr:uid="{00000000-0005-0000-0000-00008D030000}"/>
    <cellStyle name="I0Обычный 3" xfId="497" xr:uid="{00000000-0005-0000-0000-00008E030000}"/>
    <cellStyle name="Input [yellow]" xfId="38" xr:uid="{00000000-0005-0000-0000-00008F030000}"/>
    <cellStyle name="Input 2" xfId="313" xr:uid="{00000000-0005-0000-0000-000090030000}"/>
    <cellStyle name="International" xfId="39" xr:uid="{00000000-0005-0000-0000-000091030000}"/>
    <cellStyle name="International1" xfId="40" xr:uid="{00000000-0005-0000-0000-000092030000}"/>
    <cellStyle name="KAKlein" xfId="1571" xr:uid="{00000000-0005-0000-0000-000093030000}"/>
    <cellStyle name="KA-Konto" xfId="1572" xr:uid="{00000000-0005-0000-0000-000094030000}"/>
    <cellStyle name="KA-Konto HB" xfId="1573" xr:uid="{00000000-0005-0000-0000-000095030000}"/>
    <cellStyle name="KA-Konto_add-in larus" xfId="1574" xr:uid="{00000000-0005-0000-0000-000096030000}"/>
    <cellStyle name="KonsAnmerk" xfId="1575" xr:uid="{00000000-0005-0000-0000-000097030000}"/>
    <cellStyle name="KonsPos" xfId="1576" xr:uid="{00000000-0005-0000-0000-000098030000}"/>
    <cellStyle name="KonsPosII" xfId="1577" xr:uid="{00000000-0005-0000-0000-000099030000}"/>
    <cellStyle name="Korr. Maus-Position" xfId="1578" xr:uid="{00000000-0005-0000-0000-00009A030000}"/>
    <cellStyle name="KPMG Heading 1" xfId="434" xr:uid="{00000000-0005-0000-0000-00009B030000}"/>
    <cellStyle name="KPMG Heading 2" xfId="435" xr:uid="{00000000-0005-0000-0000-00009C030000}"/>
    <cellStyle name="KPMG Heading 3" xfId="436" xr:uid="{00000000-0005-0000-0000-00009D030000}"/>
    <cellStyle name="KPMG Heading 4" xfId="437" xr:uid="{00000000-0005-0000-0000-00009E030000}"/>
    <cellStyle name="KPMG Normal" xfId="438" xr:uid="{00000000-0005-0000-0000-00009F030000}"/>
    <cellStyle name="KPMG Normal Text" xfId="439" xr:uid="{00000000-0005-0000-0000-0000A0030000}"/>
    <cellStyle name="Link Currency (0)" xfId="41" xr:uid="{00000000-0005-0000-0000-0000A1030000}"/>
    <cellStyle name="Link Currency (2)" xfId="42" xr:uid="{00000000-0005-0000-0000-0000A2030000}"/>
    <cellStyle name="Link Units (0)" xfId="43" xr:uid="{00000000-0005-0000-0000-0000A3030000}"/>
    <cellStyle name="Link Units (1)" xfId="44" xr:uid="{00000000-0005-0000-0000-0000A4030000}"/>
    <cellStyle name="Link Units (2)" xfId="45" xr:uid="{00000000-0005-0000-0000-0000A5030000}"/>
    <cellStyle name="Linked Cell 2" xfId="328" xr:uid="{00000000-0005-0000-0000-0000A6030000}"/>
    <cellStyle name="Mausnummer" xfId="1579" xr:uid="{00000000-0005-0000-0000-0000A7030000}"/>
    <cellStyle name="Mausposition" xfId="1580" xr:uid="{00000000-0005-0000-0000-0000A8030000}"/>
    <cellStyle name="Maus-Position" xfId="1581" xr:uid="{00000000-0005-0000-0000-0000A9030000}"/>
    <cellStyle name="Money" xfId="1582" xr:uid="{00000000-0005-0000-0000-0000AA030000}"/>
    <cellStyle name="Month" xfId="736" xr:uid="{00000000-0005-0000-0000-0000AB030000}"/>
    <cellStyle name="Neutral 2" xfId="323" xr:uid="{00000000-0005-0000-0000-0000AC030000}"/>
    <cellStyle name="norm?ln?_Consolidation_31_03_03David MINOL" xfId="1583" xr:uid="{00000000-0005-0000-0000-0000AD030000}"/>
    <cellStyle name="Normal - Style1" xfId="46" xr:uid="{00000000-0005-0000-0000-0000AE030000}"/>
    <cellStyle name="Normal 10" xfId="149" xr:uid="{00000000-0005-0000-0000-0000AF030000}"/>
    <cellStyle name="Normal 10 2" xfId="240" xr:uid="{00000000-0005-0000-0000-0000B0030000}"/>
    <cellStyle name="Normal 10 2 2" xfId="266" xr:uid="{00000000-0005-0000-0000-0000B1030000}"/>
    <cellStyle name="Normal 10 2 3" xfId="494" xr:uid="{00000000-0005-0000-0000-0000B2030000}"/>
    <cellStyle name="Normal 10 2 4" xfId="873" xr:uid="{00000000-0005-0000-0000-0000B3030000}"/>
    <cellStyle name="Normal 10 3" xfId="272" xr:uid="{00000000-0005-0000-0000-0000B4030000}"/>
    <cellStyle name="Normal 10 4" xfId="159" xr:uid="{00000000-0005-0000-0000-0000B5030000}"/>
    <cellStyle name="Normal 11 2" xfId="126" xr:uid="{00000000-0005-0000-0000-0000B6030000}"/>
    <cellStyle name="Normal 11 2 2" xfId="839" xr:uid="{00000000-0005-0000-0000-0000B7030000}"/>
    <cellStyle name="Normal 12" xfId="188" xr:uid="{00000000-0005-0000-0000-0000B8030000}"/>
    <cellStyle name="Normal 12 2" xfId="370" xr:uid="{00000000-0005-0000-0000-0000B9030000}"/>
    <cellStyle name="Normal 12 3" xfId="368" xr:uid="{00000000-0005-0000-0000-0000BA030000}"/>
    <cellStyle name="Normal 13 2" xfId="382" xr:uid="{00000000-0005-0000-0000-0000BB030000}"/>
    <cellStyle name="Normal 13 2 2" xfId="157" xr:uid="{00000000-0005-0000-0000-0000BC030000}"/>
    <cellStyle name="Normal 13 2 2 2" xfId="212" xr:uid="{00000000-0005-0000-0000-0000BD030000}"/>
    <cellStyle name="Normal 146" xfId="156" xr:uid="{00000000-0005-0000-0000-0000BE030000}"/>
    <cellStyle name="Normal 146 2" xfId="228" xr:uid="{00000000-0005-0000-0000-0000BF030000}"/>
    <cellStyle name="Normal 146 3" xfId="209" xr:uid="{00000000-0005-0000-0000-0000C0030000}"/>
    <cellStyle name="Normal 146 4" xfId="177" xr:uid="{00000000-0005-0000-0000-0000C1030000}"/>
    <cellStyle name="Normal 150 5" xfId="158" xr:uid="{00000000-0005-0000-0000-0000C2030000}"/>
    <cellStyle name="Normal 150 5 2" xfId="169" xr:uid="{00000000-0005-0000-0000-0000C3030000}"/>
    <cellStyle name="Normal 152" xfId="174" xr:uid="{00000000-0005-0000-0000-0000C4030000}"/>
    <cellStyle name="Normal 155" xfId="787" xr:uid="{00000000-0005-0000-0000-0000C5030000}"/>
    <cellStyle name="Normal 156" xfId="223" xr:uid="{00000000-0005-0000-0000-0000C6030000}"/>
    <cellStyle name="Normal 156 2" xfId="298" xr:uid="{00000000-0005-0000-0000-0000C7030000}"/>
    <cellStyle name="Normal 156 3" xfId="869" xr:uid="{00000000-0005-0000-0000-0000C8030000}"/>
    <cellStyle name="Normal 157" xfId="132" xr:uid="{00000000-0005-0000-0000-0000C9030000}"/>
    <cellStyle name="Normal 157 2" xfId="297" xr:uid="{00000000-0005-0000-0000-0000CA030000}"/>
    <cellStyle name="Normal 159" xfId="185" xr:uid="{00000000-0005-0000-0000-0000CB030000}"/>
    <cellStyle name="Normal 16" xfId="125" xr:uid="{00000000-0005-0000-0000-0000CC030000}"/>
    <cellStyle name="Normal 16 2" xfId="229" xr:uid="{00000000-0005-0000-0000-0000CD030000}"/>
    <cellStyle name="Normal 16 2 2" xfId="338" xr:uid="{00000000-0005-0000-0000-0000CE030000}"/>
    <cellStyle name="Normal 16 2 2 2" xfId="889" xr:uid="{00000000-0005-0000-0000-0000CF030000}"/>
    <cellStyle name="Normal 16 3" xfId="217" xr:uid="{00000000-0005-0000-0000-0000D0030000}"/>
    <cellStyle name="Normal 16 4" xfId="165" xr:uid="{00000000-0005-0000-0000-0000D1030000}"/>
    <cellStyle name="Normal 16 4 2" xfId="851" xr:uid="{00000000-0005-0000-0000-0000D2030000}"/>
    <cellStyle name="Normal 160" xfId="186" xr:uid="{00000000-0005-0000-0000-0000D3030000}"/>
    <cellStyle name="Normal 161" xfId="175" xr:uid="{00000000-0005-0000-0000-0000D4030000}"/>
    <cellStyle name="Normal 163" xfId="187" xr:uid="{00000000-0005-0000-0000-0000D5030000}"/>
    <cellStyle name="Normal 163 2" xfId="858" xr:uid="{00000000-0005-0000-0000-0000D6030000}"/>
    <cellStyle name="Normal 172" xfId="179" xr:uid="{00000000-0005-0000-0000-0000D7030000}"/>
    <cellStyle name="Normal 172 2" xfId="855" xr:uid="{00000000-0005-0000-0000-0000D8030000}"/>
    <cellStyle name="Normal 192 6 2" xfId="1057" xr:uid="{00000000-0005-0000-0000-0000D9030000}"/>
    <cellStyle name="Normal 2" xfId="47" xr:uid="{00000000-0005-0000-0000-0000DA030000}"/>
    <cellStyle name="Normal 2 10" xfId="396" xr:uid="{00000000-0005-0000-0000-0000DB030000}"/>
    <cellStyle name="Normal 2 10 4" xfId="211" xr:uid="{00000000-0005-0000-0000-0000DC030000}"/>
    <cellStyle name="Normal 2 11" xfId="383" xr:uid="{00000000-0005-0000-0000-0000DD030000}"/>
    <cellStyle name="Normal 2 12" xfId="130" xr:uid="{00000000-0005-0000-0000-0000DE030000}"/>
    <cellStyle name="Normal 2 12 2" xfId="267" xr:uid="{00000000-0005-0000-0000-0000DF030000}"/>
    <cellStyle name="Normal 2 12 2 2" xfId="877" xr:uid="{00000000-0005-0000-0000-0000E0030000}"/>
    <cellStyle name="Normal 2 12 2 4" xfId="176" xr:uid="{00000000-0005-0000-0000-0000E1030000}"/>
    <cellStyle name="Normal 2 12 2 4 2" xfId="854" xr:uid="{00000000-0005-0000-0000-0000E2030000}"/>
    <cellStyle name="Normal 2 14" xfId="239" xr:uid="{00000000-0005-0000-0000-0000E3030000}"/>
    <cellStyle name="Normal 2 2" xfId="133" xr:uid="{00000000-0005-0000-0000-0000E4030000}"/>
    <cellStyle name="Normal 2 2 10" xfId="729" xr:uid="{00000000-0005-0000-0000-0000E5030000}"/>
    <cellStyle name="Normal 2 2 10 2" xfId="842" xr:uid="{00000000-0005-0000-0000-0000E6030000}"/>
    <cellStyle name="Normal 2 2 13" xfId="400" xr:uid="{00000000-0005-0000-0000-0000E7030000}"/>
    <cellStyle name="Normal 2 2 2" xfId="263" xr:uid="{00000000-0005-0000-0000-0000E8030000}"/>
    <cellStyle name="Normal 2 2 2 12" xfId="543" xr:uid="{00000000-0005-0000-0000-0000E9030000}"/>
    <cellStyle name="Normal 2 2 2 2" xfId="440" xr:uid="{00000000-0005-0000-0000-0000EA030000}"/>
    <cellStyle name="Normal 2 2 2 2 2" xfId="758" xr:uid="{00000000-0005-0000-0000-0000EB030000}"/>
    <cellStyle name="Normal 2 2 2 3" xfId="414" xr:uid="{00000000-0005-0000-0000-0000EC030000}"/>
    <cellStyle name="Normal 2 2 2 4" xfId="405" xr:uid="{00000000-0005-0000-0000-0000ED030000}"/>
    <cellStyle name="Normal 2 2 2 5" xfId="403" xr:uid="{00000000-0005-0000-0000-0000EE030000}"/>
    <cellStyle name="Normal 2 2 2 5 2" xfId="909" xr:uid="{00000000-0005-0000-0000-0000EF030000}"/>
    <cellStyle name="Normal 2 2 2 6" xfId="876" xr:uid="{00000000-0005-0000-0000-0000F0030000}"/>
    <cellStyle name="Normal 2 2 2 7" xfId="819" xr:uid="{00000000-0005-0000-0000-0000F1030000}"/>
    <cellStyle name="Normal 2 2 3" xfId="182" xr:uid="{00000000-0005-0000-0000-0000F2030000}"/>
    <cellStyle name="Normal 2 2 3 2" xfId="441" xr:uid="{00000000-0005-0000-0000-0000F3030000}"/>
    <cellStyle name="Normal 2 2 3 2 2 2" xfId="751" xr:uid="{00000000-0005-0000-0000-0000F4030000}"/>
    <cellStyle name="Normal 2 2 3 3" xfId="540" xr:uid="{00000000-0005-0000-0000-0000F5030000}"/>
    <cellStyle name="Normal 2 2 3 4" xfId="757" xr:uid="{00000000-0005-0000-0000-0000F6030000}"/>
    <cellStyle name="Normal 2 2 3 4 2" xfId="856" xr:uid="{00000000-0005-0000-0000-0000F7030000}"/>
    <cellStyle name="Normal 2 2 3 5" xfId="824" xr:uid="{00000000-0005-0000-0000-0000F8030000}"/>
    <cellStyle name="Normal 2 2 34" xfId="117" xr:uid="{00000000-0005-0000-0000-0000F9030000}"/>
    <cellStyle name="Normal 2 2 4" xfId="294" xr:uid="{00000000-0005-0000-0000-0000FA030000}"/>
    <cellStyle name="Normal 2 2 4 2" xfId="474" xr:uid="{00000000-0005-0000-0000-0000FB030000}"/>
    <cellStyle name="Normal 2 2 4 3" xfId="737" xr:uid="{00000000-0005-0000-0000-0000FC030000}"/>
    <cellStyle name="Normal 2 2 5" xfId="255" xr:uid="{00000000-0005-0000-0000-0000FD030000}"/>
    <cellStyle name="Normal 2 2 5 2" xfId="499" xr:uid="{00000000-0005-0000-0000-0000FE030000}"/>
    <cellStyle name="Normal 2 2 6" xfId="303" xr:uid="{00000000-0005-0000-0000-0000FF030000}"/>
    <cellStyle name="Normal 2 2 7" xfId="343" xr:uid="{00000000-0005-0000-0000-000000040000}"/>
    <cellStyle name="Normal 2 2 8" xfId="378" xr:uid="{00000000-0005-0000-0000-000001040000}"/>
    <cellStyle name="Normal 2 2 9" xfId="538" xr:uid="{00000000-0005-0000-0000-000002040000}"/>
    <cellStyle name="Normal 2 3" xfId="119" xr:uid="{00000000-0005-0000-0000-000003040000}"/>
    <cellStyle name="Normal 2 3 2" xfId="210" xr:uid="{00000000-0005-0000-0000-000004040000}"/>
    <cellStyle name="Normal 2 3 2 2" xfId="337" xr:uid="{00000000-0005-0000-0000-000005040000}"/>
    <cellStyle name="Normal 2 3 2 2 2" xfId="361" xr:uid="{00000000-0005-0000-0000-000006040000}"/>
    <cellStyle name="Normal 2 3 2 3" xfId="352" xr:uid="{00000000-0005-0000-0000-000007040000}"/>
    <cellStyle name="Normal 2 3 2 4" xfId="732" xr:uid="{00000000-0005-0000-0000-000008040000}"/>
    <cellStyle name="Normal 2 3 2 5" xfId="866" xr:uid="{00000000-0005-0000-0000-000009040000}"/>
    <cellStyle name="Normal 2 3 24" xfId="194" xr:uid="{00000000-0005-0000-0000-00000A040000}"/>
    <cellStyle name="Normal 2 3 3" xfId="251" xr:uid="{00000000-0005-0000-0000-00000B040000}"/>
    <cellStyle name="Normal 2 3 3 2" xfId="369" xr:uid="{00000000-0005-0000-0000-00000C040000}"/>
    <cellStyle name="Normal 2 3 3 2 2" xfId="407" xr:uid="{00000000-0005-0000-0000-00000D040000}"/>
    <cellStyle name="Normal 2 3 3 2 2 2" xfId="772" xr:uid="{00000000-0005-0000-0000-00000E040000}"/>
    <cellStyle name="Normal 2 3 3 2 2 2 2" xfId="910" xr:uid="{00000000-0005-0000-0000-00000F040000}"/>
    <cellStyle name="Normal 2 3 3 3" xfId="746" xr:uid="{00000000-0005-0000-0000-000010040000}"/>
    <cellStyle name="Normal 2 3 4" xfId="184" xr:uid="{00000000-0005-0000-0000-000011040000}"/>
    <cellStyle name="Normal 2 3 4 2" xfId="501" xr:uid="{00000000-0005-0000-0000-000012040000}"/>
    <cellStyle name="Normal 2 3 4 3" xfId="388" xr:uid="{00000000-0005-0000-0000-000013040000}"/>
    <cellStyle name="Normal 2 3 5" xfId="519" xr:uid="{00000000-0005-0000-0000-000014040000}"/>
    <cellStyle name="Normal 2 39" xfId="301" xr:uid="{00000000-0005-0000-0000-000015040000}"/>
    <cellStyle name="Normal 2 39 2" xfId="885" xr:uid="{00000000-0005-0000-0000-000016040000}"/>
    <cellStyle name="Normal 2 39 2 2" xfId="127" xr:uid="{00000000-0005-0000-0000-000017040000}"/>
    <cellStyle name="Normal 2 39 2 2 2" xfId="840" xr:uid="{00000000-0005-0000-0000-000018040000}"/>
    <cellStyle name="Normal 2 4" xfId="128" xr:uid="{00000000-0005-0000-0000-000019040000}"/>
    <cellStyle name="Normal 2 4 2" xfId="144" xr:uid="{00000000-0005-0000-0000-00001A040000}"/>
    <cellStyle name="Normal 2 4 2 2" xfId="123" xr:uid="{00000000-0005-0000-0000-00001B040000}"/>
    <cellStyle name="Normal 2 4 2 3" xfId="155" xr:uid="{00000000-0005-0000-0000-00001C040000}"/>
    <cellStyle name="Normal 2 4 2 4" xfId="442" xr:uid="{00000000-0005-0000-0000-00001D040000}"/>
    <cellStyle name="Normal 2 4 2 4 2" xfId="922" xr:uid="{00000000-0005-0000-0000-00001E040000}"/>
    <cellStyle name="Normal 2 4 2 5" xfId="845" xr:uid="{00000000-0005-0000-0000-00001F040000}"/>
    <cellStyle name="Normal 2 4 2 8" xfId="116" xr:uid="{00000000-0005-0000-0000-000020040000}"/>
    <cellStyle name="Normal 2 4 3" xfId="260" xr:uid="{00000000-0005-0000-0000-000021040000}"/>
    <cellStyle name="Normal 2 4 4" xfId="162" xr:uid="{00000000-0005-0000-0000-000022040000}"/>
    <cellStyle name="Normal 2 4 5" xfId="150" xr:uid="{00000000-0005-0000-0000-000023040000}"/>
    <cellStyle name="Normal 2 4 6" xfId="1584" xr:uid="{00000000-0005-0000-0000-000024040000}"/>
    <cellStyle name="Normal 2 43" xfId="273" xr:uid="{00000000-0005-0000-0000-000025040000}"/>
    <cellStyle name="Normal 2 5" xfId="146" xr:uid="{00000000-0005-0000-0000-000026040000}"/>
    <cellStyle name="Normal 2 5 2" xfId="279" xr:uid="{00000000-0005-0000-0000-000027040000}"/>
    <cellStyle name="Normal 2 5 2 2" xfId="417" xr:uid="{00000000-0005-0000-0000-000028040000}"/>
    <cellStyle name="Normal 2 5 3" xfId="336" xr:uid="{00000000-0005-0000-0000-000029040000}"/>
    <cellStyle name="Normal 2 5 4" xfId="362" xr:uid="{00000000-0005-0000-0000-00002A040000}"/>
    <cellStyle name="Normal 2 5 5" xfId="759" xr:uid="{00000000-0005-0000-0000-00002B040000}"/>
    <cellStyle name="Normal 2 5 5 2" xfId="846" xr:uid="{00000000-0005-0000-0000-00002C040000}"/>
    <cellStyle name="Normal 2 6" xfId="131" xr:uid="{00000000-0005-0000-0000-00002D040000}"/>
    <cellStyle name="Normal 2 6 2" xfId="356" xr:uid="{00000000-0005-0000-0000-00002E040000}"/>
    <cellStyle name="Normal 2 6 2 2" xfId="443" xr:uid="{00000000-0005-0000-0000-00002F040000}"/>
    <cellStyle name="Normal 2 6 3" xfId="522" xr:uid="{00000000-0005-0000-0000-000030040000}"/>
    <cellStyle name="Normal 2 6 4" xfId="733" xr:uid="{00000000-0005-0000-0000-000031040000}"/>
    <cellStyle name="Normal 2 7" xfId="342" xr:uid="{00000000-0005-0000-0000-000032040000}"/>
    <cellStyle name="Normal 2 7 2" xfId="364" xr:uid="{00000000-0005-0000-0000-000033040000}"/>
    <cellStyle name="Normal 2 7 2 2" xfId="416" xr:uid="{00000000-0005-0000-0000-000034040000}"/>
    <cellStyle name="Normal 2 7 3" xfId="406" xr:uid="{00000000-0005-0000-0000-000035040000}"/>
    <cellStyle name="Normal 2 7 4" xfId="762" xr:uid="{00000000-0005-0000-0000-000036040000}"/>
    <cellStyle name="Normal 2 8" xfId="353" xr:uid="{00000000-0005-0000-0000-000037040000}"/>
    <cellStyle name="Normal 2 8 2" xfId="764" xr:uid="{00000000-0005-0000-0000-000038040000}"/>
    <cellStyle name="Normal 2 8 3" xfId="763" xr:uid="{00000000-0005-0000-0000-000039040000}"/>
    <cellStyle name="Normal 2 9" xfId="346" xr:uid="{00000000-0005-0000-0000-00003A040000}"/>
    <cellStyle name="Normal 21" xfId="191" xr:uid="{00000000-0005-0000-0000-00003B040000}"/>
    <cellStyle name="Normal 22 11" xfId="148" xr:uid="{00000000-0005-0000-0000-00003C040000}"/>
    <cellStyle name="Normal 3" xfId="48" xr:uid="{00000000-0005-0000-0000-00003D040000}"/>
    <cellStyle name="Normal 3 10" xfId="136" xr:uid="{00000000-0005-0000-0000-00003E040000}"/>
    <cellStyle name="Normal 3 11 2" xfId="213" xr:uid="{00000000-0005-0000-0000-00003F040000}"/>
    <cellStyle name="Normal 3 19 2" xfId="215" xr:uid="{00000000-0005-0000-0000-000040040000}"/>
    <cellStyle name="Normal 3 19 2 2" xfId="241" xr:uid="{00000000-0005-0000-0000-000041040000}"/>
    <cellStyle name="Normal 3 2" xfId="205" xr:uid="{00000000-0005-0000-0000-000042040000}"/>
    <cellStyle name="Normal 3 2 10" xfId="192" xr:uid="{00000000-0005-0000-0000-000043040000}"/>
    <cellStyle name="Normal 3 2 10 2" xfId="860" xr:uid="{00000000-0005-0000-0000-000044040000}"/>
    <cellStyle name="Normal 3 2 2" xfId="250" xr:uid="{00000000-0005-0000-0000-000045040000}"/>
    <cellStyle name="Normal 3 2 2 2" xfId="367" xr:uid="{00000000-0005-0000-0000-000046040000}"/>
    <cellStyle name="Normal 3 2 2 2 2" xfId="446" xr:uid="{00000000-0005-0000-0000-000047040000}"/>
    <cellStyle name="Normal 3 2 2 2 2 2" xfId="771" xr:uid="{00000000-0005-0000-0000-000048040000}"/>
    <cellStyle name="Normal 3 2 2 2 2 3" xfId="768" xr:uid="{00000000-0005-0000-0000-000049040000}"/>
    <cellStyle name="Normal 3 2 2 2 2 3 2" xfId="923" xr:uid="{00000000-0005-0000-0000-00004A040000}"/>
    <cellStyle name="Normal 3 2 2 2 3" xfId="445" xr:uid="{00000000-0005-0000-0000-00004B040000}"/>
    <cellStyle name="Normal 3 2 2 3" xfId="444" xr:uid="{00000000-0005-0000-0000-00004C040000}"/>
    <cellStyle name="Normal 3 2 3" xfId="274" xr:uid="{00000000-0005-0000-0000-00004D040000}"/>
    <cellStyle name="Normal 3 2 3 2" xfId="447" xr:uid="{00000000-0005-0000-0000-00004E040000}"/>
    <cellStyle name="Normal 3 2 4" xfId="333" xr:uid="{00000000-0005-0000-0000-00004F040000}"/>
    <cellStyle name="Normal 3 2 5" xfId="347" xr:uid="{00000000-0005-0000-0000-000050040000}"/>
    <cellStyle name="Normal 3 2 6" xfId="749" xr:uid="{00000000-0005-0000-0000-000051040000}"/>
    <cellStyle name="Normal 3 2 6 2" xfId="864" xr:uid="{00000000-0005-0000-0000-000052040000}"/>
    <cellStyle name="Normal 3 2 7" xfId="781" xr:uid="{00000000-0005-0000-0000-000053040000}"/>
    <cellStyle name="Normal 3 3" xfId="222" xr:uid="{00000000-0005-0000-0000-000054040000}"/>
    <cellStyle name="Normal 3 3 2" xfId="262" xr:uid="{00000000-0005-0000-0000-000055040000}"/>
    <cellStyle name="Normal 3 3 2 2" xfId="275" xr:uid="{00000000-0005-0000-0000-000056040000}"/>
    <cellStyle name="Normal 3 3 2 3" xfId="360" xr:uid="{00000000-0005-0000-0000-000057040000}"/>
    <cellStyle name="Normal 3 3 2 3 2" xfId="897" xr:uid="{00000000-0005-0000-0000-000058040000}"/>
    <cellStyle name="Normal 3 3 2 4" xfId="767" xr:uid="{00000000-0005-0000-0000-000059040000}"/>
    <cellStyle name="Normal 3 3 3" xfId="292" xr:uid="{00000000-0005-0000-0000-00005A040000}"/>
    <cellStyle name="Normal 3 3 4" xfId="412" xr:uid="{00000000-0005-0000-0000-00005B040000}"/>
    <cellStyle name="Normal 3 3 5" xfId="750" xr:uid="{00000000-0005-0000-0000-00005C040000}"/>
    <cellStyle name="Normal 3 3 5 2" xfId="868" xr:uid="{00000000-0005-0000-0000-00005D040000}"/>
    <cellStyle name="Normal 3 3 6" xfId="812" xr:uid="{00000000-0005-0000-0000-00005E040000}"/>
    <cellStyle name="Normal 3 4" xfId="244" xr:uid="{00000000-0005-0000-0000-00005F040000}"/>
    <cellStyle name="Normal 3 4 2" xfId="276" xr:uid="{00000000-0005-0000-0000-000060040000}"/>
    <cellStyle name="Normal 3 4 3" xfId="366" xr:uid="{00000000-0005-0000-0000-000061040000}"/>
    <cellStyle name="Normal 3 5" xfId="180" xr:uid="{00000000-0005-0000-0000-000062040000}"/>
    <cellStyle name="Normal 3 5 2" xfId="390" xr:uid="{00000000-0005-0000-0000-000063040000}"/>
    <cellStyle name="Normal 3 6" xfId="152" xr:uid="{00000000-0005-0000-0000-000064040000}"/>
    <cellStyle name="Normal 3 6 2" xfId="500" xr:uid="{00000000-0005-0000-0000-000065040000}"/>
    <cellStyle name="Normal 3 7" xfId="350" xr:uid="{00000000-0005-0000-0000-000066040000}"/>
    <cellStyle name="Normal 3 8" xfId="386" xr:uid="{00000000-0005-0000-0000-000067040000}"/>
    <cellStyle name="Normal 3 9" xfId="114" xr:uid="{00000000-0005-0000-0000-000068040000}"/>
    <cellStyle name="Normal 311 2" xfId="420" xr:uid="{00000000-0005-0000-0000-000069040000}"/>
    <cellStyle name="Normal 35 4" xfId="384" xr:uid="{00000000-0005-0000-0000-00006A040000}"/>
    <cellStyle name="Normal 35 4 2" xfId="899" xr:uid="{00000000-0005-0000-0000-00006B040000}"/>
    <cellStyle name="Normal 37" xfId="218" xr:uid="{00000000-0005-0000-0000-00006C040000}"/>
    <cellStyle name="Normal 37 2" xfId="230" xr:uid="{00000000-0005-0000-0000-00006D040000}"/>
    <cellStyle name="Normal 4" xfId="49" xr:uid="{00000000-0005-0000-0000-00006E040000}"/>
    <cellStyle name="Normal 4 10" xfId="795" xr:uid="{00000000-0005-0000-0000-00006F040000}"/>
    <cellStyle name="Normal 4 11" xfId="816" xr:uid="{00000000-0005-0000-0000-000070040000}"/>
    <cellStyle name="Normal 4 12" xfId="118" xr:uid="{00000000-0005-0000-0000-000071040000}"/>
    <cellStyle name="Normal 4 2" xfId="216" xr:uid="{00000000-0005-0000-0000-000072040000}"/>
    <cellStyle name="Normal 4 2 2" xfId="252" xr:uid="{00000000-0005-0000-0000-000073040000}"/>
    <cellStyle name="Normal 4 2 2 2" xfId="448" xr:uid="{00000000-0005-0000-0000-000074040000}"/>
    <cellStyle name="Normal 4 2 2 3" xfId="755" xr:uid="{00000000-0005-0000-0000-000075040000}"/>
    <cellStyle name="Normal 4 2 3" xfId="288" xr:uid="{00000000-0005-0000-0000-000076040000}"/>
    <cellStyle name="Normal 4 2 3 2" xfId="881" xr:uid="{00000000-0005-0000-0000-000077040000}"/>
    <cellStyle name="Normal 4 2 4" xfId="374" xr:uid="{00000000-0005-0000-0000-000078040000}"/>
    <cellStyle name="Normal 4 2 5" xfId="745" xr:uid="{00000000-0005-0000-0000-000079040000}"/>
    <cellStyle name="Normal 4 2 5 2" xfId="867" xr:uid="{00000000-0005-0000-0000-00007A040000}"/>
    <cellStyle name="Normal 4 2 6" xfId="829" xr:uid="{00000000-0005-0000-0000-00007B040000}"/>
    <cellStyle name="Normal 4 2 7" xfId="773" xr:uid="{00000000-0005-0000-0000-00007C040000}"/>
    <cellStyle name="Normal 4 2 8" xfId="1585" xr:uid="{00000000-0005-0000-0000-00007D040000}"/>
    <cellStyle name="Normal 4 28" xfId="178" xr:uid="{00000000-0005-0000-0000-00007E040000}"/>
    <cellStyle name="Normal 4 3" xfId="246" xr:uid="{00000000-0005-0000-0000-00007F040000}"/>
    <cellStyle name="Normal 4 3 2" xfId="277" xr:uid="{00000000-0005-0000-0000-000080040000}"/>
    <cellStyle name="Normal 4 3 2 2" xfId="449" xr:uid="{00000000-0005-0000-0000-000081040000}"/>
    <cellStyle name="Normal 4 3 3" xfId="401" xr:uid="{00000000-0005-0000-0000-000082040000}"/>
    <cellStyle name="Normal 4 3 3 2" xfId="908" xr:uid="{00000000-0005-0000-0000-000083040000}"/>
    <cellStyle name="Normal 4 3 4" xfId="391" xr:uid="{00000000-0005-0000-0000-000084040000}"/>
    <cellStyle name="Normal 4 3 5" xfId="756" xr:uid="{00000000-0005-0000-0000-000085040000}"/>
    <cellStyle name="Normal 4 4" xfId="287" xr:uid="{00000000-0005-0000-0000-000086040000}"/>
    <cellStyle name="Normal 4 4 2" xfId="738" xr:uid="{00000000-0005-0000-0000-000087040000}"/>
    <cellStyle name="Normal 4 5" xfId="199" xr:uid="{00000000-0005-0000-0000-000088040000}"/>
    <cellStyle name="Normal 4 6" xfId="306" xr:uid="{00000000-0005-0000-0000-000089040000}"/>
    <cellStyle name="Normal 4 7" xfId="351" xr:uid="{00000000-0005-0000-0000-00008A040000}"/>
    <cellStyle name="Normal 4 8" xfId="539" xr:uid="{00000000-0005-0000-0000-00008B040000}"/>
    <cellStyle name="Normal 4 9" xfId="728" xr:uid="{00000000-0005-0000-0000-00008C040000}"/>
    <cellStyle name="Normal 4 9 2" xfId="1056" xr:uid="{00000000-0005-0000-0000-00008D040000}"/>
    <cellStyle name="Normal 5" xfId="202" xr:uid="{00000000-0005-0000-0000-00008E040000}"/>
    <cellStyle name="Normal 5 10" xfId="710" xr:uid="{00000000-0005-0000-0000-00008F040000}"/>
    <cellStyle name="Normal 5 10 2" xfId="861" xr:uid="{00000000-0005-0000-0000-000090040000}"/>
    <cellStyle name="Normal 5 11" xfId="811" xr:uid="{00000000-0005-0000-0000-000091040000}"/>
    <cellStyle name="Normal 5 2" xfId="207" xr:uid="{00000000-0005-0000-0000-000092040000}"/>
    <cellStyle name="Normal 5 2 2" xfId="259" xr:uid="{00000000-0005-0000-0000-000093040000}"/>
    <cellStyle name="Normal 5 2 2 2" xfId="450" xr:uid="{00000000-0005-0000-0000-000094040000}"/>
    <cellStyle name="Normal 5 3" xfId="221" xr:uid="{00000000-0005-0000-0000-000095040000}"/>
    <cellStyle name="Normal 5 3 2" xfId="271" xr:uid="{00000000-0005-0000-0000-000096040000}"/>
    <cellStyle name="Normal 5 3 3" xfId="269" xr:uid="{00000000-0005-0000-0000-000097040000}"/>
    <cellStyle name="Normal 5 3 4" xfId="256" xr:uid="{00000000-0005-0000-0000-000098040000}"/>
    <cellStyle name="Normal 5 3 4 2" xfId="770" xr:uid="{00000000-0005-0000-0000-000099040000}"/>
    <cellStyle name="Normal 5 3 4 2 2" xfId="875" xr:uid="{00000000-0005-0000-0000-00009A040000}"/>
    <cellStyle name="Normal 5 3 5" xfId="451" xr:uid="{00000000-0005-0000-0000-00009B040000}"/>
    <cellStyle name="Normal 5 3 6" xfId="541" xr:uid="{00000000-0005-0000-0000-00009C040000}"/>
    <cellStyle name="Normal 5 3 6 2" xfId="967" xr:uid="{00000000-0005-0000-0000-00009D040000}"/>
    <cellStyle name="Normal 5 4" xfId="253" xr:uid="{00000000-0005-0000-0000-00009E040000}"/>
    <cellStyle name="Normal 5 4 2" xfId="265" xr:uid="{00000000-0005-0000-0000-00009F040000}"/>
    <cellStyle name="Normal 5 5" xfId="270" xr:uid="{00000000-0005-0000-0000-0000A0040000}"/>
    <cellStyle name="Normal 5 6" xfId="268" xr:uid="{00000000-0005-0000-0000-0000A1040000}"/>
    <cellStyle name="Normal 5 7" xfId="285" xr:uid="{00000000-0005-0000-0000-0000A2040000}"/>
    <cellStyle name="Normal 5 7 2" xfId="879" xr:uid="{00000000-0005-0000-0000-0000A3040000}"/>
    <cellStyle name="Normal 5 8" xfId="345" xr:uid="{00000000-0005-0000-0000-0000A4040000}"/>
    <cellStyle name="Normal 5 9" xfId="381" xr:uid="{00000000-0005-0000-0000-0000A5040000}"/>
    <cellStyle name="Normal 5 9 2" xfId="546" xr:uid="{00000000-0005-0000-0000-0000A6040000}"/>
    <cellStyle name="Normal 6" xfId="134" xr:uid="{00000000-0005-0000-0000-0000A7040000}"/>
    <cellStyle name="Normal 6 11" xfId="193" xr:uid="{00000000-0005-0000-0000-0000A8040000}"/>
    <cellStyle name="Normal 6 2" xfId="214" xr:uid="{00000000-0005-0000-0000-0000A9040000}"/>
    <cellStyle name="Normal 6 2 2" xfId="258" xr:uid="{00000000-0005-0000-0000-0000AA040000}"/>
    <cellStyle name="Normal 6 2 2 2" xfId="452" xr:uid="{00000000-0005-0000-0000-0000AB040000}"/>
    <cellStyle name="Normal 6 3" xfId="409" xr:uid="{00000000-0005-0000-0000-0000AC040000}"/>
    <cellStyle name="Normal 6 4" xfId="796" xr:uid="{00000000-0005-0000-0000-0000AD040000}"/>
    <cellStyle name="Normal 6 4 2" xfId="376" xr:uid="{00000000-0005-0000-0000-0000AE040000}"/>
    <cellStyle name="Normal 62" xfId="124" xr:uid="{00000000-0005-0000-0000-0000AF040000}"/>
    <cellStyle name="Normal 62 2" xfId="723" xr:uid="{00000000-0005-0000-0000-0000B0040000}"/>
    <cellStyle name="Normal 62 3" xfId="545" xr:uid="{00000000-0005-0000-0000-0000B1040000}"/>
    <cellStyle name="Normal 62 3 2" xfId="969" xr:uid="{00000000-0005-0000-0000-0000B2040000}"/>
    <cellStyle name="Normal 7" xfId="163" xr:uid="{00000000-0005-0000-0000-0000B3040000}"/>
    <cellStyle name="Normal 7 2" xfId="224" xr:uid="{00000000-0005-0000-0000-0000B4040000}"/>
    <cellStyle name="Normal 7 2 2" xfId="280" xr:uid="{00000000-0005-0000-0000-0000B5040000}"/>
    <cellStyle name="Normal 7 2 3" xfId="424" xr:uid="{00000000-0005-0000-0000-0000B6040000}"/>
    <cellStyle name="Normal 7 3" xfId="220" xr:uid="{00000000-0005-0000-0000-0000B7040000}"/>
    <cellStyle name="Normal 7 4" xfId="371" xr:uid="{00000000-0005-0000-0000-0000B8040000}"/>
    <cellStyle name="Normal 7 7" xfId="195" xr:uid="{00000000-0005-0000-0000-0000B9040000}"/>
    <cellStyle name="Normal 7 8" xfId="189" xr:uid="{00000000-0005-0000-0000-0000BA040000}"/>
    <cellStyle name="Normal 8" xfId="160" xr:uid="{00000000-0005-0000-0000-0000BB040000}"/>
    <cellStyle name="Normal 8 11" xfId="196" xr:uid="{00000000-0005-0000-0000-0000BC040000}"/>
    <cellStyle name="Normal 8 2" xfId="257" xr:uid="{00000000-0005-0000-0000-0000BD040000}"/>
    <cellStyle name="Normal 8 2 2" xfId="508" xr:uid="{00000000-0005-0000-0000-0000BE040000}"/>
    <cellStyle name="Normal 8 3" xfId="429" xr:uid="{00000000-0005-0000-0000-0000BF040000}"/>
    <cellStyle name="Normal 8 3 2" xfId="921" xr:uid="{00000000-0005-0000-0000-0000C0040000}"/>
    <cellStyle name="Normal 9" xfId="170" xr:uid="{00000000-0005-0000-0000-0000C1040000}"/>
    <cellStyle name="Normal 9 2" xfId="219" xr:uid="{00000000-0005-0000-0000-0000C2040000}"/>
    <cellStyle name="Normal 9 2 2" xfId="509" xr:uid="{00000000-0005-0000-0000-0000C3040000}"/>
    <cellStyle name="Normal 9 3" xfId="453" xr:uid="{00000000-0005-0000-0000-0000C4040000}"/>
    <cellStyle name="Normal 9 4 2 2" xfId="421" xr:uid="{00000000-0005-0000-0000-0000C5040000}"/>
    <cellStyle name="Normal_CF KKF2BV" xfId="50" xr:uid="{00000000-0005-0000-0000-0000C6040000}"/>
    <cellStyle name="normální_Consolidation_31_03_03David MINOL" xfId="1586" xr:uid="{00000000-0005-0000-0000-0000C7040000}"/>
    <cellStyle name="normбlnм_laroux" xfId="1587" xr:uid="{00000000-0005-0000-0000-0000C8040000}"/>
    <cellStyle name="Note 2" xfId="327" xr:uid="{00000000-0005-0000-0000-0000C9040000}"/>
    <cellStyle name="Note 2 2" xfId="793" xr:uid="{00000000-0005-0000-0000-0000CA040000}"/>
    <cellStyle name="Only_Text" xfId="1588" xr:uid="{00000000-0005-0000-0000-0000CB040000}"/>
    <cellStyle name="Output 2" xfId="314" xr:uid="{00000000-0005-0000-0000-0000CC040000}"/>
    <cellStyle name="paint" xfId="51" xr:uid="{00000000-0005-0000-0000-0000CD040000}"/>
    <cellStyle name="Percen - Style1" xfId="1589" xr:uid="{00000000-0005-0000-0000-0000CE040000}"/>
    <cellStyle name="Percent (0)" xfId="52" xr:uid="{00000000-0005-0000-0000-0000CF040000}"/>
    <cellStyle name="Percent (0) 2" xfId="454" xr:uid="{00000000-0005-0000-0000-0000D0040000}"/>
    <cellStyle name="Percent (0) 2 2" xfId="1590" xr:uid="{00000000-0005-0000-0000-0000D1040000}"/>
    <cellStyle name="Percent (0) 3" xfId="1591" xr:uid="{00000000-0005-0000-0000-0000D2040000}"/>
    <cellStyle name="Percent [0]" xfId="53" xr:uid="{00000000-0005-0000-0000-0000D3040000}"/>
    <cellStyle name="Percent [00]" xfId="54" xr:uid="{00000000-0005-0000-0000-0000D4040000}"/>
    <cellStyle name="Percent [2]" xfId="55" xr:uid="{00000000-0005-0000-0000-0000D5040000}"/>
    <cellStyle name="Percent 10" xfId="1053" xr:uid="{00000000-0005-0000-0000-0000D6040000}"/>
    <cellStyle name="Percent 10 3" xfId="385" xr:uid="{00000000-0005-0000-0000-0000D7040000}"/>
    <cellStyle name="Percent 11" xfId="1055" xr:uid="{00000000-0005-0000-0000-0000D8040000}"/>
    <cellStyle name="Percent 113" xfId="167" xr:uid="{00000000-0005-0000-0000-0000D9040000}"/>
    <cellStyle name="Percent 2" xfId="56" xr:uid="{00000000-0005-0000-0000-0000DA040000}"/>
    <cellStyle name="Percent 2 10" xfId="145" xr:uid="{00000000-0005-0000-0000-0000DB040000}"/>
    <cellStyle name="Percent 2 2" xfId="153" xr:uid="{00000000-0005-0000-0000-0000DC040000}"/>
    <cellStyle name="Percent 2 2 2" xfId="226" xr:uid="{00000000-0005-0000-0000-0000DD040000}"/>
    <cellStyle name="Percent 2 2 2 2" xfId="249" xr:uid="{00000000-0005-0000-0000-0000DE040000}"/>
    <cellStyle name="Percent 2 2 2 2 2" xfId="475" xr:uid="{00000000-0005-0000-0000-0000DF040000}"/>
    <cellStyle name="Percent 2 2 2 3" xfId="455" xr:uid="{00000000-0005-0000-0000-0000E0040000}"/>
    <cellStyle name="Percent 2 2 2 4" xfId="754" xr:uid="{00000000-0005-0000-0000-0000E1040000}"/>
    <cellStyle name="Percent 2 2 3" xfId="172" xr:uid="{00000000-0005-0000-0000-0000E2040000}"/>
    <cellStyle name="Percent 2 2 3 2" xfId="456" xr:uid="{00000000-0005-0000-0000-0000E3040000}"/>
    <cellStyle name="Percent 2 2 4" xfId="286" xr:uid="{00000000-0005-0000-0000-0000E4040000}"/>
    <cellStyle name="Percent 2 2 4 2" xfId="880" xr:uid="{00000000-0005-0000-0000-0000E5040000}"/>
    <cellStyle name="Percent 2 2 5" xfId="847" xr:uid="{00000000-0005-0000-0000-0000E6040000}"/>
    <cellStyle name="Percent 2 2 6" xfId="825" xr:uid="{00000000-0005-0000-0000-0000E7040000}"/>
    <cellStyle name="Percent 2 3" xfId="183" xr:uid="{00000000-0005-0000-0000-0000E8040000}"/>
    <cellStyle name="Percent 2 3 2" xfId="365" xr:uid="{00000000-0005-0000-0000-0000E9040000}"/>
    <cellStyle name="Percent 2 3 2 2" xfId="457" xr:uid="{00000000-0005-0000-0000-0000EA040000}"/>
    <cellStyle name="Percent 2 3 3" xfId="752" xr:uid="{00000000-0005-0000-0000-0000EB040000}"/>
    <cellStyle name="Percent 2 3 3 2" xfId="857" xr:uid="{00000000-0005-0000-0000-0000EC040000}"/>
    <cellStyle name="Percent 2 3 4" xfId="810" xr:uid="{00000000-0005-0000-0000-0000ED040000}"/>
    <cellStyle name="Percent 2 4" xfId="261" xr:uid="{00000000-0005-0000-0000-0000EE040000}"/>
    <cellStyle name="Percent 2 4 2" xfId="358" xr:uid="{00000000-0005-0000-0000-0000EF040000}"/>
    <cellStyle name="Percent 2 4 3" xfId="511" xr:uid="{00000000-0005-0000-0000-0000F0040000}"/>
    <cellStyle name="Percent 2 4 4" xfId="404" xr:uid="{00000000-0005-0000-0000-0000F1040000}"/>
    <cellStyle name="Percent 2 4 5" xfId="735" xr:uid="{00000000-0005-0000-0000-0000F2040000}"/>
    <cellStyle name="Percent 2 5" xfId="166" xr:uid="{00000000-0005-0000-0000-0000F3040000}"/>
    <cellStyle name="Percent 2 5 2" xfId="852" xr:uid="{00000000-0005-0000-0000-0000F4040000}"/>
    <cellStyle name="Percent 2 6" xfId="151" xr:uid="{00000000-0005-0000-0000-0000F5040000}"/>
    <cellStyle name="Percent 2 7" xfId="332" xr:uid="{00000000-0005-0000-0000-0000F6040000}"/>
    <cellStyle name="Percent 2 8" xfId="727" xr:uid="{00000000-0005-0000-0000-0000F7040000}"/>
    <cellStyle name="Percent 2 9" xfId="778" xr:uid="{00000000-0005-0000-0000-0000F8040000}"/>
    <cellStyle name="Percent 3" xfId="57" xr:uid="{00000000-0005-0000-0000-0000F9040000}"/>
    <cellStyle name="Percent 3 2" xfId="231" xr:uid="{00000000-0005-0000-0000-0000FA040000}"/>
    <cellStyle name="Percent 3 2 2" xfId="458" xr:uid="{00000000-0005-0000-0000-0000FB040000}"/>
    <cellStyle name="Percent 3 2 3" xfId="753" xr:uid="{00000000-0005-0000-0000-0000FC040000}"/>
    <cellStyle name="Percent 3 2 3 2" xfId="870" xr:uid="{00000000-0005-0000-0000-0000FD040000}"/>
    <cellStyle name="Percent 3 3" xfId="161" xr:uid="{00000000-0005-0000-0000-0000FE040000}"/>
    <cellStyle name="Percent 3 3 2" xfId="849" xr:uid="{00000000-0005-0000-0000-0000FF040000}"/>
    <cellStyle name="Percent 3 3 3" xfId="828" xr:uid="{00000000-0005-0000-0000-000000050000}"/>
    <cellStyle name="Percent 3 4" xfId="344" xr:uid="{00000000-0005-0000-0000-000001050000}"/>
    <cellStyle name="Percent 3 4 2" xfId="892" xr:uid="{00000000-0005-0000-0000-000002050000}"/>
    <cellStyle name="Percent 3 4 3" xfId="809" xr:uid="{00000000-0005-0000-0000-000003050000}"/>
    <cellStyle name="Percent 3 5" xfId="548" xr:uid="{00000000-0005-0000-0000-000004050000}"/>
    <cellStyle name="Percent 3 6" xfId="739" xr:uid="{00000000-0005-0000-0000-000005050000}"/>
    <cellStyle name="Percent 3 7" xfId="120" xr:uid="{00000000-0005-0000-0000-000006050000}"/>
    <cellStyle name="Percent 36 2" xfId="422" xr:uid="{00000000-0005-0000-0000-000007050000}"/>
    <cellStyle name="Percent 4" xfId="225" xr:uid="{00000000-0005-0000-0000-000008050000}"/>
    <cellStyle name="Percent 4 2" xfId="348" xr:uid="{00000000-0005-0000-0000-000009050000}"/>
    <cellStyle name="Percent 4 3" xfId="1592" xr:uid="{00000000-0005-0000-0000-00000A050000}"/>
    <cellStyle name="Percent 5" xfId="227" xr:uid="{00000000-0005-0000-0000-00000B050000}"/>
    <cellStyle name="Percent 5 2" xfId="459" xr:uid="{00000000-0005-0000-0000-00000C050000}"/>
    <cellStyle name="Percent 6" xfId="208" xr:uid="{00000000-0005-0000-0000-00000D050000}"/>
    <cellStyle name="Percent 6 2" xfId="469" xr:uid="{00000000-0005-0000-0000-00000E050000}"/>
    <cellStyle name="Percent 7" xfId="470" xr:uid="{00000000-0005-0000-0000-00000F050000}"/>
    <cellStyle name="Percent 8" xfId="476" xr:uid="{00000000-0005-0000-0000-000010050000}"/>
    <cellStyle name="Percent 9" xfId="1054" xr:uid="{00000000-0005-0000-0000-000011050000}"/>
    <cellStyle name="PrePop Currency (0)" xfId="58" xr:uid="{00000000-0005-0000-0000-000012050000}"/>
    <cellStyle name="PrePop Currency (2)" xfId="59" xr:uid="{00000000-0005-0000-0000-000013050000}"/>
    <cellStyle name="PrePop Units (0)" xfId="60" xr:uid="{00000000-0005-0000-0000-000014050000}"/>
    <cellStyle name="PrePop Units (1)" xfId="61" xr:uid="{00000000-0005-0000-0000-000015050000}"/>
    <cellStyle name="PrePop Units (2)" xfId="62" xr:uid="{00000000-0005-0000-0000-000016050000}"/>
    <cellStyle name="Prozentgewichtung" xfId="1593" xr:uid="{00000000-0005-0000-0000-000017050000}"/>
    <cellStyle name="ProzentRahmen" xfId="1594" xr:uid="{00000000-0005-0000-0000-000018050000}"/>
    <cellStyle name="ProzentRahmen2" xfId="1595" xr:uid="{00000000-0005-0000-0000-000019050000}"/>
    <cellStyle name="Report_Date" xfId="1596" xr:uid="{00000000-0005-0000-0000-00001A050000}"/>
    <cellStyle name="RunRep_Date" xfId="1597" xr:uid="{00000000-0005-0000-0000-00001B050000}"/>
    <cellStyle name="S0" xfId="201" xr:uid="{00000000-0005-0000-0000-00001C050000}"/>
    <cellStyle name="S1" xfId="233" xr:uid="{00000000-0005-0000-0000-00001D050000}"/>
    <cellStyle name="S1 2" xfId="1598" xr:uid="{00000000-0005-0000-0000-00001E050000}"/>
    <cellStyle name="S12" xfId="1599" xr:uid="{00000000-0005-0000-0000-00001F050000}"/>
    <cellStyle name="S2" xfId="200" xr:uid="{00000000-0005-0000-0000-000020050000}"/>
    <cellStyle name="S3" xfId="173" xr:uid="{00000000-0005-0000-0000-000021050000}"/>
    <cellStyle name="S4" xfId="234" xr:uid="{00000000-0005-0000-0000-000022050000}"/>
    <cellStyle name="S5" xfId="232" xr:uid="{00000000-0005-0000-0000-000023050000}"/>
    <cellStyle name="S6" xfId="235" xr:uid="{00000000-0005-0000-0000-000024050000}"/>
    <cellStyle name="S6 2" xfId="264" xr:uid="{00000000-0005-0000-0000-000025050000}"/>
    <cellStyle name="S7" xfId="168" xr:uid="{00000000-0005-0000-0000-000026050000}"/>
    <cellStyle name="S8" xfId="236" xr:uid="{00000000-0005-0000-0000-000027050000}"/>
    <cellStyle name="Standaard_Blad1 (2)" xfId="63" xr:uid="{00000000-0005-0000-0000-000028050000}"/>
    <cellStyle name="Standard_add-in larus" xfId="1600" xr:uid="{00000000-0005-0000-0000-000029050000}"/>
    <cellStyle name="Standard10" xfId="1601" xr:uid="{00000000-0005-0000-0000-00002A050000}"/>
    <cellStyle name="Style 1" xfId="64" xr:uid="{00000000-0005-0000-0000-00002B050000}"/>
    <cellStyle name="Style 1 11" xfId="254" xr:uid="{00000000-0005-0000-0000-00002C050000}"/>
    <cellStyle name="Style 1 2 2" xfId="181" xr:uid="{00000000-0005-0000-0000-00002D050000}"/>
    <cellStyle name="Style 2 3" xfId="402" xr:uid="{00000000-0005-0000-0000-00002E050000}"/>
    <cellStyle name="Summe Maus-Position" xfId="1602" xr:uid="{00000000-0005-0000-0000-00002F050000}"/>
    <cellStyle name="SumPos" xfId="1603" xr:uid="{00000000-0005-0000-0000-000030050000}"/>
    <cellStyle name="SumPosII" xfId="1604" xr:uid="{00000000-0005-0000-0000-000031050000}"/>
    <cellStyle name="Table Title" xfId="740" xr:uid="{00000000-0005-0000-0000-000032050000}"/>
    <cellStyle name="Text" xfId="460" xr:uid="{00000000-0005-0000-0000-000033050000}"/>
    <cellStyle name="Text Indent A" xfId="65" xr:uid="{00000000-0005-0000-0000-000034050000}"/>
    <cellStyle name="Text Indent B" xfId="66" xr:uid="{00000000-0005-0000-0000-000035050000}"/>
    <cellStyle name="Text Indent C" xfId="67" xr:uid="{00000000-0005-0000-0000-000036050000}"/>
    <cellStyle name="Text Snip" xfId="730" xr:uid="{00000000-0005-0000-0000-000037050000}"/>
    <cellStyle name="Text Snip 2" xfId="783" xr:uid="{00000000-0005-0000-0000-000038050000}"/>
    <cellStyle name="Text Snip 2 2" xfId="1162" xr:uid="{00000000-0005-0000-0000-000039050000}"/>
    <cellStyle name="Text Snip 2 2 2" xfId="1523" xr:uid="{00000000-0005-0000-0000-00003A050000}"/>
    <cellStyle name="Text Snip 2 3" xfId="1155" xr:uid="{00000000-0005-0000-0000-00003B050000}"/>
    <cellStyle name="Text Snip 2 3 2" xfId="1521" xr:uid="{00000000-0005-0000-0000-00003C050000}"/>
    <cellStyle name="Text Snip 2 4" xfId="1156" xr:uid="{00000000-0005-0000-0000-00003D050000}"/>
    <cellStyle name="Text Snip 3" xfId="785" xr:uid="{00000000-0005-0000-0000-00003E050000}"/>
    <cellStyle name="Text Snip 3 2" xfId="1163" xr:uid="{00000000-0005-0000-0000-00003F050000}"/>
    <cellStyle name="Text Snip 3 2 2" xfId="1524" xr:uid="{00000000-0005-0000-0000-000040050000}"/>
    <cellStyle name="Text Snip 3 3" xfId="1166" xr:uid="{00000000-0005-0000-0000-000041050000}"/>
    <cellStyle name="Text Snip 3 3 2" xfId="1525" xr:uid="{00000000-0005-0000-0000-000042050000}"/>
    <cellStyle name="Text Snip 3 4" xfId="1153" xr:uid="{00000000-0005-0000-0000-000043050000}"/>
    <cellStyle name="Text Snip 4" xfId="1167" xr:uid="{00000000-0005-0000-0000-000044050000}"/>
    <cellStyle name="Text Snip 4 2" xfId="1526" xr:uid="{00000000-0005-0000-0000-000045050000}"/>
    <cellStyle name="Text Snip 5" xfId="1157" xr:uid="{00000000-0005-0000-0000-000046050000}"/>
    <cellStyle name="Text Snip 5 2" xfId="1522" xr:uid="{00000000-0005-0000-0000-000047050000}"/>
    <cellStyle name="Tickmark" xfId="68" xr:uid="{00000000-0005-0000-0000-000048050000}"/>
    <cellStyle name="Title 2" xfId="322" xr:uid="{00000000-0005-0000-0000-000049050000}"/>
    <cellStyle name="Total" xfId="1605" xr:uid="{00000000-0005-0000-0000-00004A050000}"/>
    <cellStyle name="Total 2" xfId="320" xr:uid="{00000000-0005-0000-0000-00004B050000}"/>
    <cellStyle name="Vergleich" xfId="1606" xr:uid="{00000000-0005-0000-0000-00004C050000}"/>
    <cellStyle name="Vertragspartner" xfId="1607" xr:uid="{00000000-0005-0000-0000-00004D050000}"/>
    <cellStyle name="Warning Text 2" xfId="329" xr:uid="{00000000-0005-0000-0000-00004E050000}"/>
    <cellStyle name="Year" xfId="741" xr:uid="{00000000-0005-0000-0000-00004F050000}"/>
    <cellStyle name="Акцент1 2" xfId="675" xr:uid="{00000000-0005-0000-0000-000050050000}"/>
    <cellStyle name="Акцент1 3" xfId="1075" xr:uid="{00000000-0005-0000-0000-000051050000}"/>
    <cellStyle name="Акцент2 2" xfId="679" xr:uid="{00000000-0005-0000-0000-000052050000}"/>
    <cellStyle name="Акцент2 3" xfId="1079" xr:uid="{00000000-0005-0000-0000-000053050000}"/>
    <cellStyle name="Акцент3 2" xfId="683" xr:uid="{00000000-0005-0000-0000-000054050000}"/>
    <cellStyle name="Акцент3 3" xfId="1083" xr:uid="{00000000-0005-0000-0000-000055050000}"/>
    <cellStyle name="Акцент4 2" xfId="687" xr:uid="{00000000-0005-0000-0000-000056050000}"/>
    <cellStyle name="Акцент4 3" xfId="1087" xr:uid="{00000000-0005-0000-0000-000057050000}"/>
    <cellStyle name="Акцент5 2" xfId="691" xr:uid="{00000000-0005-0000-0000-000058050000}"/>
    <cellStyle name="Акцент5 3" xfId="1091" xr:uid="{00000000-0005-0000-0000-000059050000}"/>
    <cellStyle name="Акцент6 2" xfId="695" xr:uid="{00000000-0005-0000-0000-00005A050000}"/>
    <cellStyle name="Акцент6 3" xfId="1095" xr:uid="{00000000-0005-0000-0000-00005B050000}"/>
    <cellStyle name="Ввод  2" xfId="666" xr:uid="{00000000-0005-0000-0000-00005C050000}"/>
    <cellStyle name="Ввод  3" xfId="1067" xr:uid="{00000000-0005-0000-0000-00005D050000}"/>
    <cellStyle name="Вывод 2" xfId="667" xr:uid="{00000000-0005-0000-0000-00005E050000}"/>
    <cellStyle name="Вывод 3" xfId="1068" xr:uid="{00000000-0005-0000-0000-00005F050000}"/>
    <cellStyle name="Вычисление 2" xfId="668" xr:uid="{00000000-0005-0000-0000-000060050000}"/>
    <cellStyle name="Вычисление 3" xfId="1069" xr:uid="{00000000-0005-0000-0000-000061050000}"/>
    <cellStyle name="Денежный 2" xfId="69" xr:uid="{00000000-0005-0000-0000-000062050000}"/>
    <cellStyle name="Денежный 2 2" xfId="70" xr:uid="{00000000-0005-0000-0000-000063050000}"/>
    <cellStyle name="Денежный 3" xfId="71" xr:uid="{00000000-0005-0000-0000-000064050000}"/>
    <cellStyle name="Заголовок 1 2" xfId="659" xr:uid="{00000000-0005-0000-0000-000065050000}"/>
    <cellStyle name="Заголовок 1 3" xfId="1061" xr:uid="{00000000-0005-0000-0000-000066050000}"/>
    <cellStyle name="Заголовок 2 2" xfId="660" xr:uid="{00000000-0005-0000-0000-000067050000}"/>
    <cellStyle name="Заголовок 2 3" xfId="1062" xr:uid="{00000000-0005-0000-0000-000068050000}"/>
    <cellStyle name="Заголовок 3 2" xfId="661" xr:uid="{00000000-0005-0000-0000-000069050000}"/>
    <cellStyle name="Заголовок 3 3" xfId="1063" xr:uid="{00000000-0005-0000-0000-00006A050000}"/>
    <cellStyle name="Заголовок 4 2" xfId="662" xr:uid="{00000000-0005-0000-0000-00006B050000}"/>
    <cellStyle name="Заголовок 4 3" xfId="1064" xr:uid="{00000000-0005-0000-0000-00006C050000}"/>
    <cellStyle name="Итог 2" xfId="674" xr:uid="{00000000-0005-0000-0000-00006D050000}"/>
    <cellStyle name="Итог 3" xfId="1074" xr:uid="{00000000-0005-0000-0000-00006E050000}"/>
    <cellStyle name="Контрольная ячейка 2" xfId="670" xr:uid="{00000000-0005-0000-0000-00006F050000}"/>
    <cellStyle name="Контрольная ячейка 3" xfId="1071" xr:uid="{00000000-0005-0000-0000-000070050000}"/>
    <cellStyle name="Название 2" xfId="658" xr:uid="{00000000-0005-0000-0000-000071050000}"/>
    <cellStyle name="Название 3" xfId="1060" xr:uid="{00000000-0005-0000-0000-000072050000}"/>
    <cellStyle name="Нейтральный 2" xfId="665" xr:uid="{00000000-0005-0000-0000-000073050000}"/>
    <cellStyle name="Нейтральный 3" xfId="1066" xr:uid="{00000000-0005-0000-0000-000074050000}"/>
    <cellStyle name="Обычный" xfId="0" builtinId="0"/>
    <cellStyle name="Обычный 10" xfId="72" xr:uid="{00000000-0005-0000-0000-000076050000}"/>
    <cellStyle name="Обычный 10 2" xfId="73" xr:uid="{00000000-0005-0000-0000-000077050000}"/>
    <cellStyle name="Обычный 10 3" xfId="705" xr:uid="{00000000-0005-0000-0000-000078050000}"/>
    <cellStyle name="Обычный 10 3 2" xfId="1608" xr:uid="{00000000-0005-0000-0000-000079050000}"/>
    <cellStyle name="Обычный 10 3 2 2 2 2 2" xfId="299" xr:uid="{00000000-0005-0000-0000-00007A050000}"/>
    <cellStyle name="Обычный 10 3 2 2 2 2 2 2" xfId="884" xr:uid="{00000000-0005-0000-0000-00007B050000}"/>
    <cellStyle name="Обычный 10 4" xfId="718" xr:uid="{00000000-0005-0000-0000-00007C050000}"/>
    <cellStyle name="Обычный 100" xfId="1609" xr:uid="{00000000-0005-0000-0000-00007D050000}"/>
    <cellStyle name="Обычный 101" xfId="1610" xr:uid="{00000000-0005-0000-0000-00007E050000}"/>
    <cellStyle name="Обычный 102" xfId="1611" xr:uid="{00000000-0005-0000-0000-00007F050000}"/>
    <cellStyle name="Обычный 103" xfId="1612" xr:uid="{00000000-0005-0000-0000-000080050000}"/>
    <cellStyle name="Обычный 104" xfId="1613" xr:uid="{00000000-0005-0000-0000-000081050000}"/>
    <cellStyle name="Обычный 105" xfId="1614" xr:uid="{00000000-0005-0000-0000-000082050000}"/>
    <cellStyle name="Обычный 106" xfId="1615" xr:uid="{00000000-0005-0000-0000-000083050000}"/>
    <cellStyle name="Обычный 107" xfId="1616" xr:uid="{00000000-0005-0000-0000-000084050000}"/>
    <cellStyle name="Обычный 108" xfId="1617" xr:uid="{00000000-0005-0000-0000-000085050000}"/>
    <cellStyle name="Обычный 109" xfId="1618" xr:uid="{00000000-0005-0000-0000-000086050000}"/>
    <cellStyle name="Обычный 11" xfId="722" xr:uid="{00000000-0005-0000-0000-000087050000}"/>
    <cellStyle name="Обычный 11 2" xfId="1173" xr:uid="{00000000-0005-0000-0000-000088050000}"/>
    <cellStyle name="Обычный 11 2 2" xfId="1620" xr:uid="{00000000-0005-0000-0000-000089050000}"/>
    <cellStyle name="Обычный 11 3" xfId="1621" xr:uid="{00000000-0005-0000-0000-00008A050000}"/>
    <cellStyle name="Обычный 11 4" xfId="1619" xr:uid="{00000000-0005-0000-0000-00008B050000}"/>
    <cellStyle name="Обычный 110" xfId="1622" xr:uid="{00000000-0005-0000-0000-00008C050000}"/>
    <cellStyle name="Обычный 111" xfId="1623" xr:uid="{00000000-0005-0000-0000-00008D050000}"/>
    <cellStyle name="Обычный 112" xfId="1624" xr:uid="{00000000-0005-0000-0000-00008E050000}"/>
    <cellStyle name="Обычный 113" xfId="1625" xr:uid="{00000000-0005-0000-0000-00008F050000}"/>
    <cellStyle name="Обычный 114" xfId="1626" xr:uid="{00000000-0005-0000-0000-000090050000}"/>
    <cellStyle name="Обычный 115" xfId="1627" xr:uid="{00000000-0005-0000-0000-000091050000}"/>
    <cellStyle name="Обычный 116" xfId="1628" xr:uid="{00000000-0005-0000-0000-000092050000}"/>
    <cellStyle name="Обычный 117" xfId="1629" xr:uid="{00000000-0005-0000-0000-000093050000}"/>
    <cellStyle name="Обычный 118" xfId="1630" xr:uid="{00000000-0005-0000-0000-000094050000}"/>
    <cellStyle name="Обычный 119" xfId="1631" xr:uid="{00000000-0005-0000-0000-000095050000}"/>
    <cellStyle name="Обычный 12" xfId="74" xr:uid="{00000000-0005-0000-0000-000096050000}"/>
    <cellStyle name="Обычный 12 2" xfId="1103" xr:uid="{00000000-0005-0000-0000-000097050000}"/>
    <cellStyle name="Обычный 12 2 2" xfId="1632" xr:uid="{00000000-0005-0000-0000-000098050000}"/>
    <cellStyle name="Обычный 12 2 3" xfId="1536" xr:uid="{00000000-0005-0000-0000-000099050000}"/>
    <cellStyle name="Обычный 12 3" xfId="1633" xr:uid="{00000000-0005-0000-0000-00009A050000}"/>
    <cellStyle name="Обычный 12 4" xfId="1634" xr:uid="{00000000-0005-0000-0000-00009B050000}"/>
    <cellStyle name="Обычный 120" xfId="1635" xr:uid="{00000000-0005-0000-0000-00009C050000}"/>
    <cellStyle name="Обычный 121" xfId="1636" xr:uid="{00000000-0005-0000-0000-00009D050000}"/>
    <cellStyle name="Обычный 122" xfId="1637" xr:uid="{00000000-0005-0000-0000-00009E050000}"/>
    <cellStyle name="Обычный 123" xfId="1638" xr:uid="{00000000-0005-0000-0000-00009F050000}"/>
    <cellStyle name="Обычный 124" xfId="1639" xr:uid="{00000000-0005-0000-0000-0000A0050000}"/>
    <cellStyle name="Обычный 125" xfId="1640" xr:uid="{00000000-0005-0000-0000-0000A1050000}"/>
    <cellStyle name="Обычный 126" xfId="1641" xr:uid="{00000000-0005-0000-0000-0000A2050000}"/>
    <cellStyle name="Обычный 127" xfId="1642" xr:uid="{00000000-0005-0000-0000-0000A3050000}"/>
    <cellStyle name="Обычный 128" xfId="1643" xr:uid="{00000000-0005-0000-0000-0000A4050000}"/>
    <cellStyle name="Обычный 129" xfId="1644" xr:uid="{00000000-0005-0000-0000-0000A5050000}"/>
    <cellStyle name="Обычный 13" xfId="747" xr:uid="{00000000-0005-0000-0000-0000A6050000}"/>
    <cellStyle name="Обычный 13 2" xfId="1174" xr:uid="{00000000-0005-0000-0000-0000A7050000}"/>
    <cellStyle name="Обычный 13 2 2" xfId="1646" xr:uid="{00000000-0005-0000-0000-0000A8050000}"/>
    <cellStyle name="Обычный 13 3" xfId="1645" xr:uid="{00000000-0005-0000-0000-0000A9050000}"/>
    <cellStyle name="Обычный 130" xfId="1647" xr:uid="{00000000-0005-0000-0000-0000AA050000}"/>
    <cellStyle name="Обычный 131" xfId="1648" xr:uid="{00000000-0005-0000-0000-0000AB050000}"/>
    <cellStyle name="Обычный 132" xfId="1649" xr:uid="{00000000-0005-0000-0000-0000AC050000}"/>
    <cellStyle name="Обычный 133" xfId="1650" xr:uid="{00000000-0005-0000-0000-0000AD050000}"/>
    <cellStyle name="Обычный 134" xfId="1651" xr:uid="{00000000-0005-0000-0000-0000AE050000}"/>
    <cellStyle name="Обычный 135" xfId="1652" xr:uid="{00000000-0005-0000-0000-0000AF050000}"/>
    <cellStyle name="Обычный 136" xfId="1653" xr:uid="{00000000-0005-0000-0000-0000B0050000}"/>
    <cellStyle name="Обычный 137" xfId="1654" xr:uid="{00000000-0005-0000-0000-0000B1050000}"/>
    <cellStyle name="Обычный 138" xfId="1655" xr:uid="{00000000-0005-0000-0000-0000B2050000}"/>
    <cellStyle name="Обычный 14" xfId="651" xr:uid="{00000000-0005-0000-0000-0000B3050000}"/>
    <cellStyle name="Обычный 14 2" xfId="1176" xr:uid="{00000000-0005-0000-0000-0000B4050000}"/>
    <cellStyle name="Обычный 14 2 2" xfId="1657" xr:uid="{00000000-0005-0000-0000-0000B5050000}"/>
    <cellStyle name="Обычный 14 3" xfId="707" xr:uid="{00000000-0005-0000-0000-0000B6050000}"/>
    <cellStyle name="Обычный 14 3 2" xfId="1656" xr:uid="{00000000-0005-0000-0000-0000B7050000}"/>
    <cellStyle name="Обычный 140" xfId="1658" xr:uid="{00000000-0005-0000-0000-0000B8050000}"/>
    <cellStyle name="Обычный 141" xfId="1659" xr:uid="{00000000-0005-0000-0000-0000B9050000}"/>
    <cellStyle name="Обычный 142" xfId="1660" xr:uid="{00000000-0005-0000-0000-0000BA050000}"/>
    <cellStyle name="Обычный 143" xfId="1661" xr:uid="{00000000-0005-0000-0000-0000BB050000}"/>
    <cellStyle name="Обычный 144" xfId="1662" xr:uid="{00000000-0005-0000-0000-0000BC050000}"/>
    <cellStyle name="Обычный 145" xfId="1663" xr:uid="{00000000-0005-0000-0000-0000BD050000}"/>
    <cellStyle name="Обычный 146" xfId="1664" xr:uid="{00000000-0005-0000-0000-0000BE050000}"/>
    <cellStyle name="Обычный 147" xfId="1665" xr:uid="{00000000-0005-0000-0000-0000BF050000}"/>
    <cellStyle name="Обычный 148" xfId="1666" xr:uid="{00000000-0005-0000-0000-0000C0050000}"/>
    <cellStyle name="Обычный 149" xfId="1667" xr:uid="{00000000-0005-0000-0000-0000C1050000}"/>
    <cellStyle name="Обычный 15" xfId="111" xr:uid="{00000000-0005-0000-0000-0000C2050000}"/>
    <cellStyle name="Обычный 15 2" xfId="1668" xr:uid="{00000000-0005-0000-0000-0000C3050000}"/>
    <cellStyle name="Обычный 15 3" xfId="797" xr:uid="{00000000-0005-0000-0000-0000C4050000}"/>
    <cellStyle name="Обычный 15 4" xfId="121" xr:uid="{00000000-0005-0000-0000-0000C5050000}"/>
    <cellStyle name="Обычный 150" xfId="1669" xr:uid="{00000000-0005-0000-0000-0000C6050000}"/>
    <cellStyle name="Обычный 151" xfId="1670" xr:uid="{00000000-0005-0000-0000-0000C7050000}"/>
    <cellStyle name="Обычный 152" xfId="1671" xr:uid="{00000000-0005-0000-0000-0000C8050000}"/>
    <cellStyle name="Обычный 153" xfId="1672" xr:uid="{00000000-0005-0000-0000-0000C9050000}"/>
    <cellStyle name="Обычный 154" xfId="1673" xr:uid="{00000000-0005-0000-0000-0000CA050000}"/>
    <cellStyle name="Обычный 158" xfId="1674" xr:uid="{00000000-0005-0000-0000-0000CB050000}"/>
    <cellStyle name="Обычный 159" xfId="1675" xr:uid="{00000000-0005-0000-0000-0000CC050000}"/>
    <cellStyle name="Обычный 16 2" xfId="1676" xr:uid="{00000000-0005-0000-0000-0000CD050000}"/>
    <cellStyle name="Обычный 160" xfId="1677" xr:uid="{00000000-0005-0000-0000-0000CE050000}"/>
    <cellStyle name="Обычный 17 2" xfId="1678" xr:uid="{00000000-0005-0000-0000-0000CF050000}"/>
    <cellStyle name="Обычный 17 3" xfId="1679" xr:uid="{00000000-0005-0000-0000-0000D0050000}"/>
    <cellStyle name="Обычный 17 4" xfId="1680" xr:uid="{00000000-0005-0000-0000-0000D1050000}"/>
    <cellStyle name="Обычный 18" xfId="290" xr:uid="{00000000-0005-0000-0000-0000D2050000}"/>
    <cellStyle name="Обычный 18 2" xfId="1681" xr:uid="{00000000-0005-0000-0000-0000D3050000}"/>
    <cellStyle name="Обычный 185" xfId="1682" xr:uid="{00000000-0005-0000-0000-0000D4050000}"/>
    <cellStyle name="Обычный 186" xfId="373" xr:uid="{00000000-0005-0000-0000-0000D5050000}"/>
    <cellStyle name="Обычный 187" xfId="1683" xr:uid="{00000000-0005-0000-0000-0000D6050000}"/>
    <cellStyle name="Обычный 188" xfId="1684" xr:uid="{00000000-0005-0000-0000-0000D7050000}"/>
    <cellStyle name="Обычный 19" xfId="650" xr:uid="{00000000-0005-0000-0000-0000D8050000}"/>
    <cellStyle name="Обычный 19 2" xfId="1685" xr:uid="{00000000-0005-0000-0000-0000D9050000}"/>
    <cellStyle name="Обычный 190" xfId="372" xr:uid="{00000000-0005-0000-0000-0000DA050000}"/>
    <cellStyle name="Обычный 2" xfId="75" xr:uid="{00000000-0005-0000-0000-0000DB050000}"/>
    <cellStyle name="Обычный 2 11" xfId="704" xr:uid="{00000000-0005-0000-0000-0000DC050000}"/>
    <cellStyle name="Обычный 2 12" xfId="649" xr:uid="{00000000-0005-0000-0000-0000DD050000}"/>
    <cellStyle name="Обычный 2 14" xfId="302" xr:uid="{00000000-0005-0000-0000-0000DE050000}"/>
    <cellStyle name="Обычный 2 2" xfId="76" xr:uid="{00000000-0005-0000-0000-0000DF050000}"/>
    <cellStyle name="Обычный 2 2 11" xfId="655" xr:uid="{00000000-0005-0000-0000-0000E0050000}"/>
    <cellStyle name="Обычный 2 2 2" xfId="77" xr:uid="{00000000-0005-0000-0000-0000E1050000}"/>
    <cellStyle name="Обычный 2 2 2 2" xfId="78" xr:uid="{00000000-0005-0000-0000-0000E2050000}"/>
    <cellStyle name="Обычный 2 2 2 2 2" xfId="477" xr:uid="{00000000-0005-0000-0000-0000E3050000}"/>
    <cellStyle name="Обычный 2 2 2 3" xfId="79" xr:uid="{00000000-0005-0000-0000-0000E4050000}"/>
    <cellStyle name="Обычный 2 2 2 3 2" xfId="699" xr:uid="{00000000-0005-0000-0000-0000E5050000}"/>
    <cellStyle name="Обычный 2 2 2 4" xfId="283" xr:uid="{00000000-0005-0000-0000-0000E6050000}"/>
    <cellStyle name="Обычный 2 2 3" xfId="80" xr:uid="{00000000-0005-0000-0000-0000E7050000}"/>
    <cellStyle name="Обычный 2 2 3 2" xfId="498" xr:uid="{00000000-0005-0000-0000-0000E8050000}"/>
    <cellStyle name="Обычный 2 2 4" xfId="461" xr:uid="{00000000-0005-0000-0000-0000E9050000}"/>
    <cellStyle name="Обычный 2 2 4 2" xfId="1537" xr:uid="{00000000-0005-0000-0000-0000EA050000}"/>
    <cellStyle name="Обычный 2 2 5" xfId="141" xr:uid="{00000000-0005-0000-0000-0000EB050000}"/>
    <cellStyle name="Обычный 2 3" xfId="81" xr:uid="{00000000-0005-0000-0000-0000EC050000}"/>
    <cellStyle name="Обычный 2 3 2" xfId="305" xr:uid="{00000000-0005-0000-0000-0000ED050000}"/>
    <cellStyle name="Обычный 2 3 2 2" xfId="478" xr:uid="{00000000-0005-0000-0000-0000EE050000}"/>
    <cellStyle name="Обычный 2 3 2 3" xfId="789" xr:uid="{00000000-0005-0000-0000-0000EF050000}"/>
    <cellStyle name="Обычный 2 3 3" xfId="355" xr:uid="{00000000-0005-0000-0000-0000F0050000}"/>
    <cellStyle name="Обычный 2 3 3 2" xfId="895" xr:uid="{00000000-0005-0000-0000-0000F1050000}"/>
    <cellStyle name="Обычный 2 3 4" xfId="462" xr:uid="{00000000-0005-0000-0000-0000F2050000}"/>
    <cellStyle name="Обычный 2 3 5" xfId="247" xr:uid="{00000000-0005-0000-0000-0000F3050000}"/>
    <cellStyle name="Обычный 2 4" xfId="82" xr:uid="{00000000-0005-0000-0000-0000F4050000}"/>
    <cellStyle name="Обычный 2 4 2" xfId="479" xr:uid="{00000000-0005-0000-0000-0000F5050000}"/>
    <cellStyle name="Обычный 2 4 3" xfId="293" xr:uid="{00000000-0005-0000-0000-0000F6050000}"/>
    <cellStyle name="Обычный 2 5" xfId="295" xr:uid="{00000000-0005-0000-0000-0000F7050000}"/>
    <cellStyle name="Обычный 2 5 2" xfId="1686" xr:uid="{00000000-0005-0000-0000-0000F8050000}"/>
    <cellStyle name="Обычный 2 5 3" xfId="1808" xr:uid="{00000000-0005-0000-0000-0000F9050000}"/>
    <cellStyle name="Обычный 2 5 4" xfId="1538" xr:uid="{00000000-0005-0000-0000-0000FA050000}"/>
    <cellStyle name="Обычный 2 6" xfId="357" xr:uid="{00000000-0005-0000-0000-0000FB050000}"/>
    <cellStyle name="Обычный 2 7" xfId="377" xr:uid="{00000000-0005-0000-0000-0000FC050000}"/>
    <cellStyle name="Обычный 2 8" xfId="139" xr:uid="{00000000-0005-0000-0000-0000FD050000}"/>
    <cellStyle name="Обычный 20" xfId="300" xr:uid="{00000000-0005-0000-0000-0000FE050000}"/>
    <cellStyle name="Обычный 20 2" xfId="1687" xr:uid="{00000000-0005-0000-0000-0000FF050000}"/>
    <cellStyle name="Обычный 200" xfId="1139" xr:uid="{00000000-0005-0000-0000-000000060000}"/>
    <cellStyle name="Обычный 21 2" xfId="1688" xr:uid="{00000000-0005-0000-0000-000001060000}"/>
    <cellStyle name="Обычный 22 2" xfId="1689" xr:uid="{00000000-0005-0000-0000-000002060000}"/>
    <cellStyle name="Обычный 23 2" xfId="1690" xr:uid="{00000000-0005-0000-0000-000003060000}"/>
    <cellStyle name="Обычный 236" xfId="716" xr:uid="{00000000-0005-0000-0000-000004060000}"/>
    <cellStyle name="Обычный 24 2" xfId="1691" xr:uid="{00000000-0005-0000-0000-000005060000}"/>
    <cellStyle name="Обычный 25" xfId="1692" xr:uid="{00000000-0005-0000-0000-000006060000}"/>
    <cellStyle name="Обычный 26" xfId="1693" xr:uid="{00000000-0005-0000-0000-000007060000}"/>
    <cellStyle name="Обычный 264" xfId="379" xr:uid="{00000000-0005-0000-0000-000008060000}"/>
    <cellStyle name="Обычный 27" xfId="1694" xr:uid="{00000000-0005-0000-0000-000009060000}"/>
    <cellStyle name="Обычный 270" xfId="296" xr:uid="{00000000-0005-0000-0000-00000A060000}"/>
    <cellStyle name="Обычный 270 2" xfId="883" xr:uid="{00000000-0005-0000-0000-00000B060000}"/>
    <cellStyle name="Обычный 28" xfId="1695" xr:uid="{00000000-0005-0000-0000-00000C060000}"/>
    <cellStyle name="Обычный 29" xfId="1696" xr:uid="{00000000-0005-0000-0000-00000D060000}"/>
    <cellStyle name="Обычный 3" xfId="83" xr:uid="{00000000-0005-0000-0000-00000E060000}"/>
    <cellStyle name="Обычный 3 2" xfId="84" xr:uid="{00000000-0005-0000-0000-00000F060000}"/>
    <cellStyle name="Обычный 3 2 2" xfId="324" xr:uid="{00000000-0005-0000-0000-000010060000}"/>
    <cellStyle name="Обычный 3 2 2 2" xfId="886" xr:uid="{00000000-0005-0000-0000-000011060000}"/>
    <cellStyle name="Обычный 3 2 3" xfId="147" xr:uid="{00000000-0005-0000-0000-000012060000}"/>
    <cellStyle name="Обычный 3 3" xfId="143" xr:uid="{00000000-0005-0000-0000-000013060000}"/>
    <cellStyle name="Обычный 3 3 2" xfId="1697" xr:uid="{00000000-0005-0000-0000-000014060000}"/>
    <cellStyle name="Обычный 3 4" xfId="238" xr:uid="{00000000-0005-0000-0000-000015060000}"/>
    <cellStyle name="Обычный 3 4 2" xfId="872" xr:uid="{00000000-0005-0000-0000-000016060000}"/>
    <cellStyle name="Обычный 3 5" xfId="463" xr:uid="{00000000-0005-0000-0000-000017060000}"/>
    <cellStyle name="Обычный 3 6" xfId="656" xr:uid="{00000000-0005-0000-0000-000018060000}"/>
    <cellStyle name="Обычный 3 7" xfId="700" xr:uid="{00000000-0005-0000-0000-000019060000}"/>
    <cellStyle name="Обычный 3 8" xfId="140" xr:uid="{00000000-0005-0000-0000-00001A060000}"/>
    <cellStyle name="Обычный 30" xfId="1698" xr:uid="{00000000-0005-0000-0000-00001B060000}"/>
    <cellStyle name="Обычный 31" xfId="1699" xr:uid="{00000000-0005-0000-0000-00001C060000}"/>
    <cellStyle name="Обычный 32" xfId="1700" xr:uid="{00000000-0005-0000-0000-00001D060000}"/>
    <cellStyle name="Обычный 33" xfId="1701" xr:uid="{00000000-0005-0000-0000-00001E060000}"/>
    <cellStyle name="Обычный 34" xfId="1702" xr:uid="{00000000-0005-0000-0000-00001F060000}"/>
    <cellStyle name="Обычный 35" xfId="1703" xr:uid="{00000000-0005-0000-0000-000020060000}"/>
    <cellStyle name="Обычный 36" xfId="1704" xr:uid="{00000000-0005-0000-0000-000021060000}"/>
    <cellStyle name="Обычный 37" xfId="1705" xr:uid="{00000000-0005-0000-0000-000022060000}"/>
    <cellStyle name="Обычный 38" xfId="1706" xr:uid="{00000000-0005-0000-0000-000023060000}"/>
    <cellStyle name="Обычный 39" xfId="1707" xr:uid="{00000000-0005-0000-0000-000024060000}"/>
    <cellStyle name="Обычный 4" xfId="85" xr:uid="{00000000-0005-0000-0000-000025060000}"/>
    <cellStyle name="Обычный 4 10" xfId="743" xr:uid="{00000000-0005-0000-0000-000026060000}"/>
    <cellStyle name="Обычный 4 2" xfId="512" xr:uid="{00000000-0005-0000-0000-000027060000}"/>
    <cellStyle name="Обычный 4 2 2" xfId="1708" xr:uid="{00000000-0005-0000-0000-000028060000}"/>
    <cellStyle name="Обычный 4 3" xfId="464" xr:uid="{00000000-0005-0000-0000-000029060000}"/>
    <cellStyle name="Обычный 4 3 2" xfId="1709" xr:uid="{00000000-0005-0000-0000-00002A060000}"/>
    <cellStyle name="Обычный 4 4" xfId="701" xr:uid="{00000000-0005-0000-0000-00002B060000}"/>
    <cellStyle name="Обычный 4 5" xfId="709" xr:uid="{00000000-0005-0000-0000-00002C060000}"/>
    <cellStyle name="Обычный 4 6" xfId="243" xr:uid="{00000000-0005-0000-0000-00002D060000}"/>
    <cellStyle name="Обычный 40" xfId="1710" xr:uid="{00000000-0005-0000-0000-00002E060000}"/>
    <cellStyle name="Обычный 41" xfId="1711" xr:uid="{00000000-0005-0000-0000-00002F060000}"/>
    <cellStyle name="Обычный 42" xfId="1712" xr:uid="{00000000-0005-0000-0000-000030060000}"/>
    <cellStyle name="Обычный 43" xfId="1713" xr:uid="{00000000-0005-0000-0000-000031060000}"/>
    <cellStyle name="Обычный 44" xfId="1714" xr:uid="{00000000-0005-0000-0000-000032060000}"/>
    <cellStyle name="Обычный 45" xfId="1715" xr:uid="{00000000-0005-0000-0000-000033060000}"/>
    <cellStyle name="Обычный 46" xfId="1716" xr:uid="{00000000-0005-0000-0000-000034060000}"/>
    <cellStyle name="Обычный 47" xfId="1717" xr:uid="{00000000-0005-0000-0000-000035060000}"/>
    <cellStyle name="Обычный 48" xfId="1718" xr:uid="{00000000-0005-0000-0000-000036060000}"/>
    <cellStyle name="Обычный 49" xfId="1719" xr:uid="{00000000-0005-0000-0000-000037060000}"/>
    <cellStyle name="Обычный 5" xfId="86" xr:uid="{00000000-0005-0000-0000-000038060000}"/>
    <cellStyle name="Обычный 5 2" xfId="411" xr:uid="{00000000-0005-0000-0000-000039060000}"/>
    <cellStyle name="Обычный 5 2 2" xfId="1721" xr:uid="{00000000-0005-0000-0000-00003A060000}"/>
    <cellStyle name="Обычный 5 2 3" xfId="1720" xr:uid="{00000000-0005-0000-0000-00003B060000}"/>
    <cellStyle name="Обычный 5 3" xfId="702" xr:uid="{00000000-0005-0000-0000-00003C060000}"/>
    <cellStyle name="Обычный 5 3 2" xfId="1722" xr:uid="{00000000-0005-0000-0000-00003D060000}"/>
    <cellStyle name="Обычный 5 4" xfId="766" xr:uid="{00000000-0005-0000-0000-00003E060000}"/>
    <cellStyle name="Обычный 5 4 2" xfId="1723" xr:uid="{00000000-0005-0000-0000-00003F060000}"/>
    <cellStyle name="Обычный 5 5" xfId="844" xr:uid="{00000000-0005-0000-0000-000040060000}"/>
    <cellStyle name="Обычный 5 5 2" xfId="1724" xr:uid="{00000000-0005-0000-0000-000041060000}"/>
    <cellStyle name="Обычный 5 6" xfId="138" xr:uid="{00000000-0005-0000-0000-000042060000}"/>
    <cellStyle name="Обычный 50" xfId="1725" xr:uid="{00000000-0005-0000-0000-000043060000}"/>
    <cellStyle name="Обычный 51" xfId="1726" xr:uid="{00000000-0005-0000-0000-000044060000}"/>
    <cellStyle name="Обычный 52" xfId="1727" xr:uid="{00000000-0005-0000-0000-000045060000}"/>
    <cellStyle name="Обычный 53" xfId="1728" xr:uid="{00000000-0005-0000-0000-000046060000}"/>
    <cellStyle name="Обычный 54" xfId="1729" xr:uid="{00000000-0005-0000-0000-000047060000}"/>
    <cellStyle name="Обычный 55" xfId="1730" xr:uid="{00000000-0005-0000-0000-000048060000}"/>
    <cellStyle name="Обычный 56" xfId="1731" xr:uid="{00000000-0005-0000-0000-000049060000}"/>
    <cellStyle name="Обычный 57" xfId="1732" xr:uid="{00000000-0005-0000-0000-00004A060000}"/>
    <cellStyle name="Обычный 58" xfId="1733" xr:uid="{00000000-0005-0000-0000-00004B060000}"/>
    <cellStyle name="Обычный 59" xfId="1734" xr:uid="{00000000-0005-0000-0000-00004C060000}"/>
    <cellStyle name="Обычный 6" xfId="87" xr:uid="{00000000-0005-0000-0000-00004D060000}"/>
    <cellStyle name="Обычный 6 2" xfId="703" xr:uid="{00000000-0005-0000-0000-00004E060000}"/>
    <cellStyle name="Обычный 6 3" xfId="142" xr:uid="{00000000-0005-0000-0000-00004F060000}"/>
    <cellStyle name="Обычный 6 4" xfId="1735" xr:uid="{00000000-0005-0000-0000-000050060000}"/>
    <cellStyle name="Обычный 6 5" xfId="1736" xr:uid="{00000000-0005-0000-0000-000051060000}"/>
    <cellStyle name="Обычный 60" xfId="1737" xr:uid="{00000000-0005-0000-0000-000052060000}"/>
    <cellStyle name="Обычный 61" xfId="1738" xr:uid="{00000000-0005-0000-0000-000053060000}"/>
    <cellStyle name="Обычный 62" xfId="1739" xr:uid="{00000000-0005-0000-0000-000054060000}"/>
    <cellStyle name="Обычный 63" xfId="1740" xr:uid="{00000000-0005-0000-0000-000055060000}"/>
    <cellStyle name="Обычный 64" xfId="1741" xr:uid="{00000000-0005-0000-0000-000056060000}"/>
    <cellStyle name="Обычный 66 2" xfId="1742" xr:uid="{00000000-0005-0000-0000-000057060000}"/>
    <cellStyle name="Обычный 67" xfId="1743" xr:uid="{00000000-0005-0000-0000-000058060000}"/>
    <cellStyle name="Обычный 68" xfId="1744" xr:uid="{00000000-0005-0000-0000-000059060000}"/>
    <cellStyle name="Обычный 69" xfId="1745" xr:uid="{00000000-0005-0000-0000-00005A060000}"/>
    <cellStyle name="Обычный 7" xfId="88" xr:uid="{00000000-0005-0000-0000-00005B060000}"/>
    <cellStyle name="Обычный 7 2" xfId="375" xr:uid="{00000000-0005-0000-0000-00005C060000}"/>
    <cellStyle name="Обычный 7 2 2" xfId="1746" xr:uid="{00000000-0005-0000-0000-00005D060000}"/>
    <cellStyle name="Обычный 7 3" xfId="1747" xr:uid="{00000000-0005-0000-0000-00005E060000}"/>
    <cellStyle name="Обычный 70" xfId="1748" xr:uid="{00000000-0005-0000-0000-00005F060000}"/>
    <cellStyle name="Обычный 71" xfId="1749" xr:uid="{00000000-0005-0000-0000-000060060000}"/>
    <cellStyle name="Обычный 72" xfId="1750" xr:uid="{00000000-0005-0000-0000-000061060000}"/>
    <cellStyle name="Обычный 73" xfId="1751" xr:uid="{00000000-0005-0000-0000-000062060000}"/>
    <cellStyle name="Обычный 74" xfId="1752" xr:uid="{00000000-0005-0000-0000-000063060000}"/>
    <cellStyle name="Обычный 75" xfId="1753" xr:uid="{00000000-0005-0000-0000-000064060000}"/>
    <cellStyle name="Обычный 76" xfId="1754" xr:uid="{00000000-0005-0000-0000-000065060000}"/>
    <cellStyle name="Обычный 77" xfId="1755" xr:uid="{00000000-0005-0000-0000-000066060000}"/>
    <cellStyle name="Обычный 78" xfId="1756" xr:uid="{00000000-0005-0000-0000-000067060000}"/>
    <cellStyle name="Обычный 79" xfId="1757" xr:uid="{00000000-0005-0000-0000-000068060000}"/>
    <cellStyle name="Обычный 8" xfId="89" xr:uid="{00000000-0005-0000-0000-000069060000}"/>
    <cellStyle name="Обычный 8 2" xfId="653" xr:uid="{00000000-0005-0000-0000-00006A060000}"/>
    <cellStyle name="Обычный 8 3" xfId="1758" xr:uid="{00000000-0005-0000-0000-00006B060000}"/>
    <cellStyle name="Обычный 80" xfId="518" xr:uid="{00000000-0005-0000-0000-00006C060000}"/>
    <cellStyle name="Обычный 80 2" xfId="765" xr:uid="{00000000-0005-0000-0000-00006D060000}"/>
    <cellStyle name="Обычный 81" xfId="1759" xr:uid="{00000000-0005-0000-0000-00006E060000}"/>
    <cellStyle name="Обычный 82" xfId="1760" xr:uid="{00000000-0005-0000-0000-00006F060000}"/>
    <cellStyle name="Обычный 83" xfId="1761" xr:uid="{00000000-0005-0000-0000-000070060000}"/>
    <cellStyle name="Обычный 84" xfId="1762" xr:uid="{00000000-0005-0000-0000-000071060000}"/>
    <cellStyle name="Обычный 85" xfId="1763" xr:uid="{00000000-0005-0000-0000-000072060000}"/>
    <cellStyle name="Обычный 86" xfId="1764" xr:uid="{00000000-0005-0000-0000-000073060000}"/>
    <cellStyle name="Обычный 87" xfId="1765" xr:uid="{00000000-0005-0000-0000-000074060000}"/>
    <cellStyle name="Обычный 88" xfId="1766" xr:uid="{00000000-0005-0000-0000-000075060000}"/>
    <cellStyle name="Обычный 89" xfId="1767" xr:uid="{00000000-0005-0000-0000-000076060000}"/>
    <cellStyle name="Обычный 9" xfId="90" xr:uid="{00000000-0005-0000-0000-000077060000}"/>
    <cellStyle name="Обычный 9 2" xfId="717" xr:uid="{00000000-0005-0000-0000-000078060000}"/>
    <cellStyle name="Обычный 9 2 2" xfId="1768" xr:uid="{00000000-0005-0000-0000-000079060000}"/>
    <cellStyle name="Обычный 9 3" xfId="1769" xr:uid="{00000000-0005-0000-0000-00007A060000}"/>
    <cellStyle name="Обычный 90" xfId="1770" xr:uid="{00000000-0005-0000-0000-00007B060000}"/>
    <cellStyle name="Обычный 91" xfId="1771" xr:uid="{00000000-0005-0000-0000-00007C060000}"/>
    <cellStyle name="Обычный 92" xfId="1772" xr:uid="{00000000-0005-0000-0000-00007D060000}"/>
    <cellStyle name="Обычный 93" xfId="1773" xr:uid="{00000000-0005-0000-0000-00007E060000}"/>
    <cellStyle name="Обычный 94" xfId="1774" xr:uid="{00000000-0005-0000-0000-00007F060000}"/>
    <cellStyle name="Обычный 95" xfId="1775" xr:uid="{00000000-0005-0000-0000-000080060000}"/>
    <cellStyle name="Обычный 96" xfId="1776" xr:uid="{00000000-0005-0000-0000-000081060000}"/>
    <cellStyle name="Обычный 97" xfId="1777" xr:uid="{00000000-0005-0000-0000-000082060000}"/>
    <cellStyle name="Обычный 98" xfId="1778" xr:uid="{00000000-0005-0000-0000-000083060000}"/>
    <cellStyle name="Обычный 99" xfId="1779" xr:uid="{00000000-0005-0000-0000-000084060000}"/>
    <cellStyle name="Плохой 2" xfId="664" xr:uid="{00000000-0005-0000-0000-000085060000}"/>
    <cellStyle name="Плохой 3" xfId="1113" xr:uid="{00000000-0005-0000-0000-000086060000}"/>
    <cellStyle name="Плохой 4" xfId="1059" xr:uid="{00000000-0005-0000-0000-000087060000}"/>
    <cellStyle name="Пояснение 2" xfId="673" xr:uid="{00000000-0005-0000-0000-000088060000}"/>
    <cellStyle name="Пояснение 3" xfId="1073" xr:uid="{00000000-0005-0000-0000-000089060000}"/>
    <cellStyle name="Примечание 2" xfId="672" xr:uid="{00000000-0005-0000-0000-00008A060000}"/>
    <cellStyle name="Примечание 3" xfId="1100" xr:uid="{00000000-0005-0000-0000-00008B060000}"/>
    <cellStyle name="Примечание 4" xfId="1140" xr:uid="{00000000-0005-0000-0000-00008C060000}"/>
    <cellStyle name="Примечание 5" xfId="1102" xr:uid="{00000000-0005-0000-0000-00008D060000}"/>
    <cellStyle name="Процентный 11" xfId="1780" xr:uid="{00000000-0005-0000-0000-00008E060000}"/>
    <cellStyle name="Процентный 2" xfId="91" xr:uid="{00000000-0005-0000-0000-00008F060000}"/>
    <cellStyle name="Процентный 21" xfId="1781" xr:uid="{00000000-0005-0000-0000-000090060000}"/>
    <cellStyle name="Процентный 29" xfId="1782" xr:uid="{00000000-0005-0000-0000-000091060000}"/>
    <cellStyle name="Процентный 3" xfId="92" xr:uid="{00000000-0005-0000-0000-000092060000}"/>
    <cellStyle name="Процентный 3 2" xfId="1104" xr:uid="{00000000-0005-0000-0000-000093060000}"/>
    <cellStyle name="Процентный 36" xfId="1783" xr:uid="{00000000-0005-0000-0000-000094060000}"/>
    <cellStyle name="Процентный 4" xfId="719" xr:uid="{00000000-0005-0000-0000-000095060000}"/>
    <cellStyle name="Процентный 4 2" xfId="1175" xr:uid="{00000000-0005-0000-0000-000096060000}"/>
    <cellStyle name="Процентный 45" xfId="1784" xr:uid="{00000000-0005-0000-0000-000097060000}"/>
    <cellStyle name="Процентный 5" xfId="112" xr:uid="{00000000-0005-0000-0000-000098060000}"/>
    <cellStyle name="Связанная ячейка 2" xfId="669" xr:uid="{00000000-0005-0000-0000-000099060000}"/>
    <cellStyle name="Связанная ячейка 3" xfId="1070" xr:uid="{00000000-0005-0000-0000-00009A060000}"/>
    <cellStyle name="Стиль 1" xfId="93" xr:uid="{00000000-0005-0000-0000-00009B060000}"/>
    <cellStyle name="Стиль 2" xfId="1785" xr:uid="{00000000-0005-0000-0000-00009C060000}"/>
    <cellStyle name="Субсчет" xfId="1786" xr:uid="{00000000-0005-0000-0000-00009D060000}"/>
    <cellStyle name="Счет" xfId="1787" xr:uid="{00000000-0005-0000-0000-00009E060000}"/>
    <cellStyle name="ТЕКСТ" xfId="1788" xr:uid="{00000000-0005-0000-0000-00009F060000}"/>
    <cellStyle name="Текст предупреждения 2" xfId="671" xr:uid="{00000000-0005-0000-0000-0000A0060000}"/>
    <cellStyle name="Текст предупреждения 3" xfId="1072" xr:uid="{00000000-0005-0000-0000-0000A1060000}"/>
    <cellStyle name="Тысячи [0]_010SN05" xfId="94" xr:uid="{00000000-0005-0000-0000-0000A2060000}"/>
    <cellStyle name="Тысячи_010SN05" xfId="95" xr:uid="{00000000-0005-0000-0000-0000A3060000}"/>
    <cellStyle name="Финансовый [0] 2" xfId="96" xr:uid="{00000000-0005-0000-0000-0000A4060000}"/>
    <cellStyle name="Финансовый [0] 2 2" xfId="465" xr:uid="{00000000-0005-0000-0000-0000A5060000}"/>
    <cellStyle name="Финансовый 10" xfId="97" xr:uid="{00000000-0005-0000-0000-0000A6060000}"/>
    <cellStyle name="Финансовый 10 2" xfId="532" xr:uid="{00000000-0005-0000-0000-0000A7060000}"/>
    <cellStyle name="Финансовый 10 2 2" xfId="623" xr:uid="{00000000-0005-0000-0000-0000A8060000}"/>
    <cellStyle name="Финансовый 10 2 2 2" xfId="1045" xr:uid="{00000000-0005-0000-0000-0000A9060000}"/>
    <cellStyle name="Финансовый 10 2 2 2 2" xfId="1512" xr:uid="{00000000-0005-0000-0000-0000AA060000}"/>
    <cellStyle name="Финансовый 10 2 2 3" xfId="1328" xr:uid="{00000000-0005-0000-0000-0000AB060000}"/>
    <cellStyle name="Финансовый 10 2 3" xfId="961" xr:uid="{00000000-0005-0000-0000-0000AC060000}"/>
    <cellStyle name="Финансовый 10 2 3 2" xfId="1434" xr:uid="{00000000-0005-0000-0000-0000AD060000}"/>
    <cellStyle name="Финансовый 10 2 4" xfId="1250" xr:uid="{00000000-0005-0000-0000-0000AE060000}"/>
    <cellStyle name="Финансовый 10 3" xfId="562" xr:uid="{00000000-0005-0000-0000-0000AF060000}"/>
    <cellStyle name="Финансовый 10 3 2" xfId="984" xr:uid="{00000000-0005-0000-0000-0000B0060000}"/>
    <cellStyle name="Финансовый 10 3 2 2" xfId="1453" xr:uid="{00000000-0005-0000-0000-0000B1060000}"/>
    <cellStyle name="Финансовый 10 3 3" xfId="1269" xr:uid="{00000000-0005-0000-0000-0000B2060000}"/>
    <cellStyle name="Финансовый 10 4" xfId="882" xr:uid="{00000000-0005-0000-0000-0000B3060000}"/>
    <cellStyle name="Финансовый 10 4 2" xfId="1375" xr:uid="{00000000-0005-0000-0000-0000B4060000}"/>
    <cellStyle name="Финансовый 10 5" xfId="291" xr:uid="{00000000-0005-0000-0000-0000B5060000}"/>
    <cellStyle name="Финансовый 10 5 2" xfId="1191" xr:uid="{00000000-0005-0000-0000-0000B6060000}"/>
    <cellStyle name="Финансовый 11" xfId="98" xr:uid="{00000000-0005-0000-0000-0000B7060000}"/>
    <cellStyle name="Финансовый 11 2" xfId="1539" xr:uid="{00000000-0005-0000-0000-0000B8060000}"/>
    <cellStyle name="Финансовый 12" xfId="706" xr:uid="{00000000-0005-0000-0000-0000B9060000}"/>
    <cellStyle name="Финансовый 12 2" xfId="1789" xr:uid="{00000000-0005-0000-0000-0000BA060000}"/>
    <cellStyle name="Финансовый 13" xfId="1138" xr:uid="{00000000-0005-0000-0000-0000BB060000}"/>
    <cellStyle name="Финансовый 13 2" xfId="1520" xr:uid="{00000000-0005-0000-0000-0000BC060000}"/>
    <cellStyle name="Финансовый 13 2 2" xfId="1791" xr:uid="{00000000-0005-0000-0000-0000BD060000}"/>
    <cellStyle name="Финансовый 13 3" xfId="1790" xr:uid="{00000000-0005-0000-0000-0000BE060000}"/>
    <cellStyle name="Финансовый 14" xfId="1160" xr:uid="{00000000-0005-0000-0000-0000BF060000}"/>
    <cellStyle name="Финансовый 14 2" xfId="1792" xr:uid="{00000000-0005-0000-0000-0000C0060000}"/>
    <cellStyle name="Финансовый 15" xfId="1165" xr:uid="{00000000-0005-0000-0000-0000C1060000}"/>
    <cellStyle name="Финансовый 15 2" xfId="1793" xr:uid="{00000000-0005-0000-0000-0000C2060000}"/>
    <cellStyle name="Финансовый 16" xfId="1161" xr:uid="{00000000-0005-0000-0000-0000C3060000}"/>
    <cellStyle name="Финансовый 16 2" xfId="1794" xr:uid="{00000000-0005-0000-0000-0000C4060000}"/>
    <cellStyle name="Финансовый 17" xfId="1795" xr:uid="{00000000-0005-0000-0000-0000C5060000}"/>
    <cellStyle name="Финансовый 18" xfId="1796" xr:uid="{00000000-0005-0000-0000-0000C6060000}"/>
    <cellStyle name="Финансовый 19" xfId="1797" xr:uid="{00000000-0005-0000-0000-0000C7060000}"/>
    <cellStyle name="Финансовый 2" xfId="466" xr:uid="{00000000-0005-0000-0000-0000C8060000}"/>
    <cellStyle name="Финансовый 2 10" xfId="657" xr:uid="{00000000-0005-0000-0000-0000C9060000}"/>
    <cellStyle name="Финансовый 2 10 2" xfId="248" xr:uid="{00000000-0005-0000-0000-0000CA060000}"/>
    <cellStyle name="Финансовый 2 11" xfId="1099" xr:uid="{00000000-0005-0000-0000-0000CB060000}"/>
    <cellStyle name="Финансовый 2 2" xfId="99" xr:uid="{00000000-0005-0000-0000-0000CC060000}"/>
    <cellStyle name="Финансовый 2 2 2" xfId="480" xr:uid="{00000000-0005-0000-0000-0000CD060000}"/>
    <cellStyle name="Финансовый 2 2 2 2" xfId="1159" xr:uid="{00000000-0005-0000-0000-0000CE060000}"/>
    <cellStyle name="Финансовый 2 2 2 3" xfId="1177" xr:uid="{00000000-0005-0000-0000-0000CF060000}"/>
    <cellStyle name="Финансовый 2 2 2 3 2" xfId="1530" xr:uid="{00000000-0005-0000-0000-0000D0060000}"/>
    <cellStyle name="Финансовый 2 2 2 4" xfId="1533" xr:uid="{00000000-0005-0000-0000-0000D1060000}"/>
    <cellStyle name="Финансовый 2 2 3" xfId="1158" xr:uid="{00000000-0005-0000-0000-0000D2060000}"/>
    <cellStyle name="Финансовый 2 2 4" xfId="1170" xr:uid="{00000000-0005-0000-0000-0000D3060000}"/>
    <cellStyle name="Финансовый 2 2 4 2" xfId="1527" xr:uid="{00000000-0005-0000-0000-0000D4060000}"/>
    <cellStyle name="Финансовый 2 3" xfId="100" xr:uid="{00000000-0005-0000-0000-0000D5060000}"/>
    <cellStyle name="Финансовый 2 3 2" xfId="708" xr:uid="{00000000-0005-0000-0000-0000D6060000}"/>
    <cellStyle name="Финансовый 2 3 3" xfId="1127" xr:uid="{00000000-0005-0000-0000-0000D7060000}"/>
    <cellStyle name="Финансовый 2 4" xfId="101" xr:uid="{00000000-0005-0000-0000-0000D8060000}"/>
    <cellStyle name="Финансовый 2 4 2" xfId="1164" xr:uid="{00000000-0005-0000-0000-0000D9060000}"/>
    <cellStyle name="Финансовый 2 4 2 2" xfId="1178" xr:uid="{00000000-0005-0000-0000-0000DA060000}"/>
    <cellStyle name="Финансовый 2 4 2 2 2" xfId="1531" xr:uid="{00000000-0005-0000-0000-0000DB060000}"/>
    <cellStyle name="Финансовый 2 4 2 2 3" xfId="1798" xr:uid="{00000000-0005-0000-0000-0000DC060000}"/>
    <cellStyle name="Финансовый 2 4 2 3" xfId="1534" xr:uid="{00000000-0005-0000-0000-0000DD060000}"/>
    <cellStyle name="Финансовый 2 4 3" xfId="1169" xr:uid="{00000000-0005-0000-0000-0000DE060000}"/>
    <cellStyle name="Финансовый 2 4 4" xfId="1171" xr:uid="{00000000-0005-0000-0000-0000DF060000}"/>
    <cellStyle name="Финансовый 2 4 4 2" xfId="1528" xr:uid="{00000000-0005-0000-0000-0000E0060000}"/>
    <cellStyle name="Финансовый 20" xfId="1799" xr:uid="{00000000-0005-0000-0000-0000E1060000}"/>
    <cellStyle name="Финансовый 21" xfId="1800" xr:uid="{00000000-0005-0000-0000-0000E2060000}"/>
    <cellStyle name="Финансовый 22" xfId="1809" xr:uid="{00000000-0005-0000-0000-0000E3060000}"/>
    <cellStyle name="Финансовый 23" xfId="1810" xr:uid="{00000000-0005-0000-0000-0000E4060000}"/>
    <cellStyle name="Финансовый 24" xfId="1811" xr:uid="{00000000-0005-0000-0000-0000E5060000}"/>
    <cellStyle name="Финансовый 25" xfId="1812" xr:uid="{00000000-0005-0000-0000-0000E6060000}"/>
    <cellStyle name="Финансовый 28" xfId="135" xr:uid="{00000000-0005-0000-0000-0000E7060000}"/>
    <cellStyle name="Финансовый 28 2" xfId="1135" xr:uid="{00000000-0005-0000-0000-0000E8060000}"/>
    <cellStyle name="Финансовый 28 3" xfId="843" xr:uid="{00000000-0005-0000-0000-0000E9060000}"/>
    <cellStyle name="Финансовый 29" xfId="1109" xr:uid="{00000000-0005-0000-0000-0000EA060000}"/>
    <cellStyle name="Финансовый 3" xfId="102" xr:uid="{00000000-0005-0000-0000-0000EB060000}"/>
    <cellStyle name="Финансовый 3 2" xfId="790" xr:uid="{00000000-0005-0000-0000-0000EC060000}"/>
    <cellStyle name="Финансовый 3 3" xfId="725" xr:uid="{00000000-0005-0000-0000-0000ED060000}"/>
    <cellStyle name="Финансовый 3 4" xfId="467" xr:uid="{00000000-0005-0000-0000-0000EE060000}"/>
    <cellStyle name="Финансовый 39" xfId="715" xr:uid="{00000000-0005-0000-0000-0000EF060000}"/>
    <cellStyle name="Финансовый 39 2" xfId="1339" xr:uid="{00000000-0005-0000-0000-0000F0060000}"/>
    <cellStyle name="Финансовый 4" xfId="103" xr:uid="{00000000-0005-0000-0000-0000F1060000}"/>
    <cellStyle name="Финансовый 4 2" xfId="654" xr:uid="{00000000-0005-0000-0000-0000F2060000}"/>
    <cellStyle name="Финансовый 4 2 2" xfId="1801" xr:uid="{00000000-0005-0000-0000-0000F3060000}"/>
    <cellStyle name="Финансовый 40" xfId="1134" xr:uid="{00000000-0005-0000-0000-0000F4060000}"/>
    <cellStyle name="Финансовый 42" xfId="712" xr:uid="{00000000-0005-0000-0000-0000F5060000}"/>
    <cellStyle name="Финансовый 42 2" xfId="1336" xr:uid="{00000000-0005-0000-0000-0000F6060000}"/>
    <cellStyle name="Финансовый 43" xfId="652" xr:uid="{00000000-0005-0000-0000-0000F7060000}"/>
    <cellStyle name="Финансовый 43 2" xfId="714" xr:uid="{00000000-0005-0000-0000-0000F8060000}"/>
    <cellStyle name="Финансовый 43 2 2" xfId="1338" xr:uid="{00000000-0005-0000-0000-0000F9060000}"/>
    <cellStyle name="Финансовый 44" xfId="713" xr:uid="{00000000-0005-0000-0000-0000FA060000}"/>
    <cellStyle name="Финансовый 44 2" xfId="1337" xr:uid="{00000000-0005-0000-0000-0000FB060000}"/>
    <cellStyle name="Финансовый 5" xfId="104" xr:uid="{00000000-0005-0000-0000-0000FC060000}"/>
    <cellStyle name="Финансовый 5 2" xfId="468" xr:uid="{00000000-0005-0000-0000-0000FD060000}"/>
    <cellStyle name="Финансовый 5 2 2" xfId="1802" xr:uid="{00000000-0005-0000-0000-0000FE060000}"/>
    <cellStyle name="Финансовый 6" xfId="105" xr:uid="{00000000-0005-0000-0000-0000FF060000}"/>
    <cellStyle name="Финансовый 6 2" xfId="720" xr:uid="{00000000-0005-0000-0000-000000070000}"/>
    <cellStyle name="Финансовый 6 2 2" xfId="1803" xr:uid="{00000000-0005-0000-0000-000001070000}"/>
    <cellStyle name="Финансовый 7" xfId="106" xr:uid="{00000000-0005-0000-0000-000002070000}"/>
    <cellStyle name="Финансовый 7 2" xfId="1112" xr:uid="{00000000-0005-0000-0000-000003070000}"/>
    <cellStyle name="Финансовый 7 2 2" xfId="1804" xr:uid="{00000000-0005-0000-0000-000004070000}"/>
    <cellStyle name="Финансовый 8" xfId="107" xr:uid="{00000000-0005-0000-0000-000005070000}"/>
    <cellStyle name="Финансовый 8 2" xfId="1154" xr:uid="{00000000-0005-0000-0000-000006070000}"/>
    <cellStyle name="Финансовый 8 2 2" xfId="1179" xr:uid="{00000000-0005-0000-0000-000007070000}"/>
    <cellStyle name="Финансовый 8 2 2 2" xfId="1532" xr:uid="{00000000-0005-0000-0000-000008070000}"/>
    <cellStyle name="Финансовый 8 2 2 3" xfId="1806" xr:uid="{00000000-0005-0000-0000-000009070000}"/>
    <cellStyle name="Финансовый 8 2 3" xfId="1535" xr:uid="{00000000-0005-0000-0000-00000A070000}"/>
    <cellStyle name="Финансовый 8 3" xfId="1168" xr:uid="{00000000-0005-0000-0000-00000B070000}"/>
    <cellStyle name="Финансовый 8 3 2" xfId="1805" xr:uid="{00000000-0005-0000-0000-00000C070000}"/>
    <cellStyle name="Финансовый 8 4" xfId="1172" xr:uid="{00000000-0005-0000-0000-00000D070000}"/>
    <cellStyle name="Финансовый 8 4 2" xfId="1529" xr:uid="{00000000-0005-0000-0000-00000E070000}"/>
    <cellStyle name="Финансовый 9" xfId="108" xr:uid="{00000000-0005-0000-0000-00000F070000}"/>
    <cellStyle name="Хороший 2" xfId="663" xr:uid="{00000000-0005-0000-0000-000010070000}"/>
    <cellStyle name="Хороший 3" xfId="1065" xr:uid="{00000000-0005-0000-0000-000011070000}"/>
    <cellStyle name="ШАУ" xfId="1807" xr:uid="{00000000-0005-0000-0000-000012070000}"/>
    <cellStyle name="쉼표 [0]_WP_Investments &amp; Derivatives(0717)" xfId="109" xr:uid="{00000000-0005-0000-0000-000013070000}"/>
    <cellStyle name="표준_fair value market rates 6m 2008" xfId="110" xr:uid="{00000000-0005-0000-0000-000014070000}"/>
  </cellStyles>
  <dxfs count="0"/>
  <tableStyles count="1" defaultTableStyle="TableStyleMedium9" defaultPivotStyle="PivotStyleLight16">
    <tableStyle name="Moody's Table Style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68"/>
  <sheetViews>
    <sheetView topLeftCell="A26" zoomScaleNormal="100" workbookViewId="0">
      <selection activeCell="H3" sqref="H3"/>
    </sheetView>
  </sheetViews>
  <sheetFormatPr defaultColWidth="9.140625" defaultRowHeight="12.75"/>
  <cols>
    <col min="1" max="1" width="52.5703125" style="14" customWidth="1"/>
    <col min="2" max="2" width="3" style="14" customWidth="1"/>
    <col min="3" max="3" width="15.28515625" style="14" customWidth="1"/>
    <col min="4" max="4" width="5.140625" style="14" customWidth="1"/>
    <col min="5" max="5" width="16.7109375" style="14" customWidth="1"/>
    <col min="6" max="7" width="10" style="1" bestFit="1" customWidth="1"/>
    <col min="8" max="16384" width="9.140625" style="1"/>
  </cols>
  <sheetData>
    <row r="1" spans="1:7">
      <c r="A1" s="101" t="s">
        <v>0</v>
      </c>
      <c r="B1" s="101"/>
      <c r="C1" s="101"/>
      <c r="D1" s="13"/>
      <c r="E1" s="12"/>
    </row>
    <row r="2" spans="1:7" ht="25.5">
      <c r="A2" s="49" t="s">
        <v>1</v>
      </c>
      <c r="B2" s="49"/>
      <c r="C2" s="12"/>
      <c r="D2" s="12"/>
      <c r="E2" s="13"/>
    </row>
    <row r="3" spans="1:7">
      <c r="A3" s="13" t="s">
        <v>2</v>
      </c>
      <c r="B3" s="13"/>
      <c r="C3" s="12"/>
      <c r="D3" s="12"/>
      <c r="E3" s="13"/>
    </row>
    <row r="4" spans="1:7">
      <c r="A4" s="102" t="s">
        <v>3</v>
      </c>
      <c r="B4" s="102"/>
      <c r="C4" s="102"/>
      <c r="D4" s="102"/>
      <c r="E4" s="102"/>
    </row>
    <row r="5" spans="1:7">
      <c r="A5" s="13"/>
      <c r="B5" s="13"/>
      <c r="C5" s="13"/>
      <c r="D5" s="13"/>
      <c r="E5" s="13"/>
    </row>
    <row r="6" spans="1:7">
      <c r="A6" s="13"/>
      <c r="B6" s="13"/>
      <c r="C6" s="13"/>
      <c r="D6" s="13"/>
      <c r="E6" s="13"/>
    </row>
    <row r="7" spans="1:7">
      <c r="C7" s="38"/>
      <c r="D7" s="38"/>
      <c r="E7" s="38"/>
    </row>
    <row r="8" spans="1:7">
      <c r="C8" s="38" t="s">
        <v>4</v>
      </c>
      <c r="D8" s="38"/>
      <c r="E8" s="38" t="s">
        <v>5</v>
      </c>
    </row>
    <row r="9" spans="1:7">
      <c r="C9" s="38" t="s">
        <v>6</v>
      </c>
      <c r="D9" s="38"/>
      <c r="E9" s="38" t="s">
        <v>7</v>
      </c>
    </row>
    <row r="10" spans="1:7">
      <c r="C10" s="38" t="s">
        <v>8</v>
      </c>
      <c r="G10" s="2"/>
    </row>
    <row r="11" spans="1:7">
      <c r="A11" s="16" t="s">
        <v>9</v>
      </c>
      <c r="B11" s="16"/>
      <c r="C11" s="47"/>
      <c r="D11" s="47"/>
    </row>
    <row r="12" spans="1:7">
      <c r="A12" s="17" t="s">
        <v>10</v>
      </c>
      <c r="B12" s="17">
        <v>14</v>
      </c>
      <c r="C12" s="18">
        <v>1203944</v>
      </c>
      <c r="D12" s="18"/>
      <c r="E12" s="18">
        <v>1353334</v>
      </c>
      <c r="F12" s="2"/>
      <c r="G12" s="2"/>
    </row>
    <row r="13" spans="1:7" ht="25.5">
      <c r="A13" s="17" t="s">
        <v>11</v>
      </c>
      <c r="B13" s="17"/>
      <c r="C13" s="18"/>
      <c r="D13" s="18"/>
      <c r="E13" s="18"/>
      <c r="F13" s="2"/>
      <c r="G13" s="2"/>
    </row>
    <row r="14" spans="1:7">
      <c r="A14" s="100" t="s">
        <v>12</v>
      </c>
      <c r="B14" s="100">
        <v>15</v>
      </c>
      <c r="C14" s="18">
        <v>68999</v>
      </c>
      <c r="D14" s="18"/>
      <c r="E14" s="18">
        <v>44988</v>
      </c>
      <c r="F14" s="2"/>
      <c r="G14" s="2"/>
    </row>
    <row r="15" spans="1:7">
      <c r="A15" s="100" t="s">
        <v>13</v>
      </c>
      <c r="B15" s="100">
        <v>15</v>
      </c>
      <c r="C15" s="18">
        <v>1421</v>
      </c>
      <c r="D15" s="18"/>
      <c r="E15" s="18">
        <v>10426</v>
      </c>
      <c r="F15" s="2"/>
      <c r="G15" s="2"/>
    </row>
    <row r="16" spans="1:7">
      <c r="A16" s="17" t="s">
        <v>14</v>
      </c>
      <c r="B16" s="17"/>
      <c r="C16" s="18"/>
      <c r="D16" s="18"/>
      <c r="E16" s="18"/>
      <c r="F16" s="2"/>
      <c r="G16" s="2"/>
    </row>
    <row r="17" spans="1:9">
      <c r="A17" s="100" t="s">
        <v>12</v>
      </c>
      <c r="B17" s="100">
        <v>16</v>
      </c>
      <c r="C17" s="18">
        <v>728412</v>
      </c>
      <c r="D17" s="18"/>
      <c r="E17" s="18">
        <v>615833</v>
      </c>
      <c r="F17" s="2"/>
      <c r="G17" s="2"/>
    </row>
    <row r="18" spans="1:9">
      <c r="A18" s="100" t="s">
        <v>15</v>
      </c>
      <c r="B18" s="100">
        <v>16</v>
      </c>
      <c r="C18" s="18">
        <v>194554</v>
      </c>
      <c r="D18" s="18"/>
      <c r="E18" s="18">
        <v>74519</v>
      </c>
      <c r="F18" s="2"/>
      <c r="G18" s="2"/>
    </row>
    <row r="19" spans="1:9">
      <c r="A19" s="17" t="s">
        <v>16</v>
      </c>
      <c r="B19" s="17">
        <v>17</v>
      </c>
      <c r="C19" s="18">
        <v>57690</v>
      </c>
      <c r="D19" s="18"/>
      <c r="E19" s="18">
        <v>39483</v>
      </c>
      <c r="F19" s="2"/>
      <c r="G19" s="2"/>
    </row>
    <row r="20" spans="1:9">
      <c r="A20" s="17" t="s">
        <v>17</v>
      </c>
      <c r="B20" s="17"/>
      <c r="C20" s="18"/>
      <c r="D20" s="18"/>
      <c r="E20" s="18"/>
      <c r="F20" s="2"/>
      <c r="G20" s="2"/>
      <c r="I20" s="2"/>
    </row>
    <row r="21" spans="1:9">
      <c r="A21" s="100" t="s">
        <v>18</v>
      </c>
      <c r="B21" s="100">
        <v>18</v>
      </c>
      <c r="C21" s="18">
        <v>1003720</v>
      </c>
      <c r="D21" s="18"/>
      <c r="E21" s="18">
        <v>951687</v>
      </c>
      <c r="F21" s="2"/>
      <c r="G21" s="2"/>
      <c r="I21" s="2"/>
    </row>
    <row r="22" spans="1:9">
      <c r="A22" s="100" t="s">
        <v>19</v>
      </c>
      <c r="B22" s="100">
        <v>18</v>
      </c>
      <c r="C22" s="18">
        <v>2355750</v>
      </c>
      <c r="D22" s="18"/>
      <c r="E22" s="18">
        <v>1977162</v>
      </c>
      <c r="F22" s="2"/>
      <c r="G22" s="2"/>
      <c r="I22" s="2"/>
    </row>
    <row r="23" spans="1:9">
      <c r="A23" s="17" t="s">
        <v>20</v>
      </c>
      <c r="B23" s="17">
        <v>19</v>
      </c>
      <c r="C23" s="18">
        <v>7325</v>
      </c>
      <c r="D23" s="18"/>
      <c r="E23" s="18">
        <v>15607</v>
      </c>
      <c r="F23" s="2"/>
      <c r="G23" s="2"/>
    </row>
    <row r="24" spans="1:9">
      <c r="A24" s="17" t="s">
        <v>21</v>
      </c>
      <c r="B24" s="17"/>
      <c r="C24" s="18">
        <v>69219</v>
      </c>
      <c r="D24" s="18"/>
      <c r="E24" s="18">
        <v>69341</v>
      </c>
      <c r="F24" s="2"/>
      <c r="G24" s="2"/>
    </row>
    <row r="25" spans="1:9">
      <c r="A25" s="17" t="s">
        <v>22</v>
      </c>
      <c r="B25" s="17"/>
      <c r="C25" s="18">
        <v>152786</v>
      </c>
      <c r="D25" s="18"/>
      <c r="E25" s="18">
        <v>138659</v>
      </c>
      <c r="F25" s="2"/>
      <c r="G25" s="2"/>
    </row>
    <row r="26" spans="1:9" ht="13.5" thickBot="1">
      <c r="A26" s="19" t="s">
        <v>23</v>
      </c>
      <c r="B26" s="19"/>
      <c r="C26" s="69">
        <f>SUM(C12:C25)</f>
        <v>5843820</v>
      </c>
      <c r="D26" s="69"/>
      <c r="E26" s="69">
        <f>SUM(E12:E25)</f>
        <v>5291039</v>
      </c>
      <c r="F26" s="2"/>
      <c r="G26" s="2"/>
      <c r="H26" s="2"/>
    </row>
    <row r="27" spans="1:9" ht="13.5" thickTop="1">
      <c r="A27" s="19"/>
      <c r="B27" s="19"/>
      <c r="C27" s="70"/>
      <c r="D27" s="70"/>
      <c r="E27" s="70"/>
      <c r="F27" s="2"/>
      <c r="G27" s="2"/>
      <c r="H27" s="2"/>
    </row>
    <row r="28" spans="1:9">
      <c r="A28" s="19" t="s">
        <v>24</v>
      </c>
      <c r="B28" s="19"/>
      <c r="C28" s="20"/>
      <c r="D28" s="20"/>
      <c r="E28" s="20"/>
      <c r="G28" s="2"/>
    </row>
    <row r="29" spans="1:9">
      <c r="A29" s="17" t="s">
        <v>25</v>
      </c>
      <c r="B29" s="17">
        <v>20</v>
      </c>
      <c r="C29" s="20">
        <v>306240</v>
      </c>
      <c r="D29" s="20"/>
      <c r="E29" s="20">
        <v>181891</v>
      </c>
      <c r="F29" s="2"/>
      <c r="G29" s="2"/>
    </row>
    <row r="30" spans="1:9">
      <c r="A30" s="17" t="s">
        <v>26</v>
      </c>
      <c r="B30" s="17"/>
      <c r="C30" s="18"/>
      <c r="D30" s="18"/>
      <c r="E30" s="18"/>
      <c r="F30" s="2"/>
      <c r="G30" s="2"/>
    </row>
    <row r="31" spans="1:9">
      <c r="A31" s="100" t="s">
        <v>27</v>
      </c>
      <c r="B31" s="100">
        <v>21</v>
      </c>
      <c r="C31" s="18">
        <v>1970651</v>
      </c>
      <c r="D31" s="18"/>
      <c r="E31" s="18">
        <v>1787543</v>
      </c>
      <c r="F31" s="2"/>
      <c r="G31" s="2"/>
    </row>
    <row r="32" spans="1:9">
      <c r="A32" s="100" t="s">
        <v>28</v>
      </c>
      <c r="B32" s="100">
        <v>21</v>
      </c>
      <c r="C32" s="18">
        <v>2403700</v>
      </c>
      <c r="D32" s="18"/>
      <c r="E32" s="18">
        <v>2234525</v>
      </c>
      <c r="F32" s="2"/>
      <c r="G32" s="2"/>
    </row>
    <row r="33" spans="1:7">
      <c r="A33" s="17" t="s">
        <v>29</v>
      </c>
      <c r="B33" s="17">
        <v>22</v>
      </c>
      <c r="C33" s="18">
        <v>73715</v>
      </c>
      <c r="D33" s="18"/>
      <c r="E33" s="18">
        <v>70532</v>
      </c>
      <c r="F33" s="2"/>
      <c r="G33" s="2"/>
    </row>
    <row r="34" spans="1:7">
      <c r="A34" s="17" t="s">
        <v>30</v>
      </c>
      <c r="B34" s="17"/>
      <c r="C34" s="18">
        <v>11421</v>
      </c>
      <c r="D34" s="18"/>
      <c r="E34" s="18">
        <v>11399</v>
      </c>
      <c r="F34" s="2"/>
      <c r="G34" s="2"/>
    </row>
    <row r="35" spans="1:7">
      <c r="A35" s="17" t="s">
        <v>31</v>
      </c>
      <c r="B35" s="17">
        <v>23</v>
      </c>
      <c r="C35" s="18">
        <v>60720</v>
      </c>
      <c r="D35" s="18"/>
      <c r="E35" s="18">
        <v>58587</v>
      </c>
      <c r="G35" s="18"/>
    </row>
    <row r="36" spans="1:7">
      <c r="A36" s="17" t="s">
        <v>32</v>
      </c>
      <c r="B36" s="17">
        <v>24</v>
      </c>
      <c r="C36" s="18">
        <v>512284</v>
      </c>
      <c r="D36" s="18"/>
      <c r="E36" s="18">
        <v>527196</v>
      </c>
      <c r="F36" s="2"/>
      <c r="G36" s="18"/>
    </row>
    <row r="37" spans="1:7">
      <c r="A37" s="71" t="s">
        <v>33</v>
      </c>
      <c r="B37" s="71"/>
      <c r="C37" s="72">
        <f>SUM(C29:C36)</f>
        <v>5338731</v>
      </c>
      <c r="D37" s="72"/>
      <c r="E37" s="72">
        <f>SUM(E29:E36)</f>
        <v>4871673</v>
      </c>
      <c r="F37" s="2"/>
      <c r="G37" s="2"/>
    </row>
    <row r="38" spans="1:7">
      <c r="A38" s="71"/>
      <c r="B38" s="71"/>
      <c r="C38" s="70"/>
      <c r="D38" s="70"/>
      <c r="E38" s="70"/>
      <c r="F38" s="2"/>
      <c r="G38" s="2"/>
    </row>
    <row r="39" spans="1:7">
      <c r="A39" s="67" t="s">
        <v>34</v>
      </c>
      <c r="B39" s="67"/>
      <c r="C39" s="20"/>
      <c r="D39" s="20"/>
      <c r="E39" s="20"/>
      <c r="G39" s="2"/>
    </row>
    <row r="40" spans="1:7">
      <c r="A40" s="91" t="s">
        <v>35</v>
      </c>
      <c r="B40" s="91"/>
      <c r="C40" s="20"/>
      <c r="D40" s="20"/>
      <c r="E40" s="20"/>
      <c r="G40" s="2"/>
    </row>
    <row r="41" spans="1:7">
      <c r="A41" s="17" t="s">
        <v>36</v>
      </c>
      <c r="B41" s="17">
        <v>25</v>
      </c>
      <c r="C41" s="18">
        <v>64217</v>
      </c>
      <c r="D41" s="18"/>
      <c r="E41" s="18">
        <v>64498</v>
      </c>
      <c r="F41" s="2"/>
      <c r="G41" s="2"/>
    </row>
    <row r="42" spans="1:7">
      <c r="A42" s="17" t="s">
        <v>37</v>
      </c>
      <c r="B42" s="17"/>
      <c r="C42" s="21">
        <v>-14329</v>
      </c>
      <c r="D42" s="21"/>
      <c r="E42" s="21">
        <v>-14315</v>
      </c>
      <c r="F42" s="4"/>
      <c r="G42" s="2"/>
    </row>
    <row r="43" spans="1:7">
      <c r="A43" s="17" t="s">
        <v>38</v>
      </c>
      <c r="B43" s="17"/>
      <c r="C43" s="21">
        <v>1425</v>
      </c>
      <c r="D43" s="21"/>
      <c r="E43" s="21">
        <v>2030</v>
      </c>
      <c r="F43" s="4"/>
      <c r="G43" s="2"/>
    </row>
    <row r="44" spans="1:7">
      <c r="A44" s="17" t="s">
        <v>39</v>
      </c>
      <c r="B44" s="17"/>
      <c r="C44" s="94">
        <v>452976</v>
      </c>
      <c r="D44" s="18"/>
      <c r="E44" s="94">
        <v>366527</v>
      </c>
      <c r="F44" s="2"/>
      <c r="G44" s="2"/>
    </row>
    <row r="45" spans="1:7">
      <c r="A45" s="67" t="s">
        <v>40</v>
      </c>
      <c r="B45" s="67"/>
      <c r="C45" s="92">
        <f>SUM(C41:C44)</f>
        <v>504289</v>
      </c>
      <c r="D45" s="92"/>
      <c r="E45" s="92">
        <f>SUM(E41:E44)</f>
        <v>418740</v>
      </c>
      <c r="F45" s="2"/>
      <c r="G45" s="2"/>
    </row>
    <row r="46" spans="1:7">
      <c r="A46" s="17" t="s">
        <v>41</v>
      </c>
      <c r="B46" s="17"/>
      <c r="C46" s="20">
        <v>800</v>
      </c>
      <c r="D46" s="70"/>
      <c r="E46" s="20">
        <v>626</v>
      </c>
      <c r="F46" s="2"/>
      <c r="G46" s="2"/>
    </row>
    <row r="47" spans="1:7">
      <c r="A47" s="67" t="s">
        <v>42</v>
      </c>
      <c r="B47" s="67"/>
      <c r="C47" s="73">
        <f>SUM(C45:C46)</f>
        <v>505089</v>
      </c>
      <c r="D47" s="73"/>
      <c r="E47" s="73">
        <f>SUM(E45:E46)</f>
        <v>419366</v>
      </c>
      <c r="F47" s="2"/>
      <c r="G47" s="2"/>
    </row>
    <row r="48" spans="1:7" ht="13.5" thickBot="1">
      <c r="A48" s="67" t="s">
        <v>43</v>
      </c>
      <c r="B48" s="67"/>
      <c r="C48" s="69">
        <f>C37+C47</f>
        <v>5843820</v>
      </c>
      <c r="D48" s="69"/>
      <c r="E48" s="69">
        <f>E37+E47</f>
        <v>5291039</v>
      </c>
      <c r="F48" s="2"/>
      <c r="G48" s="2"/>
    </row>
    <row r="49" spans="1:5" ht="13.5" thickTop="1">
      <c r="C49" s="18"/>
      <c r="D49" s="18"/>
    </row>
    <row r="50" spans="1:5">
      <c r="A50" s="12" t="s">
        <v>44</v>
      </c>
      <c r="B50" s="12"/>
      <c r="C50" s="18"/>
      <c r="D50" s="18"/>
    </row>
    <row r="51" spans="1:5">
      <c r="C51" s="18"/>
      <c r="D51" s="18"/>
    </row>
    <row r="52" spans="1:5">
      <c r="C52" s="18"/>
      <c r="D52" s="18"/>
    </row>
    <row r="53" spans="1:5">
      <c r="A53" s="14" t="s">
        <v>45</v>
      </c>
      <c r="C53" s="41" t="s">
        <v>46</v>
      </c>
      <c r="D53" s="41"/>
      <c r="E53" s="14" t="s">
        <v>46</v>
      </c>
    </row>
    <row r="54" spans="1:5">
      <c r="A54" s="12" t="s">
        <v>47</v>
      </c>
      <c r="B54" s="12"/>
      <c r="C54" s="12" t="s">
        <v>48</v>
      </c>
      <c r="E54" s="12" t="s">
        <v>49</v>
      </c>
    </row>
    <row r="55" spans="1:5">
      <c r="A55" s="12" t="s">
        <v>50</v>
      </c>
      <c r="B55" s="12"/>
      <c r="C55" s="12" t="s">
        <v>51</v>
      </c>
      <c r="E55" s="12" t="s">
        <v>52</v>
      </c>
    </row>
    <row r="56" spans="1:5" ht="38.25">
      <c r="A56" s="12"/>
      <c r="B56" s="12"/>
      <c r="C56" s="49" t="s">
        <v>53</v>
      </c>
      <c r="E56" s="12"/>
    </row>
    <row r="57" spans="1:5">
      <c r="A57" s="12"/>
      <c r="B57" s="12"/>
      <c r="C57" s="12"/>
      <c r="E57" s="12"/>
    </row>
    <row r="58" spans="1:5">
      <c r="A58" s="12"/>
      <c r="B58" s="12"/>
      <c r="C58" s="12"/>
      <c r="E58" s="12"/>
    </row>
    <row r="65" spans="1:4">
      <c r="C65" s="12"/>
      <c r="D65" s="12"/>
    </row>
    <row r="66" spans="1:4">
      <c r="A66" s="12"/>
      <c r="B66" s="12"/>
      <c r="C66" s="12"/>
      <c r="D66" s="12"/>
    </row>
    <row r="68" spans="1:4">
      <c r="A68" s="12"/>
      <c r="B68" s="12"/>
      <c r="C68" s="12"/>
      <c r="D68" s="12"/>
    </row>
  </sheetData>
  <mergeCells count="2">
    <mergeCell ref="A1:C1"/>
    <mergeCell ref="A4:E4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83"/>
  <sheetViews>
    <sheetView zoomScaleNormal="100" workbookViewId="0">
      <selection activeCell="G9" sqref="G9"/>
    </sheetView>
  </sheetViews>
  <sheetFormatPr defaultColWidth="9.140625" defaultRowHeight="12.75"/>
  <cols>
    <col min="1" max="1" width="50.28515625" style="14" customWidth="1"/>
    <col min="2" max="2" width="2.85546875" style="14" customWidth="1"/>
    <col min="3" max="3" width="17.85546875" style="14" customWidth="1"/>
    <col min="4" max="4" width="4.28515625" style="14" customWidth="1"/>
    <col min="5" max="5" width="17.5703125" style="14" customWidth="1"/>
    <col min="6" max="6" width="22.28515625" style="1" customWidth="1"/>
    <col min="7" max="7" width="12.5703125" style="1" customWidth="1"/>
    <col min="8" max="16384" width="9.140625" style="1"/>
  </cols>
  <sheetData>
    <row r="1" spans="1:11">
      <c r="A1" s="101" t="s">
        <v>0</v>
      </c>
      <c r="B1" s="101"/>
      <c r="C1" s="101"/>
      <c r="D1" s="101"/>
      <c r="E1" s="12"/>
    </row>
    <row r="2" spans="1:11" ht="12" customHeight="1">
      <c r="A2" s="12" t="s">
        <v>54</v>
      </c>
      <c r="B2" s="12"/>
      <c r="C2" s="12"/>
      <c r="D2" s="12"/>
      <c r="E2" s="12"/>
    </row>
    <row r="3" spans="1:11">
      <c r="A3" s="12" t="s">
        <v>55</v>
      </c>
      <c r="B3" s="12"/>
      <c r="C3" s="12"/>
      <c r="D3" s="12"/>
      <c r="E3" s="12"/>
    </row>
    <row r="4" spans="1:11">
      <c r="A4" s="102" t="s">
        <v>3</v>
      </c>
      <c r="B4" s="102"/>
      <c r="C4" s="102"/>
      <c r="D4" s="102"/>
      <c r="E4" s="102"/>
    </row>
    <row r="6" spans="1:11">
      <c r="C6" s="38"/>
      <c r="D6" s="38"/>
      <c r="E6" s="38"/>
    </row>
    <row r="7" spans="1:11" ht="25.5">
      <c r="C7" s="48" t="s">
        <v>56</v>
      </c>
      <c r="D7" s="38"/>
      <c r="E7" s="48" t="s">
        <v>56</v>
      </c>
    </row>
    <row r="8" spans="1:11">
      <c r="C8" s="38" t="s">
        <v>4</v>
      </c>
      <c r="D8" s="52"/>
      <c r="E8" s="38" t="s">
        <v>4</v>
      </c>
    </row>
    <row r="9" spans="1:11">
      <c r="C9" s="38" t="s">
        <v>6</v>
      </c>
      <c r="D9" s="38"/>
      <c r="E9" s="38" t="s">
        <v>7</v>
      </c>
    </row>
    <row r="10" spans="1:11">
      <c r="D10" s="38"/>
    </row>
    <row r="12" spans="1:11" ht="25.5">
      <c r="A12" s="98" t="s">
        <v>57</v>
      </c>
      <c r="B12" s="98"/>
      <c r="C12" s="23">
        <v>334299</v>
      </c>
      <c r="D12" s="1"/>
      <c r="E12" s="23">
        <v>237524</v>
      </c>
      <c r="F12" s="23"/>
      <c r="G12" s="23"/>
      <c r="H12" s="99"/>
      <c r="K12" s="11"/>
    </row>
    <row r="13" spans="1:11">
      <c r="A13" s="98" t="s">
        <v>58</v>
      </c>
      <c r="B13" s="98"/>
      <c r="C13" s="23">
        <v>2451</v>
      </c>
      <c r="D13" s="1"/>
      <c r="E13" s="23">
        <v>1600</v>
      </c>
      <c r="F13" s="23"/>
      <c r="G13" s="23"/>
      <c r="H13" s="99"/>
      <c r="K13" s="11"/>
    </row>
    <row r="14" spans="1:11" ht="13.5" thickBot="1">
      <c r="A14" s="22" t="s">
        <v>59</v>
      </c>
      <c r="B14" s="22"/>
      <c r="C14" s="56">
        <v>-171223</v>
      </c>
      <c r="D14" s="23"/>
      <c r="E14" s="56">
        <v>-125804</v>
      </c>
      <c r="G14" s="11"/>
      <c r="H14" s="99"/>
      <c r="K14" s="11"/>
    </row>
    <row r="15" spans="1:11" ht="27" customHeight="1">
      <c r="A15" s="65" t="s">
        <v>60</v>
      </c>
      <c r="B15" s="98">
        <v>6</v>
      </c>
      <c r="C15" s="50">
        <f>SUM(C12:C14)</f>
        <v>165527</v>
      </c>
      <c r="D15" s="50"/>
      <c r="E15" s="50">
        <f>SUM(E12:E14)</f>
        <v>113320</v>
      </c>
      <c r="G15" s="11"/>
      <c r="K15" s="11"/>
    </row>
    <row r="16" spans="1:11">
      <c r="A16" s="22"/>
      <c r="B16" s="22"/>
      <c r="C16" s="24"/>
      <c r="D16" s="24"/>
      <c r="E16" s="24"/>
      <c r="G16" s="11"/>
      <c r="K16" s="11"/>
    </row>
    <row r="17" spans="1:11" ht="25.5">
      <c r="A17" s="25" t="s">
        <v>61</v>
      </c>
      <c r="B17" s="25">
        <v>7</v>
      </c>
      <c r="C17" s="23">
        <v>-35142</v>
      </c>
      <c r="D17" s="23"/>
      <c r="E17" s="23">
        <v>-27830</v>
      </c>
      <c r="G17" s="11"/>
      <c r="K17" s="11"/>
    </row>
    <row r="18" spans="1:11" ht="13.5" thickBot="1">
      <c r="A18" s="22"/>
      <c r="B18" s="22"/>
      <c r="C18" s="64"/>
      <c r="D18" s="24"/>
      <c r="E18" s="64"/>
      <c r="G18" s="11"/>
      <c r="K18" s="11"/>
    </row>
    <row r="19" spans="1:11">
      <c r="A19" s="54" t="s">
        <v>62</v>
      </c>
      <c r="B19" s="22"/>
      <c r="C19" s="51">
        <f>SUM(C15:C17)</f>
        <v>130385</v>
      </c>
      <c r="D19" s="51"/>
      <c r="E19" s="51">
        <f>SUM(E15:E17)</f>
        <v>85490</v>
      </c>
      <c r="G19" s="11"/>
      <c r="K19" s="11"/>
    </row>
    <row r="20" spans="1:11">
      <c r="A20" s="22"/>
      <c r="B20" s="22"/>
      <c r="C20" s="24"/>
      <c r="D20" s="24"/>
      <c r="E20" s="24"/>
      <c r="G20" s="11"/>
      <c r="K20" s="11"/>
    </row>
    <row r="21" spans="1:11">
      <c r="A21" s="25" t="s">
        <v>63</v>
      </c>
      <c r="B21" s="25">
        <v>8</v>
      </c>
      <c r="C21" s="23">
        <v>39704</v>
      </c>
      <c r="D21" s="23"/>
      <c r="E21" s="23">
        <v>40877</v>
      </c>
      <c r="G21" s="11"/>
      <c r="K21" s="11"/>
    </row>
    <row r="22" spans="1:11" ht="13.5" thickBot="1">
      <c r="A22" s="25" t="s">
        <v>64</v>
      </c>
      <c r="B22" s="25">
        <v>8</v>
      </c>
      <c r="C22" s="56">
        <v>-19044</v>
      </c>
      <c r="D22" s="23"/>
      <c r="E22" s="56">
        <v>-17113</v>
      </c>
      <c r="G22" s="11"/>
      <c r="K22" s="11"/>
    </row>
    <row r="23" spans="1:11">
      <c r="A23" s="66" t="s">
        <v>65</v>
      </c>
      <c r="B23" s="25"/>
      <c r="C23" s="53">
        <f>SUM(C21:C22)</f>
        <v>20660</v>
      </c>
      <c r="D23" s="53"/>
      <c r="E23" s="53">
        <f>SUM(E21:E22)</f>
        <v>23764</v>
      </c>
      <c r="G23" s="11"/>
      <c r="K23" s="11"/>
    </row>
    <row r="24" spans="1:11">
      <c r="A24" s="25"/>
      <c r="B24" s="25"/>
      <c r="C24" s="53"/>
      <c r="D24" s="53"/>
      <c r="E24" s="53"/>
      <c r="G24" s="11"/>
      <c r="K24" s="11"/>
    </row>
    <row r="25" spans="1:11" ht="25.5">
      <c r="A25" s="25" t="s">
        <v>66</v>
      </c>
      <c r="B25" s="25">
        <v>9</v>
      </c>
      <c r="C25" s="23">
        <v>8504</v>
      </c>
      <c r="D25" s="23"/>
      <c r="E25" s="23">
        <v>4932</v>
      </c>
      <c r="G25" s="11"/>
      <c r="K25" s="11"/>
    </row>
    <row r="26" spans="1:11" ht="42" customHeight="1">
      <c r="A26" s="25" t="s">
        <v>67</v>
      </c>
      <c r="B26" s="25"/>
      <c r="C26" s="23">
        <v>1302</v>
      </c>
      <c r="D26" s="23"/>
      <c r="E26" s="23">
        <v>617</v>
      </c>
      <c r="G26" s="11"/>
      <c r="K26" s="11"/>
    </row>
    <row r="27" spans="1:11">
      <c r="A27" s="25" t="s">
        <v>68</v>
      </c>
      <c r="B27" s="25">
        <v>10</v>
      </c>
      <c r="C27" s="23">
        <v>28989</v>
      </c>
      <c r="D27" s="23"/>
      <c r="E27" s="23">
        <v>23442</v>
      </c>
      <c r="G27" s="11"/>
      <c r="K27" s="11"/>
    </row>
    <row r="28" spans="1:11" ht="25.5">
      <c r="A28" s="25" t="s">
        <v>69</v>
      </c>
      <c r="B28" s="25"/>
      <c r="C28" s="23">
        <v>-4973</v>
      </c>
      <c r="E28" s="59">
        <v>-2818</v>
      </c>
    </row>
    <row r="29" spans="1:11">
      <c r="A29" s="31" t="s">
        <v>70</v>
      </c>
      <c r="B29" s="31">
        <v>29</v>
      </c>
      <c r="C29" s="23">
        <v>1748</v>
      </c>
      <c r="E29" s="23">
        <v>-10019</v>
      </c>
    </row>
    <row r="30" spans="1:11">
      <c r="A30" s="14" t="s">
        <v>71</v>
      </c>
      <c r="C30" s="23">
        <v>2</v>
      </c>
      <c r="E30" s="59">
        <v>-720</v>
      </c>
    </row>
    <row r="31" spans="1:11" ht="13.5" thickBot="1">
      <c r="A31" s="22" t="s">
        <v>72</v>
      </c>
      <c r="B31" s="22"/>
      <c r="C31" s="56">
        <v>-1579</v>
      </c>
      <c r="D31" s="23"/>
      <c r="E31" s="56">
        <v>-513</v>
      </c>
      <c r="G31" s="11"/>
      <c r="K31" s="11"/>
    </row>
    <row r="32" spans="1:11">
      <c r="A32" s="54" t="s">
        <v>73</v>
      </c>
      <c r="B32" s="54"/>
      <c r="C32" s="50">
        <f>SUM(C23:C31)</f>
        <v>54653</v>
      </c>
      <c r="D32" s="50"/>
      <c r="E32" s="50">
        <f>SUM(E23:E31)</f>
        <v>38685</v>
      </c>
      <c r="G32" s="11"/>
      <c r="K32" s="11"/>
    </row>
    <row r="33" spans="1:11">
      <c r="A33" s="22"/>
      <c r="B33" s="22"/>
      <c r="C33" s="24"/>
      <c r="D33" s="24"/>
      <c r="E33" s="24"/>
      <c r="G33" s="11"/>
      <c r="K33" s="11"/>
    </row>
    <row r="34" spans="1:11">
      <c r="A34" s="22" t="s">
        <v>74</v>
      </c>
      <c r="B34" s="22"/>
      <c r="C34" s="23">
        <v>185038</v>
      </c>
      <c r="D34" s="23"/>
      <c r="E34" s="23">
        <v>124175</v>
      </c>
      <c r="G34" s="11"/>
      <c r="K34" s="11"/>
    </row>
    <row r="35" spans="1:11" ht="13.5" thickBot="1">
      <c r="A35" s="22" t="s">
        <v>75</v>
      </c>
      <c r="B35" s="22">
        <v>11</v>
      </c>
      <c r="C35" s="56">
        <v>-80346</v>
      </c>
      <c r="D35" s="23"/>
      <c r="E35" s="56">
        <v>-55491</v>
      </c>
      <c r="G35" s="11"/>
      <c r="K35" s="11"/>
    </row>
    <row r="36" spans="1:11" ht="15.75">
      <c r="A36" s="80" t="s">
        <v>76</v>
      </c>
      <c r="B36" s="80"/>
      <c r="C36" s="53">
        <f>SUM(C34:C35)</f>
        <v>104692</v>
      </c>
      <c r="D36" s="53"/>
      <c r="E36" s="53">
        <f>SUM(E34:E35)</f>
        <v>68684</v>
      </c>
      <c r="G36" s="11"/>
      <c r="H36" s="79"/>
      <c r="K36" s="11"/>
    </row>
    <row r="37" spans="1:11" ht="16.5" thickBot="1">
      <c r="A37" s="22" t="s">
        <v>77</v>
      </c>
      <c r="B37" s="22">
        <v>12</v>
      </c>
      <c r="C37" s="56">
        <v>-18674</v>
      </c>
      <c r="D37" s="23"/>
      <c r="E37" s="56">
        <v>-5985</v>
      </c>
      <c r="G37" s="11"/>
      <c r="H37" s="79"/>
      <c r="K37" s="11"/>
    </row>
    <row r="38" spans="1:11">
      <c r="A38" s="54" t="s">
        <v>78</v>
      </c>
      <c r="B38" s="54"/>
      <c r="C38" s="53">
        <f>SUM(C36:C37)</f>
        <v>86018</v>
      </c>
      <c r="D38" s="53"/>
      <c r="E38" s="53">
        <f>SUM(E36:E37)</f>
        <v>62699</v>
      </c>
      <c r="G38" s="11"/>
      <c r="K38" s="11"/>
    </row>
    <row r="39" spans="1:11">
      <c r="A39" s="54"/>
      <c r="B39" s="54"/>
      <c r="C39" s="53"/>
      <c r="D39" s="53"/>
      <c r="E39" s="53"/>
      <c r="G39" s="11"/>
      <c r="K39" s="11"/>
    </row>
    <row r="40" spans="1:11">
      <c r="A40" s="67" t="s">
        <v>79</v>
      </c>
      <c r="B40" s="67"/>
      <c r="C40" s="53"/>
      <c r="D40" s="53"/>
      <c r="E40" s="53"/>
      <c r="G40" s="11"/>
      <c r="K40" s="11"/>
    </row>
    <row r="41" spans="1:11">
      <c r="A41" s="68" t="s">
        <v>80</v>
      </c>
      <c r="B41" s="68"/>
      <c r="C41" s="26">
        <v>85844</v>
      </c>
      <c r="D41" s="24"/>
      <c r="E41" s="26">
        <v>62647</v>
      </c>
      <c r="G41" s="11"/>
      <c r="K41" s="11"/>
    </row>
    <row r="42" spans="1:11">
      <c r="A42" s="68" t="s">
        <v>81</v>
      </c>
      <c r="B42" s="68"/>
      <c r="C42" s="23">
        <v>174</v>
      </c>
      <c r="D42" s="26"/>
      <c r="E42" s="59">
        <v>52</v>
      </c>
    </row>
    <row r="43" spans="1:11">
      <c r="A43" s="75"/>
      <c r="B43" s="75"/>
      <c r="C43" s="23"/>
      <c r="D43" s="27"/>
      <c r="E43" s="23"/>
    </row>
    <row r="44" spans="1:11">
      <c r="A44" s="12" t="s">
        <v>44</v>
      </c>
      <c r="B44" s="12"/>
      <c r="C44" s="23"/>
      <c r="D44" s="27"/>
      <c r="E44" s="23"/>
    </row>
    <row r="45" spans="1:11">
      <c r="A45" s="14" t="s">
        <v>45</v>
      </c>
      <c r="C45" s="41" t="s">
        <v>46</v>
      </c>
      <c r="E45" s="14" t="s">
        <v>46</v>
      </c>
    </row>
    <row r="46" spans="1:11">
      <c r="A46" s="12" t="s">
        <v>47</v>
      </c>
      <c r="B46" s="12"/>
      <c r="C46" s="12" t="s">
        <v>48</v>
      </c>
      <c r="E46" s="12" t="s">
        <v>49</v>
      </c>
    </row>
    <row r="47" spans="1:11">
      <c r="A47" s="12" t="s">
        <v>50</v>
      </c>
      <c r="B47" s="12"/>
      <c r="C47" s="12" t="s">
        <v>51</v>
      </c>
      <c r="E47" s="12" t="s">
        <v>52</v>
      </c>
    </row>
    <row r="48" spans="1:11" ht="25.5">
      <c r="A48" s="12"/>
      <c r="B48" s="12"/>
      <c r="C48" s="49" t="s">
        <v>53</v>
      </c>
      <c r="E48" s="12"/>
    </row>
    <row r="49" spans="1:5">
      <c r="A49" s="12"/>
      <c r="B49" s="12"/>
      <c r="C49" s="12"/>
      <c r="E49" s="12"/>
    </row>
    <row r="53" spans="1:5">
      <c r="A53" s="101" t="s">
        <v>0</v>
      </c>
      <c r="B53" s="101"/>
      <c r="C53" s="101"/>
      <c r="D53" s="101"/>
      <c r="E53" s="12"/>
    </row>
    <row r="54" spans="1:5" ht="12" customHeight="1">
      <c r="A54" s="12" t="s">
        <v>54</v>
      </c>
      <c r="B54" s="12"/>
      <c r="C54" s="12"/>
      <c r="D54" s="12"/>
      <c r="E54" s="12"/>
    </row>
    <row r="55" spans="1:5">
      <c r="A55" s="12" t="s">
        <v>55</v>
      </c>
      <c r="B55" s="12"/>
      <c r="C55" s="12"/>
      <c r="D55" s="12"/>
      <c r="E55" s="12"/>
    </row>
    <row r="56" spans="1:5">
      <c r="A56" s="102" t="s">
        <v>3</v>
      </c>
      <c r="B56" s="102"/>
      <c r="C56" s="102"/>
      <c r="D56" s="102"/>
      <c r="E56" s="102"/>
    </row>
    <row r="58" spans="1:5">
      <c r="C58" s="38"/>
      <c r="D58" s="38"/>
      <c r="E58" s="38"/>
    </row>
    <row r="59" spans="1:5" ht="25.5">
      <c r="C59" s="48" t="s">
        <v>56</v>
      </c>
      <c r="D59" s="38"/>
      <c r="E59" s="48" t="s">
        <v>56</v>
      </c>
    </row>
    <row r="60" spans="1:5">
      <c r="C60" s="38" t="s">
        <v>4</v>
      </c>
      <c r="D60" s="52"/>
      <c r="E60" s="38" t="s">
        <v>4</v>
      </c>
    </row>
    <row r="61" spans="1:5">
      <c r="C61" s="38" t="s">
        <v>6</v>
      </c>
      <c r="D61" s="38"/>
      <c r="E61" s="38" t="s">
        <v>7</v>
      </c>
    </row>
    <row r="62" spans="1:5">
      <c r="C62" s="38"/>
      <c r="D62" s="38"/>
      <c r="E62" s="38"/>
    </row>
    <row r="63" spans="1:5">
      <c r="A63" s="12" t="s">
        <v>82</v>
      </c>
      <c r="B63" s="12"/>
      <c r="C63" s="77">
        <f>C38</f>
        <v>86018</v>
      </c>
      <c r="D63" s="12"/>
      <c r="E63" s="77">
        <f>E38</f>
        <v>62699</v>
      </c>
    </row>
    <row r="64" spans="1:5">
      <c r="A64" s="76" t="s">
        <v>83</v>
      </c>
      <c r="B64" s="76"/>
      <c r="C64" s="1"/>
      <c r="D64" s="26"/>
      <c r="E64" s="23"/>
    </row>
    <row r="65" spans="1:5" ht="25.5">
      <c r="A65" s="82" t="s">
        <v>84</v>
      </c>
      <c r="B65" s="82"/>
      <c r="C65" s="1"/>
      <c r="D65" s="26"/>
      <c r="E65" s="23"/>
    </row>
    <row r="66" spans="1:5" ht="25.5">
      <c r="A66" s="81" t="s">
        <v>85</v>
      </c>
      <c r="B66" s="81"/>
      <c r="C66" s="23">
        <v>1288</v>
      </c>
      <c r="D66" s="26"/>
      <c r="E66" s="23">
        <v>3592</v>
      </c>
    </row>
    <row r="67" spans="1:5" ht="25.5">
      <c r="A67" s="81" t="s">
        <v>86</v>
      </c>
      <c r="B67" s="81"/>
      <c r="C67" s="86">
        <v>-1302</v>
      </c>
      <c r="D67" s="26"/>
      <c r="E67" s="86">
        <v>-617</v>
      </c>
    </row>
    <row r="68" spans="1:5" ht="25.5">
      <c r="A68" s="82" t="s">
        <v>87</v>
      </c>
      <c r="B68" s="82"/>
      <c r="C68" s="87">
        <f>SUM(C66:C67)</f>
        <v>-14</v>
      </c>
      <c r="D68" s="85"/>
      <c r="E68" s="87">
        <f>SUM(E66:E67)</f>
        <v>2975</v>
      </c>
    </row>
    <row r="69" spans="1:5" ht="27.75" thickBot="1">
      <c r="A69" s="83" t="s">
        <v>88</v>
      </c>
      <c r="B69" s="83"/>
      <c r="C69" s="88">
        <f>C68</f>
        <v>-14</v>
      </c>
      <c r="D69" s="84"/>
      <c r="E69" s="88">
        <f>E68</f>
        <v>2975</v>
      </c>
    </row>
    <row r="70" spans="1:5">
      <c r="A70" s="76" t="s">
        <v>89</v>
      </c>
      <c r="B70" s="76"/>
      <c r="C70" s="53">
        <f>C63+C69</f>
        <v>86004</v>
      </c>
      <c r="D70" s="26"/>
      <c r="E70" s="53">
        <f>E63+E69</f>
        <v>65674</v>
      </c>
    </row>
    <row r="71" spans="1:5">
      <c r="A71" s="76"/>
      <c r="B71" s="76"/>
      <c r="C71" s="53"/>
      <c r="D71" s="26"/>
      <c r="E71" s="53"/>
    </row>
    <row r="72" spans="1:5">
      <c r="A72" s="67" t="s">
        <v>90</v>
      </c>
      <c r="B72" s="67"/>
      <c r="C72" s="53"/>
      <c r="D72" s="26"/>
      <c r="E72" s="57"/>
    </row>
    <row r="73" spans="1:5">
      <c r="A73" s="75" t="s">
        <v>80</v>
      </c>
      <c r="B73" s="75"/>
      <c r="C73" s="23">
        <v>85830</v>
      </c>
      <c r="D73" s="26"/>
      <c r="E73" s="59">
        <v>65622</v>
      </c>
    </row>
    <row r="74" spans="1:5" ht="13.5" thickBot="1">
      <c r="A74" s="75" t="s">
        <v>81</v>
      </c>
      <c r="B74" s="75"/>
      <c r="C74" s="89">
        <v>174</v>
      </c>
      <c r="D74" s="26"/>
      <c r="E74" s="90">
        <v>52</v>
      </c>
    </row>
    <row r="75" spans="1:5" ht="13.5" thickTop="1">
      <c r="A75" s="75"/>
      <c r="B75" s="75"/>
      <c r="C75" s="23"/>
      <c r="D75" s="26"/>
      <c r="E75" s="57"/>
    </row>
    <row r="76" spans="1:5">
      <c r="A76" s="75"/>
      <c r="B76" s="75"/>
      <c r="C76" s="23"/>
      <c r="D76" s="26"/>
      <c r="E76" s="57"/>
    </row>
    <row r="77" spans="1:5">
      <c r="A77" s="75"/>
      <c r="B77" s="75"/>
      <c r="C77" s="23"/>
      <c r="D77" s="26"/>
      <c r="E77" s="57"/>
    </row>
    <row r="80" spans="1:5">
      <c r="A80" s="14" t="s">
        <v>45</v>
      </c>
      <c r="C80" s="41" t="s">
        <v>46</v>
      </c>
      <c r="E80" s="14" t="s">
        <v>46</v>
      </c>
    </row>
    <row r="81" spans="1:5">
      <c r="A81" s="12" t="s">
        <v>47</v>
      </c>
      <c r="B81" s="12"/>
      <c r="C81" s="12" t="s">
        <v>48</v>
      </c>
      <c r="E81" s="12" t="s">
        <v>49</v>
      </c>
    </row>
    <row r="82" spans="1:5">
      <c r="A82" s="12" t="s">
        <v>50</v>
      </c>
      <c r="B82" s="12"/>
      <c r="C82" s="12" t="s">
        <v>51</v>
      </c>
      <c r="E82" s="12" t="s">
        <v>52</v>
      </c>
    </row>
    <row r="83" spans="1:5" ht="25.5">
      <c r="A83" s="12"/>
      <c r="B83" s="12"/>
      <c r="C83" s="49" t="s">
        <v>53</v>
      </c>
      <c r="E83" s="12"/>
    </row>
  </sheetData>
  <mergeCells count="4">
    <mergeCell ref="A4:E4"/>
    <mergeCell ref="A1:D1"/>
    <mergeCell ref="A53:D53"/>
    <mergeCell ref="A56:E56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93" orientation="portrait" r:id="rId1"/>
  <rowBreaks count="1" manualBreakCount="1">
    <brk id="52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M38"/>
  <sheetViews>
    <sheetView topLeftCell="A13" zoomScaleNormal="100" workbookViewId="0">
      <selection activeCell="J1" sqref="J1:O1048576"/>
    </sheetView>
  </sheetViews>
  <sheetFormatPr defaultRowHeight="15"/>
  <cols>
    <col min="1" max="1" width="40.85546875" customWidth="1"/>
    <col min="2" max="2" width="11.5703125" customWidth="1"/>
    <col min="3" max="3" width="18.7109375" customWidth="1"/>
    <col min="4" max="4" width="11.140625" bestFit="1" customWidth="1"/>
    <col min="5" max="5" width="15.85546875" customWidth="1"/>
    <col min="6" max="6" width="12.140625" customWidth="1"/>
    <col min="7" max="7" width="18" customWidth="1"/>
    <col min="8" max="8" width="13.28515625" customWidth="1"/>
    <col min="10" max="10" width="10.85546875" customWidth="1"/>
    <col min="14" max="14" width="10.140625" customWidth="1"/>
  </cols>
  <sheetData>
    <row r="1" spans="1:8">
      <c r="A1" s="103" t="s">
        <v>91</v>
      </c>
      <c r="B1" s="103"/>
      <c r="C1" s="103"/>
      <c r="D1" s="103"/>
      <c r="E1" s="103"/>
      <c r="F1" s="103"/>
      <c r="G1" s="103"/>
      <c r="H1" s="103"/>
    </row>
    <row r="2" spans="1:8">
      <c r="A2" s="103" t="s">
        <v>92</v>
      </c>
      <c r="B2" s="103"/>
      <c r="C2" s="103"/>
      <c r="D2" s="103"/>
      <c r="E2" s="103"/>
      <c r="F2" s="103"/>
      <c r="G2" s="103"/>
      <c r="H2" s="103"/>
    </row>
    <row r="3" spans="1:8">
      <c r="A3" s="103" t="s">
        <v>93</v>
      </c>
      <c r="B3" s="103"/>
      <c r="C3" s="103"/>
      <c r="D3" s="103"/>
      <c r="E3" s="103"/>
      <c r="F3" s="103"/>
      <c r="G3" s="103"/>
      <c r="H3" s="103"/>
    </row>
    <row r="4" spans="1:8">
      <c r="A4" s="103"/>
      <c r="B4" s="103"/>
      <c r="C4" s="103"/>
      <c r="D4" s="103"/>
      <c r="E4" s="103"/>
      <c r="F4" s="103"/>
      <c r="G4" s="103"/>
      <c r="H4" s="103"/>
    </row>
    <row r="5" spans="1:8">
      <c r="A5" s="103" t="s">
        <v>3</v>
      </c>
      <c r="B5" s="103"/>
      <c r="C5" s="103"/>
      <c r="D5" s="103"/>
      <c r="E5" s="103"/>
      <c r="F5" s="103"/>
      <c r="G5" s="103"/>
      <c r="H5" s="103"/>
    </row>
    <row r="6" spans="1:8">
      <c r="A6" s="46"/>
      <c r="B6" s="46"/>
      <c r="C6" s="46"/>
      <c r="D6" s="46"/>
      <c r="E6" s="46"/>
      <c r="F6" s="46"/>
      <c r="G6" s="46"/>
      <c r="H6" s="46"/>
    </row>
    <row r="7" spans="1:8" ht="64.5" thickBot="1">
      <c r="A7" s="5"/>
      <c r="B7" s="97" t="s">
        <v>94</v>
      </c>
      <c r="C7" s="97" t="s">
        <v>95</v>
      </c>
      <c r="D7" s="97" t="s">
        <v>38</v>
      </c>
      <c r="E7" s="97" t="s">
        <v>39</v>
      </c>
      <c r="F7" s="97" t="s">
        <v>96</v>
      </c>
      <c r="G7" s="97" t="s">
        <v>41</v>
      </c>
      <c r="H7" s="97" t="s">
        <v>42</v>
      </c>
    </row>
    <row r="8" spans="1:8">
      <c r="A8" s="58" t="s">
        <v>97</v>
      </c>
      <c r="B8" s="62">
        <v>63676</v>
      </c>
      <c r="C8" s="62">
        <v>-23321</v>
      </c>
      <c r="D8" s="6">
        <v>2127</v>
      </c>
      <c r="E8" s="6">
        <v>231369</v>
      </c>
      <c r="F8" s="6">
        <f>SUM(B8:E8)</f>
        <v>273851</v>
      </c>
      <c r="G8" s="59">
        <v>0</v>
      </c>
      <c r="H8" s="6">
        <f>SUM(F8:G8)</f>
        <v>273851</v>
      </c>
    </row>
    <row r="9" spans="1:8">
      <c r="A9" s="61" t="s">
        <v>98</v>
      </c>
      <c r="B9" s="59">
        <v>0</v>
      </c>
      <c r="C9" s="59">
        <v>0</v>
      </c>
      <c r="D9" s="59">
        <v>0</v>
      </c>
      <c r="E9" s="60">
        <v>62647</v>
      </c>
      <c r="F9" s="60">
        <f t="shared" ref="F9:F13" si="0">SUM(B9:E9)</f>
        <v>62647</v>
      </c>
      <c r="G9" s="59">
        <v>52</v>
      </c>
      <c r="H9" s="62">
        <f t="shared" ref="H9:H10" si="1">SUM(F9:G9)</f>
        <v>62699</v>
      </c>
    </row>
    <row r="10" spans="1:8">
      <c r="A10" s="61" t="s">
        <v>99</v>
      </c>
      <c r="B10" s="59">
        <v>0</v>
      </c>
      <c r="C10" s="59">
        <v>2975</v>
      </c>
      <c r="D10" s="59">
        <v>0</v>
      </c>
      <c r="E10" s="59">
        <v>0</v>
      </c>
      <c r="F10" s="60">
        <f t="shared" si="0"/>
        <v>2975</v>
      </c>
      <c r="G10" s="59">
        <v>0</v>
      </c>
      <c r="H10" s="62">
        <f t="shared" si="1"/>
        <v>2975</v>
      </c>
    </row>
    <row r="11" spans="1:8" ht="26.25">
      <c r="A11" s="61" t="s">
        <v>100</v>
      </c>
      <c r="B11" s="59">
        <v>0</v>
      </c>
      <c r="C11" s="59">
        <v>0</v>
      </c>
      <c r="D11" s="59">
        <v>-96</v>
      </c>
      <c r="E11" s="59">
        <v>96</v>
      </c>
      <c r="F11" s="60">
        <f>SUM(B11:E11)</f>
        <v>0</v>
      </c>
      <c r="G11" s="59">
        <v>0</v>
      </c>
      <c r="H11" s="62">
        <f>SUM(F11:G11)</f>
        <v>0</v>
      </c>
    </row>
    <row r="12" spans="1:8" ht="26.25">
      <c r="A12" s="61" t="s">
        <v>101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479</v>
      </c>
      <c r="H12" s="62">
        <f>SUM(F12:G12)</f>
        <v>479</v>
      </c>
    </row>
    <row r="13" spans="1:8" ht="15.75" customHeight="1">
      <c r="A13" s="61" t="s">
        <v>102</v>
      </c>
      <c r="B13" s="59">
        <v>-506</v>
      </c>
      <c r="C13" s="59">
        <v>0</v>
      </c>
      <c r="D13" s="59">
        <v>0</v>
      </c>
      <c r="E13" s="59">
        <v>0</v>
      </c>
      <c r="F13" s="60">
        <f t="shared" si="0"/>
        <v>-506</v>
      </c>
      <c r="G13" s="59">
        <v>0</v>
      </c>
      <c r="H13" s="62">
        <f>SUM(F13:G13)</f>
        <v>-506</v>
      </c>
    </row>
    <row r="14" spans="1:8" ht="15.75" thickBot="1">
      <c r="A14" s="58" t="s">
        <v>103</v>
      </c>
      <c r="B14" s="95">
        <f t="shared" ref="B14:H14" si="2">SUM(B8:B13)</f>
        <v>63170</v>
      </c>
      <c r="C14" s="95">
        <f t="shared" si="2"/>
        <v>-20346</v>
      </c>
      <c r="D14" s="95">
        <f t="shared" si="2"/>
        <v>2031</v>
      </c>
      <c r="E14" s="95">
        <f t="shared" si="2"/>
        <v>294112</v>
      </c>
      <c r="F14" s="95">
        <f t="shared" si="2"/>
        <v>338967</v>
      </c>
      <c r="G14" s="95">
        <f t="shared" si="2"/>
        <v>531</v>
      </c>
      <c r="H14" s="95">
        <f t="shared" si="2"/>
        <v>339498</v>
      </c>
    </row>
    <row r="15" spans="1:8" ht="16.5" thickTop="1" thickBot="1">
      <c r="A15" s="58"/>
      <c r="B15" s="96"/>
      <c r="C15" s="96"/>
      <c r="D15" s="96"/>
      <c r="E15" s="96"/>
      <c r="F15" s="96"/>
      <c r="G15" s="96"/>
      <c r="H15" s="96"/>
    </row>
    <row r="16" spans="1:8">
      <c r="A16" s="58" t="s">
        <v>104</v>
      </c>
      <c r="B16" s="62">
        <v>64498</v>
      </c>
      <c r="C16" s="62">
        <v>-14315</v>
      </c>
      <c r="D16" s="62">
        <v>2030</v>
      </c>
      <c r="E16" s="62">
        <v>366527</v>
      </c>
      <c r="F16" s="62">
        <v>418740</v>
      </c>
      <c r="G16" s="62">
        <v>626</v>
      </c>
      <c r="H16" s="62">
        <f>SUM(F16:G16)</f>
        <v>419366</v>
      </c>
    </row>
    <row r="17" spans="1:13">
      <c r="A17" s="61" t="s">
        <v>98</v>
      </c>
      <c r="B17" s="59">
        <v>0</v>
      </c>
      <c r="C17" s="59">
        <v>0</v>
      </c>
      <c r="D17" s="59">
        <v>0</v>
      </c>
      <c r="E17" s="59">
        <v>85844</v>
      </c>
      <c r="F17" s="59">
        <f>SUM(B17:E17)</f>
        <v>85844</v>
      </c>
      <c r="G17" s="59">
        <v>174</v>
      </c>
      <c r="H17" s="59">
        <f>SUM(F17:G17)</f>
        <v>86018</v>
      </c>
    </row>
    <row r="18" spans="1:13">
      <c r="A18" s="61" t="s">
        <v>99</v>
      </c>
      <c r="B18" s="59">
        <v>0</v>
      </c>
      <c r="C18" s="60">
        <v>-14</v>
      </c>
      <c r="D18" s="59">
        <v>0</v>
      </c>
      <c r="E18" s="60" t="s">
        <v>105</v>
      </c>
      <c r="F18" s="59">
        <f>SUM(B18:E18)</f>
        <v>-14</v>
      </c>
      <c r="G18" s="60" t="s">
        <v>105</v>
      </c>
      <c r="H18" s="59">
        <f>SUM(F18:G18)</f>
        <v>-14</v>
      </c>
    </row>
    <row r="19" spans="1:13" ht="26.25">
      <c r="A19" s="61" t="s">
        <v>100</v>
      </c>
      <c r="B19" s="59">
        <v>0</v>
      </c>
      <c r="C19" s="59">
        <v>0</v>
      </c>
      <c r="D19" s="59">
        <v>-605</v>
      </c>
      <c r="E19" s="60">
        <v>605</v>
      </c>
      <c r="F19" s="59">
        <f>SUM(B19:E19)</f>
        <v>0</v>
      </c>
      <c r="G19" s="60" t="s">
        <v>105</v>
      </c>
      <c r="H19" s="59">
        <f t="shared" ref="H19:H20" si="3">SUM(F19:G19)</f>
        <v>0</v>
      </c>
    </row>
    <row r="20" spans="1:13">
      <c r="A20" s="61" t="s">
        <v>102</v>
      </c>
      <c r="B20" s="59">
        <v>-281</v>
      </c>
      <c r="C20" s="59">
        <v>0</v>
      </c>
      <c r="D20" s="59">
        <v>0</v>
      </c>
      <c r="E20" s="59">
        <v>0</v>
      </c>
      <c r="F20" s="59">
        <f t="shared" ref="F20" si="4">SUM(B20:E20)</f>
        <v>-281</v>
      </c>
      <c r="G20" s="59">
        <v>0</v>
      </c>
      <c r="H20" s="59">
        <f t="shared" si="3"/>
        <v>-281</v>
      </c>
    </row>
    <row r="21" spans="1:13" ht="15.75" thickBot="1">
      <c r="A21" s="58" t="s">
        <v>106</v>
      </c>
      <c r="B21" s="63">
        <f t="shared" ref="B21:H21" si="5">SUM(B16:B20)</f>
        <v>64217</v>
      </c>
      <c r="C21" s="63">
        <f t="shared" si="5"/>
        <v>-14329</v>
      </c>
      <c r="D21" s="63">
        <f t="shared" si="5"/>
        <v>1425</v>
      </c>
      <c r="E21" s="63">
        <f t="shared" si="5"/>
        <v>452976</v>
      </c>
      <c r="F21" s="63">
        <f t="shared" si="5"/>
        <v>504289</v>
      </c>
      <c r="G21" s="63">
        <f t="shared" si="5"/>
        <v>800</v>
      </c>
      <c r="H21" s="63">
        <f t="shared" si="5"/>
        <v>505089</v>
      </c>
      <c r="M21" s="45"/>
    </row>
    <row r="22" spans="1:13" ht="15.75" thickTop="1">
      <c r="B22" s="8"/>
      <c r="C22" s="8"/>
      <c r="D22" s="3"/>
      <c r="E22" s="3"/>
      <c r="F22" s="3"/>
      <c r="G22" s="3"/>
      <c r="H22" s="6"/>
      <c r="M22" s="45"/>
    </row>
    <row r="23" spans="1:13">
      <c r="A23" s="10" t="s">
        <v>44</v>
      </c>
      <c r="C23" s="8"/>
      <c r="E23" s="3"/>
      <c r="F23" s="3"/>
      <c r="G23" s="3"/>
      <c r="H23" s="7"/>
    </row>
    <row r="24" spans="1:13">
      <c r="A24" s="10"/>
      <c r="C24" s="8"/>
      <c r="E24" s="3"/>
      <c r="F24" s="3"/>
      <c r="G24" s="3"/>
      <c r="H24" s="7"/>
    </row>
    <row r="25" spans="1:13">
      <c r="A25" s="10"/>
      <c r="C25" s="8"/>
      <c r="E25" s="3"/>
      <c r="F25" s="3"/>
      <c r="G25" s="3"/>
      <c r="H25" s="7"/>
    </row>
    <row r="26" spans="1:13">
      <c r="A26" s="14" t="s">
        <v>45</v>
      </c>
      <c r="B26" s="41"/>
      <c r="C26" s="44"/>
      <c r="F26" s="14" t="s">
        <v>46</v>
      </c>
      <c r="G26" s="14"/>
      <c r="H26" s="7"/>
    </row>
    <row r="27" spans="1:13">
      <c r="A27" s="12" t="s">
        <v>47</v>
      </c>
      <c r="B27" s="12"/>
      <c r="C27" s="12" t="s">
        <v>48</v>
      </c>
      <c r="D27" s="12"/>
      <c r="F27" s="12" t="s">
        <v>49</v>
      </c>
      <c r="G27" s="12"/>
      <c r="H27" s="7"/>
    </row>
    <row r="28" spans="1:13">
      <c r="A28" s="12" t="s">
        <v>50</v>
      </c>
      <c r="B28" s="12"/>
      <c r="C28" s="12" t="s">
        <v>51</v>
      </c>
      <c r="D28" s="12"/>
      <c r="F28" s="12" t="s">
        <v>52</v>
      </c>
      <c r="G28" s="12"/>
      <c r="H28" s="7"/>
    </row>
    <row r="29" spans="1:13" ht="26.25">
      <c r="A29" s="12"/>
      <c r="B29" s="49"/>
      <c r="C29" s="49" t="s">
        <v>53</v>
      </c>
      <c r="D29" s="12"/>
      <c r="E29" s="12"/>
      <c r="F29" s="12"/>
      <c r="G29" s="12"/>
      <c r="H29" s="7"/>
    </row>
    <row r="30" spans="1:13">
      <c r="A30" s="12"/>
      <c r="B30" s="12"/>
      <c r="C30" s="14"/>
      <c r="D30" s="12"/>
      <c r="E30" s="7"/>
      <c r="F30" s="7"/>
      <c r="G30" s="7"/>
      <c r="H30" s="7"/>
    </row>
    <row r="31" spans="1:13">
      <c r="A31" s="12"/>
      <c r="B31" s="12"/>
      <c r="C31" s="14"/>
      <c r="D31" s="12"/>
      <c r="E31" s="7"/>
      <c r="F31" s="7"/>
      <c r="G31" s="7"/>
      <c r="H31" s="7"/>
    </row>
    <row r="32" spans="1:13">
      <c r="B32" s="7"/>
      <c r="C32" s="7"/>
      <c r="D32" s="7"/>
      <c r="E32" s="7"/>
      <c r="F32" s="7" t="s">
        <v>107</v>
      </c>
      <c r="G32" s="7"/>
      <c r="H32" s="7"/>
    </row>
    <row r="33" spans="2:8">
      <c r="B33" s="7"/>
      <c r="C33" s="7"/>
      <c r="D33" s="7"/>
      <c r="E33" s="7"/>
      <c r="F33" s="7"/>
      <c r="G33" s="7"/>
      <c r="H33" s="7"/>
    </row>
    <row r="34" spans="2:8">
      <c r="B34" s="7"/>
      <c r="C34" s="7"/>
      <c r="D34" s="7"/>
      <c r="E34" s="7"/>
      <c r="F34" s="7"/>
      <c r="G34" s="7"/>
      <c r="H34" s="7"/>
    </row>
    <row r="35" spans="2:8">
      <c r="B35" s="7"/>
      <c r="C35" s="7"/>
      <c r="D35" s="7"/>
      <c r="E35" s="7"/>
      <c r="F35" s="7"/>
      <c r="G35" s="7"/>
      <c r="H35" s="7"/>
    </row>
    <row r="36" spans="2:8">
      <c r="B36" s="7"/>
      <c r="C36" s="7"/>
      <c r="D36" s="7"/>
      <c r="E36" s="7"/>
      <c r="F36" s="7"/>
      <c r="G36" s="7"/>
      <c r="H36" s="7"/>
    </row>
    <row r="37" spans="2:8">
      <c r="B37" s="7"/>
      <c r="C37" s="7"/>
      <c r="D37" s="7"/>
      <c r="E37" s="7"/>
      <c r="F37" s="7"/>
      <c r="G37" s="7"/>
      <c r="H37" s="7"/>
    </row>
    <row r="38" spans="2:8">
      <c r="B38" s="7"/>
      <c r="C38" s="7"/>
      <c r="D38" s="7"/>
      <c r="E38" s="7"/>
      <c r="F38" s="7"/>
      <c r="G38" s="7"/>
      <c r="H38" s="7"/>
    </row>
  </sheetData>
  <mergeCells count="5">
    <mergeCell ref="A1:H1"/>
    <mergeCell ref="A2:H2"/>
    <mergeCell ref="A3:H3"/>
    <mergeCell ref="A4:H4"/>
    <mergeCell ref="A5:H5"/>
  </mergeCells>
  <phoneticPr fontId="34" type="noConversion"/>
  <pageMargins left="0.7" right="0.7" top="0.75" bottom="0.75" header="0.3" footer="0.3"/>
  <pageSetup paperSize="9" scale="88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280"/>
  <sheetViews>
    <sheetView tabSelected="1" topLeftCell="A28" zoomScaleNormal="100" zoomScaleSheetLayoutView="70" workbookViewId="0">
      <selection activeCell="H51" sqref="H51"/>
    </sheetView>
  </sheetViews>
  <sheetFormatPr defaultRowHeight="15"/>
  <cols>
    <col min="1" max="1" width="53.5703125" style="29" customWidth="1"/>
    <col min="2" max="2" width="18.28515625" style="55" customWidth="1"/>
    <col min="3" max="3" width="4.140625" style="29" customWidth="1"/>
    <col min="4" max="4" width="18.140625" style="29" customWidth="1"/>
  </cols>
  <sheetData>
    <row r="1" spans="1:10">
      <c r="A1" s="101" t="s">
        <v>0</v>
      </c>
      <c r="B1" s="101"/>
      <c r="C1" s="101"/>
      <c r="D1" s="101"/>
    </row>
    <row r="2" spans="1:10" ht="25.5" customHeight="1">
      <c r="A2" s="104" t="s">
        <v>108</v>
      </c>
      <c r="B2" s="104"/>
      <c r="C2" s="104"/>
      <c r="D2" s="104"/>
    </row>
    <row r="3" spans="1:10">
      <c r="A3" s="101" t="s">
        <v>55</v>
      </c>
      <c r="B3" s="101"/>
      <c r="C3" s="101"/>
      <c r="D3" s="101"/>
    </row>
    <row r="4" spans="1:10">
      <c r="A4" s="13" t="s">
        <v>3</v>
      </c>
      <c r="B4"/>
      <c r="C4" s="30"/>
      <c r="D4" s="30"/>
    </row>
    <row r="5" spans="1:10">
      <c r="B5"/>
      <c r="C5" s="38"/>
      <c r="D5" s="38"/>
    </row>
    <row r="6" spans="1:10">
      <c r="B6" s="48" t="s">
        <v>56</v>
      </c>
      <c r="C6" s="38"/>
      <c r="D6" s="48" t="s">
        <v>56</v>
      </c>
    </row>
    <row r="7" spans="1:10">
      <c r="B7" s="38" t="s">
        <v>4</v>
      </c>
      <c r="C7" s="52"/>
      <c r="D7" s="38" t="s">
        <v>4</v>
      </c>
    </row>
    <row r="8" spans="1:10">
      <c r="B8" s="38" t="s">
        <v>6</v>
      </c>
      <c r="C8" s="38"/>
      <c r="D8" s="38" t="s">
        <v>7</v>
      </c>
    </row>
    <row r="9" spans="1:10">
      <c r="A9" s="49" t="s">
        <v>109</v>
      </c>
      <c r="B9"/>
      <c r="D9" s="15"/>
      <c r="J9" s="1"/>
    </row>
    <row r="10" spans="1:10">
      <c r="A10" s="31" t="s">
        <v>110</v>
      </c>
      <c r="B10" s="39">
        <v>310384</v>
      </c>
      <c r="C10" s="28"/>
      <c r="D10" s="39">
        <v>228383</v>
      </c>
      <c r="F10" s="9"/>
    </row>
    <row r="11" spans="1:10">
      <c r="A11" s="31" t="s">
        <v>111</v>
      </c>
      <c r="B11" s="39">
        <v>-164199</v>
      </c>
      <c r="C11" s="28"/>
      <c r="D11" s="39">
        <v>-119231</v>
      </c>
      <c r="F11" s="9"/>
    </row>
    <row r="12" spans="1:10" ht="15.75" customHeight="1">
      <c r="A12" s="31" t="s">
        <v>112</v>
      </c>
      <c r="B12" s="39">
        <v>39091</v>
      </c>
      <c r="C12" s="28"/>
      <c r="D12" s="39">
        <v>38843</v>
      </c>
      <c r="F12" s="9"/>
    </row>
    <row r="13" spans="1:10" ht="16.5" customHeight="1">
      <c r="A13" s="31" t="s">
        <v>113</v>
      </c>
      <c r="B13" s="39">
        <v>-19211</v>
      </c>
      <c r="C13" s="28"/>
      <c r="D13" s="39">
        <v>-17276</v>
      </c>
      <c r="F13" s="9"/>
    </row>
    <row r="14" spans="1:10" ht="26.25">
      <c r="A14" s="31" t="s">
        <v>114</v>
      </c>
      <c r="B14" s="39">
        <v>4194</v>
      </c>
      <c r="C14" s="28"/>
      <c r="D14" s="39">
        <v>2762</v>
      </c>
      <c r="F14" s="9"/>
    </row>
    <row r="15" spans="1:10" ht="16.5" customHeight="1">
      <c r="A15" s="31" t="s">
        <v>68</v>
      </c>
      <c r="B15" s="39">
        <v>27352</v>
      </c>
      <c r="C15" s="28"/>
      <c r="D15" s="39">
        <v>18035</v>
      </c>
      <c r="F15" s="9"/>
    </row>
    <row r="16" spans="1:10">
      <c r="A16" s="31" t="s">
        <v>115</v>
      </c>
      <c r="B16" s="39">
        <v>-1578</v>
      </c>
      <c r="C16" s="28"/>
      <c r="D16" s="39">
        <v>-512</v>
      </c>
      <c r="F16" s="9"/>
    </row>
    <row r="17" spans="1:9" ht="15.75" thickBot="1">
      <c r="A17" s="31" t="s">
        <v>116</v>
      </c>
      <c r="B17" s="40">
        <v>-69897</v>
      </c>
      <c r="C17" s="28"/>
      <c r="D17" s="40">
        <v>-48508</v>
      </c>
      <c r="F17" s="9"/>
    </row>
    <row r="18" spans="1:9" ht="25.5" customHeight="1">
      <c r="A18" s="49" t="s">
        <v>117</v>
      </c>
      <c r="B18" s="35">
        <f>SUM(B10:B17)</f>
        <v>126136</v>
      </c>
      <c r="C18" s="28"/>
      <c r="D18" s="35">
        <f>SUM(D10:D17)</f>
        <v>102496</v>
      </c>
      <c r="F18" s="9"/>
      <c r="I18" s="9"/>
    </row>
    <row r="19" spans="1:9">
      <c r="B19" s="39"/>
      <c r="C19" s="35"/>
      <c r="F19" s="9"/>
    </row>
    <row r="20" spans="1:9">
      <c r="A20" s="93" t="s">
        <v>118</v>
      </c>
      <c r="B20" s="39"/>
      <c r="C20" s="28"/>
      <c r="D20" s="33"/>
      <c r="F20" s="9"/>
    </row>
    <row r="21" spans="1:9">
      <c r="A21" s="31" t="s">
        <v>119</v>
      </c>
      <c r="B21" s="39">
        <v>-10399</v>
      </c>
      <c r="C21" s="28"/>
      <c r="D21" s="39">
        <v>-4542</v>
      </c>
      <c r="F21" s="9"/>
    </row>
    <row r="22" spans="1:9">
      <c r="A22" s="31" t="s">
        <v>120</v>
      </c>
      <c r="B22" s="39">
        <v>-15586</v>
      </c>
      <c r="C22" s="28"/>
      <c r="D22" s="39">
        <v>-16495</v>
      </c>
      <c r="F22" s="9"/>
    </row>
    <row r="23" spans="1:9">
      <c r="A23" s="31" t="s">
        <v>17</v>
      </c>
      <c r="B23" s="39">
        <v>-442083</v>
      </c>
      <c r="C23" s="28"/>
      <c r="D23" s="39">
        <v>-342662</v>
      </c>
      <c r="F23" s="9"/>
    </row>
    <row r="24" spans="1:9">
      <c r="A24" s="31" t="s">
        <v>121</v>
      </c>
      <c r="B24" s="39">
        <v>-11179</v>
      </c>
      <c r="C24" s="28"/>
      <c r="D24" s="39">
        <v>-10654</v>
      </c>
      <c r="F24" s="9"/>
    </row>
    <row r="25" spans="1:9">
      <c r="A25" s="93" t="s">
        <v>122</v>
      </c>
      <c r="B25" s="29"/>
      <c r="C25" s="28"/>
      <c r="F25" s="9"/>
    </row>
    <row r="26" spans="1:9">
      <c r="A26" s="31" t="s">
        <v>25</v>
      </c>
      <c r="B26" s="39">
        <v>122289</v>
      </c>
      <c r="C26" s="28"/>
      <c r="D26" s="39">
        <v>-14255</v>
      </c>
      <c r="F26" s="9"/>
    </row>
    <row r="27" spans="1:9">
      <c r="A27" s="31" t="s">
        <v>26</v>
      </c>
      <c r="B27" s="39">
        <v>307177</v>
      </c>
      <c r="C27" s="28"/>
      <c r="D27" s="39">
        <v>120350</v>
      </c>
      <c r="F27" s="9"/>
    </row>
    <row r="28" spans="1:9">
      <c r="A28" s="31" t="s">
        <v>123</v>
      </c>
      <c r="B28" s="39">
        <v>-13067</v>
      </c>
      <c r="C28" s="28"/>
      <c r="D28" s="39">
        <v>963</v>
      </c>
      <c r="F28" s="9"/>
    </row>
    <row r="29" spans="1:9">
      <c r="A29" s="49" t="s">
        <v>124</v>
      </c>
      <c r="B29" s="35">
        <f>SUM(B18:B28)</f>
        <v>63288</v>
      </c>
      <c r="C29" s="35"/>
      <c r="D29" s="35">
        <f>SUM(D18:D28)</f>
        <v>-164799</v>
      </c>
      <c r="F29" s="9"/>
    </row>
    <row r="30" spans="1:9" ht="15.75" thickBot="1">
      <c r="A30" s="31" t="s">
        <v>125</v>
      </c>
      <c r="B30" s="40">
        <v>-10370</v>
      </c>
      <c r="C30" s="28"/>
      <c r="D30" s="40">
        <v>-3049</v>
      </c>
      <c r="F30" s="9"/>
    </row>
    <row r="31" spans="1:9">
      <c r="A31" s="80" t="s">
        <v>126</v>
      </c>
      <c r="B31" s="35">
        <f>SUM(B29:B30)</f>
        <v>52918</v>
      </c>
      <c r="C31" s="35"/>
      <c r="D31" s="35">
        <f>SUM(D29:D30)</f>
        <v>-167848</v>
      </c>
      <c r="F31" s="9"/>
    </row>
    <row r="32" spans="1:9">
      <c r="A32" s="36"/>
      <c r="B32"/>
      <c r="C32" s="28"/>
      <c r="D32" s="23"/>
      <c r="F32" s="9"/>
    </row>
    <row r="33" spans="1:11">
      <c r="A33" s="49" t="s">
        <v>127</v>
      </c>
      <c r="B33"/>
      <c r="C33" s="28"/>
      <c r="D33" s="23"/>
      <c r="F33" s="9"/>
    </row>
    <row r="34" spans="1:11">
      <c r="A34" s="31" t="s">
        <v>128</v>
      </c>
      <c r="B34" s="23" t="s">
        <v>105</v>
      </c>
      <c r="C34" s="28"/>
      <c r="D34" s="23">
        <v>1758</v>
      </c>
      <c r="F34" s="9"/>
    </row>
    <row r="35" spans="1:11">
      <c r="A35" s="31" t="s">
        <v>129</v>
      </c>
      <c r="B35" s="23" t="s">
        <v>105</v>
      </c>
      <c r="C35" s="28"/>
      <c r="D35" s="23">
        <v>-3982</v>
      </c>
      <c r="F35" s="9"/>
    </row>
    <row r="36" spans="1:11">
      <c r="A36" s="31" t="s">
        <v>130</v>
      </c>
      <c r="B36" s="23">
        <v>339446</v>
      </c>
      <c r="C36" s="28"/>
      <c r="D36" s="39">
        <v>2654200</v>
      </c>
      <c r="F36" s="9"/>
    </row>
    <row r="37" spans="1:11">
      <c r="A37" s="31" t="s">
        <v>131</v>
      </c>
      <c r="B37" s="39">
        <v>-545864</v>
      </c>
      <c r="C37" s="28"/>
      <c r="D37" s="39">
        <v>-2487968</v>
      </c>
      <c r="F37" s="9"/>
    </row>
    <row r="38" spans="1:11">
      <c r="A38" s="31" t="s">
        <v>132</v>
      </c>
      <c r="B38" s="23">
        <v>-12310</v>
      </c>
      <c r="C38" s="28"/>
      <c r="D38" s="39">
        <v>-4990</v>
      </c>
      <c r="F38" s="9"/>
    </row>
    <row r="39" spans="1:11" ht="15.75" thickBot="1">
      <c r="A39" s="31" t="s">
        <v>133</v>
      </c>
      <c r="B39" s="56" t="s">
        <v>105</v>
      </c>
      <c r="C39" s="28"/>
      <c r="D39" s="40">
        <v>311</v>
      </c>
      <c r="F39" s="9"/>
    </row>
    <row r="40" spans="1:11">
      <c r="A40" s="49" t="s">
        <v>134</v>
      </c>
      <c r="B40" s="35">
        <f>SUM(B34:B39)</f>
        <v>-218728</v>
      </c>
      <c r="D40" s="35">
        <f>SUM(D34:D39)</f>
        <v>159329</v>
      </c>
      <c r="F40" s="9"/>
    </row>
    <row r="41" spans="1:11">
      <c r="B41"/>
      <c r="F41" s="9"/>
    </row>
    <row r="42" spans="1:11">
      <c r="B42"/>
      <c r="F42" s="9"/>
    </row>
    <row r="43" spans="1:11">
      <c r="A43" s="31"/>
      <c r="B43"/>
      <c r="D43" s="15"/>
      <c r="F43" s="9"/>
    </row>
    <row r="44" spans="1:11">
      <c r="A44" s="32"/>
      <c r="B44"/>
      <c r="C44" s="38"/>
      <c r="D44" s="38"/>
      <c r="F44" s="9"/>
    </row>
    <row r="45" spans="1:11">
      <c r="A45" s="32"/>
      <c r="B45"/>
      <c r="C45" s="38"/>
      <c r="D45" s="38"/>
      <c r="F45" s="9"/>
    </row>
    <row r="46" spans="1:11">
      <c r="A46" s="32"/>
      <c r="B46" s="48" t="s">
        <v>56</v>
      </c>
      <c r="C46" s="38"/>
      <c r="D46" s="48" t="s">
        <v>56</v>
      </c>
      <c r="F46" s="9"/>
    </row>
    <row r="47" spans="1:11">
      <c r="B47" s="38" t="s">
        <v>4</v>
      </c>
      <c r="C47" s="52"/>
      <c r="D47" s="38" t="s">
        <v>4</v>
      </c>
      <c r="F47" s="9"/>
      <c r="K47" s="67"/>
    </row>
    <row r="48" spans="1:11">
      <c r="B48" s="38" t="s">
        <v>6</v>
      </c>
      <c r="C48" s="38"/>
      <c r="D48" s="38" t="s">
        <v>7</v>
      </c>
      <c r="F48" s="9"/>
    </row>
    <row r="49" spans="1:8">
      <c r="B49"/>
      <c r="C49" s="38"/>
      <c r="D49" s="38"/>
      <c r="F49" s="9"/>
    </row>
    <row r="50" spans="1:8">
      <c r="A50" s="31"/>
      <c r="B50"/>
      <c r="C50" s="28"/>
      <c r="D50" s="39"/>
      <c r="F50" s="9"/>
    </row>
    <row r="51" spans="1:8">
      <c r="A51" s="37" t="s">
        <v>135</v>
      </c>
      <c r="B51"/>
      <c r="C51" s="28"/>
      <c r="D51" s="39"/>
      <c r="F51" s="9"/>
    </row>
    <row r="52" spans="1:8">
      <c r="A52" s="34" t="s">
        <v>136</v>
      </c>
      <c r="B52" s="23">
        <v>-281</v>
      </c>
      <c r="C52" s="28"/>
      <c r="D52" s="39">
        <v>-506</v>
      </c>
      <c r="F52" s="9"/>
    </row>
    <row r="53" spans="1:8">
      <c r="A53" s="34" t="s">
        <v>137</v>
      </c>
      <c r="B53" s="39">
        <v>3317</v>
      </c>
      <c r="C53" s="28"/>
      <c r="D53" s="39" t="s">
        <v>105</v>
      </c>
      <c r="F53" s="9"/>
    </row>
    <row r="54" spans="1:8">
      <c r="A54" s="34" t="s">
        <v>138</v>
      </c>
      <c r="B54" s="23">
        <v>-3354</v>
      </c>
      <c r="C54" s="28"/>
      <c r="D54" s="39">
        <v>-21853</v>
      </c>
      <c r="F54" s="9"/>
    </row>
    <row r="55" spans="1:8" ht="15.75" thickBot="1">
      <c r="A55" s="34" t="s">
        <v>139</v>
      </c>
      <c r="B55" s="40">
        <v>175</v>
      </c>
      <c r="C55" s="39"/>
      <c r="D55" s="40">
        <v>-163</v>
      </c>
      <c r="F55" s="9"/>
    </row>
    <row r="56" spans="1:8">
      <c r="A56" s="49" t="s">
        <v>140</v>
      </c>
      <c r="B56" s="35">
        <f>SUM(B52:B55)</f>
        <v>-143</v>
      </c>
      <c r="C56" s="39"/>
      <c r="D56" s="35">
        <f>SUM(D51:D55)</f>
        <v>-22522</v>
      </c>
      <c r="F56" s="9"/>
      <c r="H56" t="s">
        <v>107</v>
      </c>
    </row>
    <row r="57" spans="1:8" ht="27" thickBot="1">
      <c r="A57" s="34" t="s">
        <v>141</v>
      </c>
      <c r="B57" s="40">
        <v>16563</v>
      </c>
      <c r="C57" s="28"/>
      <c r="D57" s="40">
        <v>-13500</v>
      </c>
      <c r="F57" s="9"/>
    </row>
    <row r="58" spans="1:8" ht="29.25" customHeight="1">
      <c r="A58" s="74" t="s">
        <v>142</v>
      </c>
      <c r="B58" s="35">
        <f>B31+B40+B56+B57</f>
        <v>-149390</v>
      </c>
      <c r="C58" s="28"/>
      <c r="D58" s="35">
        <f>D31+D40+D56+D57</f>
        <v>-44541</v>
      </c>
      <c r="F58" s="9"/>
    </row>
    <row r="59" spans="1:8" ht="29.25" customHeight="1">
      <c r="A59" s="74"/>
      <c r="B59" s="35"/>
      <c r="C59" s="28"/>
      <c r="D59" s="35"/>
      <c r="F59" s="9"/>
    </row>
    <row r="60" spans="1:8">
      <c r="A60" s="37" t="s">
        <v>143</v>
      </c>
      <c r="B60" s="53">
        <v>1353334</v>
      </c>
      <c r="C60" s="77"/>
      <c r="D60" s="35">
        <v>1117220</v>
      </c>
      <c r="F60" s="9"/>
    </row>
    <row r="61" spans="1:8">
      <c r="A61" s="78"/>
      <c r="B61" s="53"/>
      <c r="C61" s="78"/>
      <c r="D61" s="78"/>
    </row>
    <row r="62" spans="1:8">
      <c r="A62" s="37" t="s">
        <v>144</v>
      </c>
      <c r="B62" s="53">
        <v>1203944</v>
      </c>
      <c r="C62" s="77"/>
      <c r="D62" s="35">
        <v>1072679</v>
      </c>
      <c r="F62" s="9"/>
    </row>
    <row r="63" spans="1:8">
      <c r="B63"/>
      <c r="C63" s="42"/>
      <c r="D63" s="42"/>
    </row>
    <row r="64" spans="1:8">
      <c r="A64" s="12" t="s">
        <v>44</v>
      </c>
      <c r="B64"/>
      <c r="C64" s="43"/>
      <c r="D64" s="43"/>
      <c r="E64" s="9"/>
    </row>
    <row r="65" spans="1:4">
      <c r="A65" s="22"/>
      <c r="B65"/>
      <c r="C65" s="22"/>
      <c r="D65" s="27"/>
    </row>
    <row r="66" spans="1:4">
      <c r="A66" s="22"/>
      <c r="B66"/>
      <c r="C66" s="22"/>
      <c r="D66" s="27"/>
    </row>
    <row r="67" spans="1:4">
      <c r="A67" s="14" t="s">
        <v>45</v>
      </c>
      <c r="B67" t="s">
        <v>145</v>
      </c>
      <c r="C67" s="14"/>
      <c r="D67" s="14" t="s">
        <v>46</v>
      </c>
    </row>
    <row r="68" spans="1:4">
      <c r="A68" s="12" t="s">
        <v>47</v>
      </c>
      <c r="B68" s="12" t="s">
        <v>48</v>
      </c>
      <c r="C68" s="14"/>
      <c r="D68" s="12" t="s">
        <v>49</v>
      </c>
    </row>
    <row r="69" spans="1:4">
      <c r="A69" s="12" t="s">
        <v>50</v>
      </c>
      <c r="B69" s="12" t="s">
        <v>51</v>
      </c>
      <c r="C69" s="14"/>
      <c r="D69" s="12" t="s">
        <v>52</v>
      </c>
    </row>
    <row r="70" spans="1:4" ht="14.25" customHeight="1">
      <c r="A70" s="12"/>
      <c r="B70" s="12" t="s">
        <v>53</v>
      </c>
      <c r="C70" s="14"/>
      <c r="D70" s="12"/>
    </row>
    <row r="71" spans="1:4">
      <c r="A71" s="12"/>
      <c r="B71" s="29"/>
      <c r="C71" s="14"/>
      <c r="D71" s="12"/>
    </row>
    <row r="72" spans="1:4">
      <c r="A72" s="12"/>
      <c r="B72" s="29"/>
      <c r="C72" s="14"/>
      <c r="D72" s="12"/>
    </row>
    <row r="73" spans="1:4">
      <c r="B73" s="29"/>
    </row>
    <row r="74" spans="1:4">
      <c r="B74" s="29"/>
    </row>
    <row r="75" spans="1:4">
      <c r="B75" s="29"/>
    </row>
    <row r="76" spans="1:4">
      <c r="B76" s="29"/>
    </row>
    <row r="77" spans="1:4">
      <c r="B77" s="29"/>
    </row>
    <row r="78" spans="1:4">
      <c r="B78" s="29"/>
    </row>
    <row r="79" spans="1:4">
      <c r="B79" s="29"/>
    </row>
    <row r="80" spans="1:4">
      <c r="B80" s="29"/>
    </row>
    <row r="81" spans="1:4">
      <c r="B81" s="29"/>
    </row>
    <row r="82" spans="1:4">
      <c r="A82"/>
      <c r="B82"/>
      <c r="C82"/>
      <c r="D82"/>
    </row>
    <row r="83" spans="1:4">
      <c r="A83"/>
      <c r="B83"/>
      <c r="C83"/>
      <c r="D83"/>
    </row>
    <row r="84" spans="1:4">
      <c r="A84"/>
      <c r="B84"/>
      <c r="C84"/>
      <c r="D84"/>
    </row>
    <row r="85" spans="1:4">
      <c r="A85"/>
      <c r="B85"/>
      <c r="C85"/>
      <c r="D85"/>
    </row>
    <row r="86" spans="1:4">
      <c r="A86"/>
      <c r="B86"/>
      <c r="C86"/>
      <c r="D86"/>
    </row>
    <row r="87" spans="1:4">
      <c r="A87"/>
      <c r="B87"/>
      <c r="C87"/>
      <c r="D87"/>
    </row>
    <row r="88" spans="1:4">
      <c r="A88"/>
      <c r="B88"/>
      <c r="C88"/>
      <c r="D88"/>
    </row>
    <row r="89" spans="1:4">
      <c r="A89"/>
      <c r="B89"/>
      <c r="C89"/>
      <c r="D89"/>
    </row>
    <row r="90" spans="1:4">
      <c r="A90"/>
      <c r="B90"/>
      <c r="C90"/>
      <c r="D90"/>
    </row>
    <row r="91" spans="1:4">
      <c r="A91"/>
      <c r="B91"/>
      <c r="C91"/>
      <c r="D91"/>
    </row>
    <row r="92" spans="1:4">
      <c r="A92"/>
      <c r="B92"/>
      <c r="C92"/>
      <c r="D92"/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  <row r="98" spans="1:4">
      <c r="A98"/>
      <c r="B98"/>
      <c r="C98"/>
      <c r="D98"/>
    </row>
    <row r="99" spans="1:4">
      <c r="A99"/>
      <c r="B99"/>
      <c r="C99"/>
      <c r="D99"/>
    </row>
    <row r="100" spans="1:4">
      <c r="A100"/>
      <c r="B100"/>
      <c r="C100"/>
      <c r="D100"/>
    </row>
    <row r="101" spans="1:4">
      <c r="A101"/>
      <c r="B101"/>
      <c r="C101"/>
      <c r="D101"/>
    </row>
    <row r="102" spans="1:4">
      <c r="A102"/>
      <c r="B102"/>
      <c r="C102"/>
      <c r="D102"/>
    </row>
    <row r="103" spans="1:4">
      <c r="A103"/>
      <c r="B103"/>
      <c r="C103"/>
      <c r="D103"/>
    </row>
    <row r="104" spans="1:4">
      <c r="A104"/>
      <c r="B104"/>
      <c r="C104"/>
      <c r="D104"/>
    </row>
    <row r="105" spans="1:4">
      <c r="A105"/>
      <c r="B105"/>
      <c r="C105"/>
      <c r="D105"/>
    </row>
    <row r="106" spans="1:4">
      <c r="A106"/>
      <c r="B106"/>
      <c r="C106"/>
      <c r="D106"/>
    </row>
    <row r="107" spans="1:4">
      <c r="A107"/>
      <c r="B107"/>
      <c r="C107"/>
      <c r="D107"/>
    </row>
    <row r="108" spans="1:4">
      <c r="A108"/>
      <c r="B108"/>
      <c r="C108"/>
      <c r="D108"/>
    </row>
    <row r="109" spans="1:4">
      <c r="A109"/>
      <c r="B109"/>
      <c r="C109"/>
      <c r="D109"/>
    </row>
    <row r="110" spans="1:4">
      <c r="A110"/>
      <c r="B110"/>
      <c r="C110"/>
      <c r="D110"/>
    </row>
    <row r="111" spans="1:4">
      <c r="A111"/>
      <c r="B111"/>
      <c r="C111"/>
      <c r="D111"/>
    </row>
    <row r="112" spans="1:4">
      <c r="A112"/>
      <c r="B112"/>
      <c r="C112"/>
      <c r="D112"/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  <row r="257" spans="1:4">
      <c r="A257"/>
      <c r="B257"/>
      <c r="C257"/>
      <c r="D257"/>
    </row>
    <row r="258" spans="1:4">
      <c r="A258"/>
      <c r="B258"/>
      <c r="C258"/>
      <c r="D258"/>
    </row>
    <row r="259" spans="1:4">
      <c r="A259"/>
      <c r="B259"/>
      <c r="C259"/>
      <c r="D259"/>
    </row>
    <row r="260" spans="1:4">
      <c r="A260"/>
      <c r="B260"/>
      <c r="C260"/>
      <c r="D260"/>
    </row>
    <row r="261" spans="1:4">
      <c r="A261"/>
      <c r="B261"/>
      <c r="C261"/>
      <c r="D261"/>
    </row>
    <row r="262" spans="1:4">
      <c r="A262"/>
      <c r="B262"/>
      <c r="C262"/>
      <c r="D262"/>
    </row>
    <row r="263" spans="1:4">
      <c r="A263"/>
      <c r="B263"/>
      <c r="C263"/>
      <c r="D263"/>
    </row>
    <row r="264" spans="1:4">
      <c r="A264"/>
      <c r="B264"/>
      <c r="C264"/>
      <c r="D264"/>
    </row>
    <row r="265" spans="1:4">
      <c r="A265"/>
      <c r="B265"/>
      <c r="C265"/>
      <c r="D265"/>
    </row>
    <row r="266" spans="1:4">
      <c r="A266"/>
      <c r="B266"/>
      <c r="C266"/>
      <c r="D266"/>
    </row>
    <row r="267" spans="1:4">
      <c r="A267"/>
      <c r="B267"/>
      <c r="C267"/>
      <c r="D267"/>
    </row>
    <row r="268" spans="1:4">
      <c r="A268"/>
      <c r="B268"/>
      <c r="C268"/>
      <c r="D268"/>
    </row>
    <row r="269" spans="1:4">
      <c r="A269"/>
      <c r="B269"/>
      <c r="C269"/>
      <c r="D269"/>
    </row>
    <row r="270" spans="1:4">
      <c r="A270"/>
      <c r="B270"/>
      <c r="C270"/>
      <c r="D270"/>
    </row>
    <row r="271" spans="1:4">
      <c r="A271"/>
      <c r="B271"/>
      <c r="C271"/>
      <c r="D271"/>
    </row>
    <row r="272" spans="1:4">
      <c r="A272"/>
      <c r="B272"/>
      <c r="C272"/>
      <c r="D272"/>
    </row>
    <row r="273" spans="1:4">
      <c r="A273"/>
      <c r="B273"/>
      <c r="C273"/>
      <c r="D273"/>
    </row>
    <row r="274" spans="1:4">
      <c r="A274"/>
      <c r="B274"/>
      <c r="C274"/>
      <c r="D274"/>
    </row>
    <row r="275" spans="1:4">
      <c r="A275"/>
      <c r="B275"/>
      <c r="C275"/>
      <c r="D275"/>
    </row>
    <row r="276" spans="1:4">
      <c r="A276"/>
      <c r="B276"/>
      <c r="C276"/>
      <c r="D276"/>
    </row>
    <row r="277" spans="1:4">
      <c r="A277"/>
      <c r="B277"/>
      <c r="C277"/>
      <c r="D277"/>
    </row>
    <row r="278" spans="1:4">
      <c r="A278"/>
      <c r="B278"/>
      <c r="C278"/>
      <c r="D278"/>
    </row>
    <row r="279" spans="1:4">
      <c r="A279"/>
      <c r="B279"/>
      <c r="C279"/>
      <c r="D279"/>
    </row>
    <row r="280" spans="1:4">
      <c r="A280"/>
      <c r="B280"/>
      <c r="C280"/>
      <c r="D280"/>
    </row>
  </sheetData>
  <mergeCells count="3">
    <mergeCell ref="A1:D1"/>
    <mergeCell ref="A2:D2"/>
    <mergeCell ref="A3:D3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4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f1</vt:lpstr>
      <vt:lpstr>f2</vt:lpstr>
      <vt:lpstr>Capital movements</vt:lpstr>
      <vt:lpstr>Cash flow</vt:lpstr>
      <vt:lpstr>'Capital movements'!Область_печати</vt:lpstr>
      <vt:lpstr>'Cash flow'!Область_печати</vt:lpstr>
      <vt:lpstr>'f1'!Область_печати</vt:lpstr>
      <vt:lpstr>'f2'!Область_печати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2024-08-20T09:06:57Z</dcterms:modified>
</cp:coreProperties>
</file>