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.kulayev\Desktop\is2in\2020\май\"/>
    </mc:Choice>
  </mc:AlternateContent>
  <xr:revisionPtr revIDLastSave="0" documentId="13_ncr:1_{0F7D77DC-64BE-490D-BBF1-263DB04BB8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тчет об изм.в СК" sheetId="3" r:id="rId3"/>
    <sheet name="ДДС" sheetId="4" r:id="rId4"/>
  </sheets>
  <definedNames>
    <definedName name="OLE_LINK1" localSheetId="0">Баланс!$E$40</definedName>
    <definedName name="OLE_LINK3" localSheetId="0">Баланс!$B$24</definedName>
    <definedName name="_xlnm.Print_Area" localSheetId="0">Баланс!$A$1:$E$40</definedName>
    <definedName name="_xlnm.Print_Area" localSheetId="3">ДДС!$A$1:$D$43</definedName>
    <definedName name="_xlnm.Print_Area" localSheetId="1">ОПУ!$A$1:$E$33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E16" i="3"/>
  <c r="F9" i="3"/>
  <c r="E9" i="3"/>
  <c r="E11" i="2"/>
  <c r="D11" i="2"/>
</calcChain>
</file>

<file path=xl/sharedStrings.xml><?xml version="1.0" encoding="utf-8"?>
<sst xmlns="http://schemas.openxmlformats.org/spreadsheetml/2006/main" count="183" uniqueCount="136">
  <si>
    <t>Прим.</t>
  </si>
  <si>
    <t>АКТИВЫ</t>
  </si>
  <si>
    <t>Денежные средства и их эквиваленты</t>
  </si>
  <si>
    <t>Инвестиции в ценные бумаги</t>
  </si>
  <si>
    <t>Средства в кредитных учреждениях</t>
  </si>
  <si>
    <t xml:space="preserve">Запасы </t>
  </si>
  <si>
    <t>Авансы выданные</t>
  </si>
  <si>
    <t>Активы по текущему подоходному налогу</t>
  </si>
  <si>
    <t>Долгосрочные активы, предназначенные для продажи</t>
  </si>
  <si>
    <t>Инвестиционная недвижимость</t>
  </si>
  <si>
    <t>Дебиторская задолженность по финансовой аренде</t>
  </si>
  <si>
    <t>Займы выданные</t>
  </si>
  <si>
    <t>Основные средства и нематериальные активы</t>
  </si>
  <si>
    <t>Прочие активы</t>
  </si>
  <si>
    <t>Итого активов</t>
  </si>
  <si>
    <t xml:space="preserve"> </t>
  </si>
  <si>
    <t>ОБЯЗАТЕЛЬСТВА</t>
  </si>
  <si>
    <t>Доходы будущих периодов</t>
  </si>
  <si>
    <t>Предоплата полученная</t>
  </si>
  <si>
    <t xml:space="preserve">Долгосрочные займы </t>
  </si>
  <si>
    <t>Выпущенные долговые ценные бумаги</t>
  </si>
  <si>
    <t>Государственные субсидии</t>
  </si>
  <si>
    <t>Прочие обязательства</t>
  </si>
  <si>
    <t>Итого обязательств</t>
  </si>
  <si>
    <t>СОБСТВЕННЫЙ КАПИТАЛ</t>
  </si>
  <si>
    <t>Акционерный капитал</t>
  </si>
  <si>
    <t>Прочие резервы</t>
  </si>
  <si>
    <t>Накопленный убыток</t>
  </si>
  <si>
    <t>Итого собственного капитала</t>
  </si>
  <si>
    <t>Итого обязательств и собственного капитала</t>
  </si>
  <si>
    <t>тыс.тенге</t>
  </si>
  <si>
    <t>_____________________________</t>
  </si>
  <si>
    <t>___________________________</t>
  </si>
  <si>
    <t>Худайбергенов М.Э.</t>
  </si>
  <si>
    <t>Анисова Р.А.</t>
  </si>
  <si>
    <t>Председатель Правления</t>
  </si>
  <si>
    <t>Главный бухгалтер</t>
  </si>
  <si>
    <t>Процентные доходы, рассчитанные с использованием метода эффективной процентной ставки</t>
  </si>
  <si>
    <t>Долговые инвестиционные ценные бумаги, оцениваемые по амортизируемой стоимости</t>
  </si>
  <si>
    <t>-</t>
  </si>
  <si>
    <t>Прочие процентные доходы</t>
  </si>
  <si>
    <t>Итого процентные доходы</t>
  </si>
  <si>
    <t>Чистая прибыль от погашения финансовых активов, оцениваемых по справедливой стоимости через прочий совокупный доход</t>
  </si>
  <si>
    <t xml:space="preserve">Процентные расходы по долгосрочным займам </t>
  </si>
  <si>
    <t>Процентные расходы по выпущенным облигациям</t>
  </si>
  <si>
    <t>Доход от реализации собственного имущества</t>
  </si>
  <si>
    <t>Себестоимость собственного имущества</t>
  </si>
  <si>
    <t>Прочие операционные доходы</t>
  </si>
  <si>
    <t>Итого чистые операционные доходы</t>
  </si>
  <si>
    <t>Расходы на персонал</t>
  </si>
  <si>
    <t>Прочие операционные расходы</t>
  </si>
  <si>
    <t xml:space="preserve">Убыток от обесценения по долговым финансовым активам </t>
  </si>
  <si>
    <t>Итого операционные расходы</t>
  </si>
  <si>
    <t>Прибыль до налогообложения</t>
  </si>
  <si>
    <t>Расход по подоходному налогу</t>
  </si>
  <si>
    <t>Прибыль за отчетный период</t>
  </si>
  <si>
    <t xml:space="preserve">Прочий совокупный доход </t>
  </si>
  <si>
    <t>Общий совокупный доход за период</t>
  </si>
  <si>
    <t>Прочие 
резервы</t>
  </si>
  <si>
    <t>Накопленный 
убыток</t>
  </si>
  <si>
    <t>Всего</t>
  </si>
  <si>
    <t>Общий совокупный доход</t>
  </si>
  <si>
    <t>Общий совокупный доход за отчетный период</t>
  </si>
  <si>
    <t>Денежные потоки от операционной деятельности</t>
  </si>
  <si>
    <t>Проценты выплаченные</t>
  </si>
  <si>
    <t>Авансы, полученные от покупателей и заказчиков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</si>
  <si>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</si>
  <si>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</si>
  <si>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>Изменение в прочих активах</t>
  </si>
  <si>
    <r>
      <t>Чистое увеличение/(уменьшение) операционных обязательств</t>
    </r>
    <r>
      <rPr>
        <sz val="10"/>
        <color rgb="FF000000"/>
        <rFont val="Times New Roman"/>
        <family val="1"/>
        <charset val="204"/>
      </rPr>
      <t>:</t>
    </r>
  </si>
  <si>
    <t>Изменение в прочих обязательствах</t>
  </si>
  <si>
    <t>Чистый поток денежных средств, полученных от операционной деятельности до уплаты подоходного налога</t>
  </si>
  <si>
    <t>Оплата подоходного налога</t>
  </si>
  <si>
    <t>Чистые потоки денежных средств, полученных от операционной деятельности</t>
  </si>
  <si>
    <t>Денежные потоки от инвестиционной деятельности</t>
  </si>
  <si>
    <t>Приобретение инвестиционных ценных бумаг</t>
  </si>
  <si>
    <t>Погашение инвестиционных ценных бумаг</t>
  </si>
  <si>
    <t>Чистый поток денежных средств, использованных в инвестиционной деятельности</t>
  </si>
  <si>
    <t>Денежные потоки от финансовой деятельности</t>
  </si>
  <si>
    <t>Чистый поток денежных средств, использованных в финансовой деятельности</t>
  </si>
  <si>
    <t>Нетто (уменьшение)/увеличение денежных средств и их эквивалентов</t>
  </si>
  <si>
    <t>Денежные средства и их эквиваленты на 1 января</t>
  </si>
  <si>
    <t>Влияние изменений величины ожидаемых кредитных убытков на денежные средства и их эквиваленты</t>
  </si>
  <si>
    <t>Влияние изменений валютных курсов на денежные средства и их эквиваленты</t>
  </si>
  <si>
    <t>27 647 880</t>
  </si>
  <si>
    <t>271 019 614</t>
  </si>
  <si>
    <t>26 788 251</t>
  </si>
  <si>
    <t>8 514 315</t>
  </si>
  <si>
    <t>1 460 313</t>
  </si>
  <si>
    <t>1 397 507</t>
  </si>
  <si>
    <t>5 548 383</t>
  </si>
  <si>
    <t>23 369 571</t>
  </si>
  <si>
    <t>79 495 451</t>
  </si>
  <si>
    <t>2 743 314</t>
  </si>
  <si>
    <t>1 384 600</t>
  </si>
  <si>
    <t>449 568 680</t>
  </si>
  <si>
    <t>1 697 431</t>
  </si>
  <si>
    <t>160 326 436</t>
  </si>
  <si>
    <t>114 492 388</t>
  </si>
  <si>
    <t>67 818 889</t>
  </si>
  <si>
    <t>5 340 125</t>
  </si>
  <si>
    <t>1 855 780</t>
  </si>
  <si>
    <t>Обязательства по отложенному корпоративному подоходному налогу</t>
  </si>
  <si>
    <t>351 577 648</t>
  </si>
  <si>
    <t>27 519 136</t>
  </si>
  <si>
    <t>97 991 032</t>
  </si>
  <si>
    <t>Прибыль за период (пересчитано)</t>
  </si>
  <si>
    <t>Дивиденды (Примечание 17(б))</t>
  </si>
  <si>
    <t>Проценты, полученные*</t>
  </si>
  <si>
    <t>Продажа запасов</t>
  </si>
  <si>
    <t xml:space="preserve">Продажа долгосрочных активов, предназначенных для продажи </t>
  </si>
  <si>
    <t>Расходы на персонал, выплачаенные</t>
  </si>
  <si>
    <t>Операционные расходы, выплаченные</t>
  </si>
  <si>
    <t>Прочие доходы, полученные</t>
  </si>
  <si>
    <t xml:space="preserve">Средства в кредитных учреждениях </t>
  </si>
  <si>
    <t xml:space="preserve">Погашение инвестиционных ценных бумаг РГУ «Национальный банк Республики Казахстан», со сроком обращения свыше 90 дней </t>
  </si>
  <si>
    <t>Приобретение основных средств</t>
  </si>
  <si>
    <t>Долгосрочные займы, получено (Примечание 19)</t>
  </si>
  <si>
    <t>Отчет о финансовом положении по состоянию на 31 марта 2020 года</t>
  </si>
  <si>
    <t>Отчет о прибыли или убытке и прочем совокупном доходе  за три месяца, закончившихся 31 марта 2020 года</t>
  </si>
  <si>
    <t>31 марта 2020 года</t>
  </si>
  <si>
    <t>31 марта 2019 года</t>
  </si>
  <si>
    <t>Отчет об изменениях в собственном капитале за три месяца, закончившихся 31 марта 2020 года</t>
  </si>
  <si>
    <t>Базовая прибыль на одну простую акцию равна 68,61 тенге. Компания в составе акционерного капитала не имеет привилегированных акций. Базовая прибыль расчитана путем деления чистой прибыли на количество выпущенных простых акций.</t>
  </si>
  <si>
    <t>Пересчитанный остаток по состоянию на 1 января 2019 года (пересчитано)</t>
  </si>
  <si>
    <t>На 31 марта 2019 года (неаудировано)</t>
  </si>
  <si>
    <t>Остаток по состоянию на 1 января 2020 года</t>
  </si>
  <si>
    <t>Прибыль за период (неаудировано)</t>
  </si>
  <si>
    <t xml:space="preserve">На 31 марта 2020 года (неаудировано) </t>
  </si>
  <si>
    <t xml:space="preserve">Показатели отчета об изменениях в собственном капитале следует рассматривать в совокупности с примечаниями на страницах 8-67, которые являются неотъемлемой частью данной финансовой отчетности. </t>
  </si>
  <si>
    <t xml:space="preserve">Показатели отчета о прибыли или убытке и прочем совокупном доходе следует рассматривать в совокупности с примечаниями на страницах 8-67, которые являются неотъемлемой частью данной финансовой отчетности. </t>
  </si>
  <si>
    <t>Отчет о движении денежных средств за три месяца, закончившихся 31 марта 2020 года</t>
  </si>
  <si>
    <t>Денежные средства и их эквиваленты на 31 марта (Примечание 5)</t>
  </si>
  <si>
    <t>* Процентные доходы Компании в Отчете о прибыли или убытке и прочем совокупном доходе за  31 марта 2020 года содержат неденежные доходы в виде амортизации дисконта по средствам в кредитных учреждениях, займам выданным и инвестициям в ценные бумаги, а также проценты начисленные, но подлежащие оплате после 31 марта 2020 года по займам выданным, денежным средствам и их эквивалентам, и средствам в кредитных учреждениях на общую сумму 6 399 395 тыс. тенге (31 марта 2019 года: 4 138 554 тыс. тенге)</t>
  </si>
  <si>
    <t>Показатели отчета о движении денежных средств следует рассматривать в совокупности с примечаниями на страницах 8-67, которые являются неотъемлемой частью данной финансовой отчетности.</t>
  </si>
  <si>
    <t>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</si>
</sst>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3" fontId="7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11" fillId="0" borderId="1" xfId="1" applyFont="1" applyBorder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43" fontId="15" fillId="0" borderId="0" xfId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wrapText="1"/>
    </xf>
    <xf numFmtId="165" fontId="16" fillId="0" borderId="0" xfId="0" applyNumberFormat="1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2" max="2" width="37.28515625" customWidth="1"/>
    <col min="4" max="4" width="19.7109375" customWidth="1"/>
    <col min="5" max="5" width="21.140625" customWidth="1"/>
    <col min="7" max="7" width="15" bestFit="1" customWidth="1"/>
  </cols>
  <sheetData>
    <row r="2" spans="2:5" x14ac:dyDescent="0.25">
      <c r="B2" s="44" t="s">
        <v>118</v>
      </c>
      <c r="C2" s="44"/>
      <c r="D2" s="44"/>
      <c r="E2" s="44"/>
    </row>
    <row r="3" spans="2:5" x14ac:dyDescent="0.25">
      <c r="B3" s="6"/>
      <c r="E3" s="8" t="s">
        <v>30</v>
      </c>
    </row>
    <row r="4" spans="2:5" ht="36.75" customHeight="1" x14ac:dyDescent="0.25">
      <c r="B4" s="2" t="s">
        <v>15</v>
      </c>
      <c r="C4" s="1" t="s">
        <v>0</v>
      </c>
      <c r="D4" s="1" t="s">
        <v>120</v>
      </c>
      <c r="E4" s="1" t="s">
        <v>135</v>
      </c>
    </row>
    <row r="5" spans="2:5" x14ac:dyDescent="0.25">
      <c r="B5" s="2" t="s">
        <v>1</v>
      </c>
      <c r="C5" s="1"/>
      <c r="D5" s="3"/>
      <c r="E5" s="3"/>
    </row>
    <row r="6" spans="2:5" x14ac:dyDescent="0.25">
      <c r="B6" s="4" t="s">
        <v>2</v>
      </c>
      <c r="C6" s="5">
        <v>5</v>
      </c>
      <c r="D6" s="33">
        <v>74200139</v>
      </c>
      <c r="E6" s="9" t="s">
        <v>84</v>
      </c>
    </row>
    <row r="7" spans="2:5" x14ac:dyDescent="0.25">
      <c r="B7" s="4" t="s">
        <v>3</v>
      </c>
      <c r="C7" s="5">
        <v>6</v>
      </c>
      <c r="D7" s="33">
        <v>228861454</v>
      </c>
      <c r="E7" s="9" t="s">
        <v>85</v>
      </c>
    </row>
    <row r="8" spans="2:5" x14ac:dyDescent="0.25">
      <c r="B8" s="4" t="s">
        <v>4</v>
      </c>
      <c r="C8" s="5">
        <v>7</v>
      </c>
      <c r="D8" s="33">
        <v>27375456</v>
      </c>
      <c r="E8" s="9" t="s">
        <v>86</v>
      </c>
    </row>
    <row r="9" spans="2:5" x14ac:dyDescent="0.25">
      <c r="B9" s="4" t="s">
        <v>5</v>
      </c>
      <c r="C9" s="5">
        <v>8</v>
      </c>
      <c r="D9" s="33">
        <v>5802930</v>
      </c>
      <c r="E9" s="9" t="s">
        <v>87</v>
      </c>
    </row>
    <row r="10" spans="2:5" x14ac:dyDescent="0.25">
      <c r="B10" s="4" t="s">
        <v>6</v>
      </c>
      <c r="C10" s="5">
        <v>10</v>
      </c>
      <c r="D10" s="33">
        <v>209726</v>
      </c>
      <c r="E10" s="9">
        <v>199481</v>
      </c>
    </row>
    <row r="11" spans="2:5" x14ac:dyDescent="0.25">
      <c r="B11" s="4" t="s">
        <v>7</v>
      </c>
      <c r="C11" s="5">
        <v>25</v>
      </c>
      <c r="D11" s="33">
        <v>1426726</v>
      </c>
      <c r="E11" s="9" t="s">
        <v>88</v>
      </c>
    </row>
    <row r="12" spans="2:5" ht="25.5" x14ac:dyDescent="0.25">
      <c r="B12" s="4" t="s">
        <v>8</v>
      </c>
      <c r="C12" s="5">
        <v>12</v>
      </c>
      <c r="D12" s="33">
        <v>770082</v>
      </c>
      <c r="E12" s="9" t="s">
        <v>89</v>
      </c>
    </row>
    <row r="13" spans="2:5" x14ac:dyDescent="0.25">
      <c r="B13" s="4" t="s">
        <v>9</v>
      </c>
      <c r="C13" s="5">
        <v>11</v>
      </c>
      <c r="D13" s="33">
        <v>5524644</v>
      </c>
      <c r="E13" s="9" t="s">
        <v>90</v>
      </c>
    </row>
    <row r="14" spans="2:5" ht="25.5" x14ac:dyDescent="0.25">
      <c r="B14" s="4" t="s">
        <v>10</v>
      </c>
      <c r="C14" s="5">
        <v>13</v>
      </c>
      <c r="D14" s="33">
        <v>22733996</v>
      </c>
      <c r="E14" s="9" t="s">
        <v>91</v>
      </c>
    </row>
    <row r="15" spans="2:5" x14ac:dyDescent="0.25">
      <c r="B15" s="4" t="s">
        <v>11</v>
      </c>
      <c r="C15" s="5">
        <v>14</v>
      </c>
      <c r="D15" s="33">
        <v>78285871</v>
      </c>
      <c r="E15" s="9" t="s">
        <v>92</v>
      </c>
    </row>
    <row r="16" spans="2:5" ht="25.5" x14ac:dyDescent="0.25">
      <c r="B16" s="4" t="s">
        <v>12</v>
      </c>
      <c r="C16" s="5">
        <v>15</v>
      </c>
      <c r="D16" s="33">
        <v>2714247</v>
      </c>
      <c r="E16" s="9" t="s">
        <v>93</v>
      </c>
    </row>
    <row r="17" spans="2:7" x14ac:dyDescent="0.25">
      <c r="B17" s="4" t="s">
        <v>13</v>
      </c>
      <c r="C17" s="5">
        <v>16</v>
      </c>
      <c r="D17" s="33">
        <v>1256076</v>
      </c>
      <c r="E17" s="9" t="s">
        <v>94</v>
      </c>
    </row>
    <row r="18" spans="2:7" x14ac:dyDescent="0.25">
      <c r="B18" s="2" t="s">
        <v>14</v>
      </c>
      <c r="C18" s="1"/>
      <c r="D18" s="34">
        <v>449161347</v>
      </c>
      <c r="E18" s="10" t="s">
        <v>95</v>
      </c>
    </row>
    <row r="19" spans="2:7" x14ac:dyDescent="0.25">
      <c r="B19" s="4" t="s">
        <v>15</v>
      </c>
      <c r="C19" s="5"/>
      <c r="D19" s="9"/>
      <c r="E19" s="9"/>
    </row>
    <row r="20" spans="2:7" x14ac:dyDescent="0.25">
      <c r="B20" s="2" t="s">
        <v>16</v>
      </c>
      <c r="C20" s="1"/>
      <c r="D20" s="9"/>
      <c r="E20" s="9"/>
    </row>
    <row r="21" spans="2:7" x14ac:dyDescent="0.25">
      <c r="B21" s="4" t="s">
        <v>17</v>
      </c>
      <c r="C21" s="5"/>
      <c r="D21" s="33">
        <v>46599</v>
      </c>
      <c r="E21" s="9">
        <v>46599</v>
      </c>
    </row>
    <row r="22" spans="2:7" x14ac:dyDescent="0.25">
      <c r="B22" s="4" t="s">
        <v>18</v>
      </c>
      <c r="C22" s="5">
        <v>21</v>
      </c>
      <c r="D22" s="33">
        <v>519490</v>
      </c>
      <c r="E22" s="9" t="s">
        <v>96</v>
      </c>
    </row>
    <row r="23" spans="2:7" x14ac:dyDescent="0.25">
      <c r="B23" s="4" t="s">
        <v>19</v>
      </c>
      <c r="C23" s="5">
        <v>19</v>
      </c>
      <c r="D23" s="33">
        <v>229469686</v>
      </c>
      <c r="E23" s="9" t="s">
        <v>97</v>
      </c>
    </row>
    <row r="24" spans="2:7" x14ac:dyDescent="0.25">
      <c r="B24" s="4" t="s">
        <v>21</v>
      </c>
      <c r="C24" s="5">
        <v>19</v>
      </c>
      <c r="D24" s="33">
        <v>109657879</v>
      </c>
      <c r="E24" s="9" t="s">
        <v>98</v>
      </c>
    </row>
    <row r="25" spans="2:7" x14ac:dyDescent="0.25">
      <c r="B25" s="4" t="s">
        <v>20</v>
      </c>
      <c r="C25" s="5">
        <v>20</v>
      </c>
      <c r="D25" s="33" t="s">
        <v>39</v>
      </c>
      <c r="E25" s="9" t="s">
        <v>99</v>
      </c>
    </row>
    <row r="26" spans="2:7" ht="25.5" x14ac:dyDescent="0.25">
      <c r="B26" s="4" t="s">
        <v>102</v>
      </c>
      <c r="C26" s="5">
        <v>25</v>
      </c>
      <c r="D26" s="33">
        <v>4870728</v>
      </c>
      <c r="E26" s="9" t="s">
        <v>100</v>
      </c>
    </row>
    <row r="27" spans="2:7" x14ac:dyDescent="0.25">
      <c r="B27" s="4" t="s">
        <v>22</v>
      </c>
      <c r="C27" s="5">
        <v>22</v>
      </c>
      <c r="D27" s="33">
        <v>1800273</v>
      </c>
      <c r="E27" s="9" t="s">
        <v>101</v>
      </c>
      <c r="G27" s="11" t="s">
        <v>15</v>
      </c>
    </row>
    <row r="28" spans="2:7" x14ac:dyDescent="0.25">
      <c r="B28" s="2" t="s">
        <v>23</v>
      </c>
      <c r="C28" s="1"/>
      <c r="D28" s="34">
        <v>346364655</v>
      </c>
      <c r="E28" s="10" t="s">
        <v>103</v>
      </c>
      <c r="G28" s="11" t="s">
        <v>15</v>
      </c>
    </row>
    <row r="29" spans="2:7" x14ac:dyDescent="0.25">
      <c r="B29" s="4" t="s">
        <v>15</v>
      </c>
      <c r="C29" s="5"/>
      <c r="D29" s="9"/>
      <c r="E29" s="9"/>
    </row>
    <row r="30" spans="2:7" x14ac:dyDescent="0.25">
      <c r="B30" s="2" t="s">
        <v>24</v>
      </c>
      <c r="C30" s="1"/>
      <c r="D30" s="10"/>
      <c r="E30" s="10"/>
    </row>
    <row r="31" spans="2:7" x14ac:dyDescent="0.25">
      <c r="B31" s="4" t="s">
        <v>25</v>
      </c>
      <c r="C31" s="5">
        <v>17</v>
      </c>
      <c r="D31" s="33">
        <v>70040168</v>
      </c>
      <c r="E31" s="9">
        <v>70040168</v>
      </c>
    </row>
    <row r="32" spans="2:7" x14ac:dyDescent="0.25">
      <c r="B32" s="4" t="s">
        <v>26</v>
      </c>
      <c r="C32" s="5" t="s">
        <v>15</v>
      </c>
      <c r="D32" s="33">
        <v>431728</v>
      </c>
      <c r="E32" s="9">
        <v>431728</v>
      </c>
    </row>
    <row r="33" spans="2:6" x14ac:dyDescent="0.25">
      <c r="B33" s="4" t="s">
        <v>27</v>
      </c>
      <c r="C33" s="5" t="s">
        <v>15</v>
      </c>
      <c r="D33" s="33">
        <v>32324796</v>
      </c>
      <c r="E33" s="9" t="s">
        <v>104</v>
      </c>
    </row>
    <row r="34" spans="2:6" x14ac:dyDescent="0.25">
      <c r="B34" s="2" t="s">
        <v>28</v>
      </c>
      <c r="C34" s="1"/>
      <c r="D34" s="34">
        <v>102796692</v>
      </c>
      <c r="E34" s="10" t="s">
        <v>105</v>
      </c>
    </row>
    <row r="35" spans="2:6" ht="25.5" x14ac:dyDescent="0.25">
      <c r="B35" s="2" t="s">
        <v>29</v>
      </c>
      <c r="C35" s="1"/>
      <c r="D35" s="34">
        <v>449161347</v>
      </c>
      <c r="E35" s="10" t="s">
        <v>95</v>
      </c>
    </row>
    <row r="38" spans="2:6" x14ac:dyDescent="0.25">
      <c r="B38" s="13" t="s">
        <v>31</v>
      </c>
      <c r="D38" s="13" t="s">
        <v>32</v>
      </c>
    </row>
    <row r="39" spans="2:6" x14ac:dyDescent="0.25">
      <c r="B39" s="12" t="s">
        <v>33</v>
      </c>
      <c r="C39" s="14"/>
      <c r="D39" s="12" t="s">
        <v>34</v>
      </c>
      <c r="E39" s="14"/>
      <c r="F39" s="13" t="s">
        <v>15</v>
      </c>
    </row>
    <row r="40" spans="2:6" x14ac:dyDescent="0.25">
      <c r="B40" s="15" t="s">
        <v>35</v>
      </c>
      <c r="C40" s="14"/>
      <c r="D40" s="43" t="s">
        <v>36</v>
      </c>
      <c r="E40" s="43"/>
    </row>
  </sheetData>
  <mergeCells count="2">
    <mergeCell ref="D40:E40"/>
    <mergeCell ref="B2:E2"/>
  </mergeCells>
  <pageMargins left="0.7" right="0.7" top="0.75" bottom="0.75" header="0.3" footer="0.3"/>
  <pageSetup paperSize="9" scale="90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3"/>
  <sheetViews>
    <sheetView view="pageBreakPreview" zoomScale="93" zoomScaleNormal="96" zoomScaleSheetLayoutView="93" workbookViewId="0">
      <selection activeCell="J33" sqref="J33"/>
    </sheetView>
  </sheetViews>
  <sheetFormatPr defaultRowHeight="15" x14ac:dyDescent="0.25"/>
  <cols>
    <col min="2" max="2" width="34.85546875" customWidth="1"/>
    <col min="4" max="4" width="22.28515625" style="17" customWidth="1"/>
    <col min="5" max="5" width="24" style="17" customWidth="1"/>
  </cols>
  <sheetData>
    <row r="2" spans="2:5" ht="27.75" customHeight="1" x14ac:dyDescent="0.25">
      <c r="B2" s="45" t="s">
        <v>119</v>
      </c>
      <c r="C2" s="45"/>
      <c r="D2" s="45"/>
      <c r="E2" s="45"/>
    </row>
    <row r="3" spans="2:5" x14ac:dyDescent="0.25">
      <c r="B3" s="16"/>
    </row>
    <row r="4" spans="2:5" x14ac:dyDescent="0.25">
      <c r="E4" s="35" t="s">
        <v>30</v>
      </c>
    </row>
    <row r="5" spans="2:5" x14ac:dyDescent="0.25">
      <c r="B5" s="18" t="s">
        <v>15</v>
      </c>
      <c r="C5" s="19" t="s">
        <v>0</v>
      </c>
      <c r="D5" s="20" t="s">
        <v>120</v>
      </c>
      <c r="E5" s="20" t="s">
        <v>121</v>
      </c>
    </row>
    <row r="6" spans="2:5" ht="38.25" x14ac:dyDescent="0.25">
      <c r="B6" s="18" t="s">
        <v>37</v>
      </c>
      <c r="C6" s="19"/>
      <c r="D6" s="21"/>
      <c r="E6" s="21"/>
    </row>
    <row r="7" spans="2:5" x14ac:dyDescent="0.25">
      <c r="B7" s="22" t="s">
        <v>4</v>
      </c>
      <c r="C7" s="23"/>
      <c r="D7" s="38">
        <v>658170</v>
      </c>
      <c r="E7" s="38">
        <v>545916</v>
      </c>
    </row>
    <row r="8" spans="2:5" x14ac:dyDescent="0.25">
      <c r="B8" s="22" t="s">
        <v>11</v>
      </c>
      <c r="C8" s="23"/>
      <c r="D8" s="38">
        <v>1755327</v>
      </c>
      <c r="E8" s="38">
        <v>951479</v>
      </c>
    </row>
    <row r="9" spans="2:5" x14ac:dyDescent="0.25">
      <c r="B9" s="22" t="s">
        <v>2</v>
      </c>
      <c r="C9" s="23"/>
      <c r="D9" s="38">
        <v>538568</v>
      </c>
      <c r="E9" s="38">
        <v>474675</v>
      </c>
    </row>
    <row r="10" spans="2:5" ht="38.25" x14ac:dyDescent="0.25">
      <c r="B10" s="22" t="s">
        <v>38</v>
      </c>
      <c r="C10" s="19"/>
      <c r="D10" s="38">
        <v>6267996</v>
      </c>
      <c r="E10" s="38">
        <v>3252846</v>
      </c>
    </row>
    <row r="11" spans="2:5" ht="16.5" customHeight="1" x14ac:dyDescent="0.25">
      <c r="B11" s="18"/>
      <c r="C11" s="19"/>
      <c r="D11" s="39">
        <f>SUM(D7:D10)</f>
        <v>9220061</v>
      </c>
      <c r="E11" s="39">
        <f>SUM(E7:E10)</f>
        <v>5224916</v>
      </c>
    </row>
    <row r="12" spans="2:5" x14ac:dyDescent="0.25">
      <c r="B12" s="18" t="s">
        <v>40</v>
      </c>
      <c r="C12" s="19"/>
      <c r="D12" s="21"/>
      <c r="E12" s="21"/>
    </row>
    <row r="13" spans="2:5" ht="25.5" x14ac:dyDescent="0.25">
      <c r="B13" s="22" t="s">
        <v>10</v>
      </c>
      <c r="C13" s="23"/>
      <c r="D13" s="38">
        <v>197443</v>
      </c>
      <c r="E13" s="38">
        <v>173917</v>
      </c>
    </row>
    <row r="14" spans="2:5" x14ac:dyDescent="0.25">
      <c r="B14" s="18" t="s">
        <v>41</v>
      </c>
      <c r="C14" s="19"/>
      <c r="D14" s="39">
        <v>197443</v>
      </c>
      <c r="E14" s="39">
        <v>173917</v>
      </c>
    </row>
    <row r="15" spans="2:5" ht="25.5" x14ac:dyDescent="0.25">
      <c r="B15" s="22" t="s">
        <v>43</v>
      </c>
      <c r="C15" s="23">
        <v>19</v>
      </c>
      <c r="D15" s="40">
        <v>3574684</v>
      </c>
      <c r="E15" s="40">
        <v>2910603</v>
      </c>
    </row>
    <row r="16" spans="2:5" ht="25.5" x14ac:dyDescent="0.25">
      <c r="B16" s="22" t="s">
        <v>44</v>
      </c>
      <c r="C16" s="23">
        <v>20</v>
      </c>
      <c r="D16" s="31">
        <v>1218889</v>
      </c>
      <c r="E16" s="31" t="s">
        <v>39</v>
      </c>
    </row>
    <row r="17" spans="2:5" ht="25.5" x14ac:dyDescent="0.25">
      <c r="B17" s="22" t="s">
        <v>45</v>
      </c>
      <c r="C17" s="23">
        <v>8.9</v>
      </c>
      <c r="D17" s="40">
        <v>2746003</v>
      </c>
      <c r="E17" s="40">
        <v>9037538</v>
      </c>
    </row>
    <row r="18" spans="2:5" x14ac:dyDescent="0.25">
      <c r="B18" s="22" t="s">
        <v>46</v>
      </c>
      <c r="C18" s="23">
        <v>8</v>
      </c>
      <c r="D18" s="40">
        <v>-2706635</v>
      </c>
      <c r="E18" s="40">
        <v>-8786239</v>
      </c>
    </row>
    <row r="19" spans="2:5" ht="51" x14ac:dyDescent="0.25">
      <c r="B19" s="22" t="s">
        <v>42</v>
      </c>
      <c r="C19" s="23">
        <v>12</v>
      </c>
      <c r="D19" s="40">
        <v>65562</v>
      </c>
      <c r="E19" s="31"/>
    </row>
    <row r="20" spans="2:5" x14ac:dyDescent="0.25">
      <c r="B20" s="22" t="s">
        <v>47</v>
      </c>
      <c r="C20" s="23">
        <v>23</v>
      </c>
      <c r="D20" s="40">
        <v>1203713</v>
      </c>
      <c r="E20" s="40">
        <v>1067641</v>
      </c>
    </row>
    <row r="21" spans="2:5" x14ac:dyDescent="0.25">
      <c r="B21" s="18" t="s">
        <v>48</v>
      </c>
      <c r="C21" s="19"/>
      <c r="D21" s="39">
        <v>5932574</v>
      </c>
      <c r="E21" s="39">
        <v>3807170</v>
      </c>
    </row>
    <row r="22" spans="2:5" x14ac:dyDescent="0.25">
      <c r="B22" s="22" t="s">
        <v>49</v>
      </c>
      <c r="C22" s="23">
        <v>24</v>
      </c>
      <c r="D22" s="38">
        <v>-254584</v>
      </c>
      <c r="E22" s="38">
        <v>-148461</v>
      </c>
    </row>
    <row r="23" spans="2:5" x14ac:dyDescent="0.25">
      <c r="B23" s="22" t="s">
        <v>50</v>
      </c>
      <c r="C23" s="23">
        <v>24</v>
      </c>
      <c r="D23" s="38">
        <v>-439406</v>
      </c>
      <c r="E23" s="38">
        <v>-571346</v>
      </c>
    </row>
    <row r="24" spans="2:5" ht="25.5" x14ac:dyDescent="0.25">
      <c r="B24" s="22" t="s">
        <v>51</v>
      </c>
      <c r="C24" s="23">
        <v>4</v>
      </c>
      <c r="D24" s="38">
        <v>-712953.59996999998</v>
      </c>
      <c r="E24" s="38">
        <v>137930</v>
      </c>
    </row>
    <row r="25" spans="2:5" x14ac:dyDescent="0.25">
      <c r="B25" s="18" t="s">
        <v>52</v>
      </c>
      <c r="C25" s="19"/>
      <c r="D25" s="39">
        <v>-1406943.5819699999</v>
      </c>
      <c r="E25" s="39">
        <v>-581877</v>
      </c>
    </row>
    <row r="26" spans="2:5" x14ac:dyDescent="0.25">
      <c r="B26" s="18" t="s">
        <v>53</v>
      </c>
      <c r="C26" s="19"/>
      <c r="D26" s="39">
        <v>4525630.4180300003</v>
      </c>
      <c r="E26" s="39">
        <v>3225293</v>
      </c>
    </row>
    <row r="27" spans="2:5" x14ac:dyDescent="0.25">
      <c r="B27" s="22" t="s">
        <v>54</v>
      </c>
      <c r="C27" s="23">
        <v>25</v>
      </c>
      <c r="D27" s="41">
        <v>280029</v>
      </c>
      <c r="E27" s="41">
        <v>-126431</v>
      </c>
    </row>
    <row r="28" spans="2:5" x14ac:dyDescent="0.25">
      <c r="B28" s="18" t="s">
        <v>55</v>
      </c>
      <c r="C28" s="19"/>
      <c r="D28" s="39">
        <v>4805659.4180300003</v>
      </c>
      <c r="E28" s="39">
        <v>3098862</v>
      </c>
    </row>
    <row r="29" spans="2:5" x14ac:dyDescent="0.25">
      <c r="B29" s="18" t="s">
        <v>56</v>
      </c>
      <c r="C29" s="19"/>
      <c r="D29" s="21" t="s">
        <v>39</v>
      </c>
      <c r="E29" s="21" t="s">
        <v>39</v>
      </c>
    </row>
    <row r="30" spans="2:5" x14ac:dyDescent="0.25">
      <c r="B30" s="18" t="s">
        <v>57</v>
      </c>
      <c r="C30" s="19"/>
      <c r="D30" s="39">
        <v>4805659.4180300003</v>
      </c>
      <c r="E30" s="39">
        <v>3098862</v>
      </c>
    </row>
    <row r="32" spans="2:5" ht="42.95" customHeight="1" x14ac:dyDescent="0.25">
      <c r="B32" s="46" t="s">
        <v>123</v>
      </c>
      <c r="C32" s="46"/>
      <c r="D32" s="46"/>
      <c r="E32" s="46"/>
    </row>
    <row r="33" spans="2:6" ht="33.950000000000003" customHeight="1" x14ac:dyDescent="0.25">
      <c r="B33" s="46" t="s">
        <v>130</v>
      </c>
      <c r="C33" s="46"/>
      <c r="D33" s="46"/>
      <c r="E33" s="46"/>
      <c r="F33" t="s">
        <v>15</v>
      </c>
    </row>
  </sheetData>
  <mergeCells count="3">
    <mergeCell ref="B2:E2"/>
    <mergeCell ref="B33:E33"/>
    <mergeCell ref="B32:E32"/>
  </mergeCells>
  <pageMargins left="0.7" right="0.7" top="0.75" bottom="0.75" header="0.3" footer="0.3"/>
  <pageSetup paperSize="9" scale="87" orientation="portrait" horizontalDpi="300" verticalDpi="30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8"/>
  <sheetViews>
    <sheetView view="pageBreakPreview" zoomScale="95" zoomScaleNormal="100" zoomScaleSheetLayoutView="95" workbookViewId="0">
      <selection activeCell="C20" sqref="C20"/>
    </sheetView>
  </sheetViews>
  <sheetFormatPr defaultRowHeight="15" x14ac:dyDescent="0.25"/>
  <cols>
    <col min="2" max="2" width="34.140625" customWidth="1"/>
    <col min="3" max="3" width="17.5703125" style="24" customWidth="1"/>
    <col min="4" max="6" width="18.42578125" style="24" customWidth="1"/>
  </cols>
  <sheetData>
    <row r="2" spans="2:6" x14ac:dyDescent="0.25">
      <c r="B2" s="7" t="s">
        <v>122</v>
      </c>
    </row>
    <row r="4" spans="2:6" x14ac:dyDescent="0.25">
      <c r="F4" s="36" t="s">
        <v>30</v>
      </c>
    </row>
    <row r="5" spans="2:6" ht="25.5" x14ac:dyDescent="0.25">
      <c r="B5" s="1" t="s">
        <v>15</v>
      </c>
      <c r="C5" s="25" t="s">
        <v>25</v>
      </c>
      <c r="D5" s="25" t="s">
        <v>58</v>
      </c>
      <c r="E5" s="25" t="s">
        <v>59</v>
      </c>
      <c r="F5" s="25" t="s">
        <v>60</v>
      </c>
    </row>
    <row r="6" spans="2:6" ht="25.5" x14ac:dyDescent="0.25">
      <c r="B6" s="2" t="s">
        <v>124</v>
      </c>
      <c r="C6" s="34">
        <v>70040168</v>
      </c>
      <c r="D6" s="34">
        <v>431728</v>
      </c>
      <c r="E6" s="34">
        <v>-445286</v>
      </c>
      <c r="F6" s="34">
        <v>70026610</v>
      </c>
    </row>
    <row r="7" spans="2:6" x14ac:dyDescent="0.25">
      <c r="B7" s="2" t="s">
        <v>61</v>
      </c>
      <c r="C7" s="34"/>
      <c r="D7" s="34"/>
      <c r="E7" s="34"/>
      <c r="F7" s="34"/>
    </row>
    <row r="8" spans="2:6" x14ac:dyDescent="0.25">
      <c r="B8" s="4" t="s">
        <v>106</v>
      </c>
      <c r="C8" s="33" t="s">
        <v>39</v>
      </c>
      <c r="D8" s="33" t="s">
        <v>39</v>
      </c>
      <c r="E8" s="42">
        <v>3098862</v>
      </c>
      <c r="F8" s="42">
        <v>3098862</v>
      </c>
    </row>
    <row r="9" spans="2:6" x14ac:dyDescent="0.25">
      <c r="B9" s="2" t="s">
        <v>125</v>
      </c>
      <c r="C9" s="34">
        <v>70040168</v>
      </c>
      <c r="D9" s="34">
        <v>431728</v>
      </c>
      <c r="E9" s="34">
        <f>E8+E6</f>
        <v>2653576</v>
      </c>
      <c r="F9" s="34">
        <f>F8+F6</f>
        <v>73125472</v>
      </c>
    </row>
    <row r="10" spans="2:6" x14ac:dyDescent="0.25">
      <c r="B10" s="2"/>
      <c r="C10" s="33"/>
      <c r="D10" s="34"/>
      <c r="E10" s="34"/>
      <c r="F10" s="34"/>
    </row>
    <row r="11" spans="2:6" ht="25.5" x14ac:dyDescent="0.25">
      <c r="B11" s="2" t="s">
        <v>126</v>
      </c>
      <c r="C11" s="34">
        <v>70040168</v>
      </c>
      <c r="D11" s="34">
        <v>431728</v>
      </c>
      <c r="E11" s="34">
        <v>27519136</v>
      </c>
      <c r="F11" s="34">
        <v>97991032</v>
      </c>
    </row>
    <row r="12" spans="2:6" x14ac:dyDescent="0.25">
      <c r="B12" s="2" t="s">
        <v>61</v>
      </c>
      <c r="C12" s="34"/>
      <c r="D12" s="34"/>
      <c r="E12" s="34">
        <v>4805660</v>
      </c>
      <c r="F12" s="34">
        <v>4805660</v>
      </c>
    </row>
    <row r="13" spans="2:6" x14ac:dyDescent="0.25">
      <c r="B13" s="4" t="s">
        <v>127</v>
      </c>
      <c r="C13" s="9" t="s">
        <v>39</v>
      </c>
      <c r="D13" s="9" t="s">
        <v>39</v>
      </c>
      <c r="E13" s="33">
        <v>4805660</v>
      </c>
      <c r="F13" s="33">
        <v>4805660</v>
      </c>
    </row>
    <row r="14" spans="2:6" ht="25.5" x14ac:dyDescent="0.25">
      <c r="B14" s="2" t="s">
        <v>62</v>
      </c>
      <c r="C14" s="9" t="s">
        <v>39</v>
      </c>
      <c r="D14" s="10" t="s">
        <v>39</v>
      </c>
      <c r="E14" s="34">
        <v>4805660</v>
      </c>
      <c r="F14" s="34">
        <v>4805660</v>
      </c>
    </row>
    <row r="15" spans="2:6" x14ac:dyDescent="0.25">
      <c r="B15" s="4" t="s">
        <v>107</v>
      </c>
      <c r="C15" s="9"/>
      <c r="D15" s="10"/>
      <c r="E15" s="9" t="s">
        <v>39</v>
      </c>
      <c r="F15" s="10" t="s">
        <v>39</v>
      </c>
    </row>
    <row r="16" spans="2:6" x14ac:dyDescent="0.25">
      <c r="B16" s="2" t="s">
        <v>128</v>
      </c>
      <c r="C16" s="10">
        <v>70040168</v>
      </c>
      <c r="D16" s="10">
        <v>431728</v>
      </c>
      <c r="E16" s="10">
        <f>E11+E12</f>
        <v>32324796</v>
      </c>
      <c r="F16" s="10">
        <f>F11+F12</f>
        <v>102796692</v>
      </c>
    </row>
    <row r="18" spans="2:5" ht="23.45" customHeight="1" x14ac:dyDescent="0.25">
      <c r="B18" s="46" t="s">
        <v>129</v>
      </c>
      <c r="C18" s="46"/>
      <c r="D18" s="46"/>
      <c r="E18" s="46"/>
    </row>
  </sheetData>
  <mergeCells count="1">
    <mergeCell ref="B18:E18"/>
  </mergeCells>
  <pageMargins left="0.7" right="0.7" top="0.75" bottom="0.75" header="0.3" footer="0.3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2:E43"/>
  <sheetViews>
    <sheetView view="pageBreakPreview" topLeftCell="A3" zoomScaleNormal="100" zoomScaleSheetLayoutView="100" workbookViewId="0">
      <selection activeCell="C22" sqref="C22"/>
    </sheetView>
  </sheetViews>
  <sheetFormatPr defaultRowHeight="15" x14ac:dyDescent="0.25"/>
  <cols>
    <col min="2" max="2" width="33.140625" customWidth="1"/>
    <col min="3" max="3" width="22.85546875" style="24" customWidth="1"/>
    <col min="4" max="4" width="21.140625" style="24" customWidth="1"/>
    <col min="5" max="5" width="9.140625" style="24"/>
  </cols>
  <sheetData>
    <row r="2" spans="2:4" x14ac:dyDescent="0.25">
      <c r="B2" s="32" t="s">
        <v>131</v>
      </c>
    </row>
    <row r="3" spans="2:4" x14ac:dyDescent="0.25">
      <c r="B3" s="16" t="s">
        <v>15</v>
      </c>
    </row>
    <row r="4" spans="2:4" x14ac:dyDescent="0.25">
      <c r="D4" s="37" t="s">
        <v>30</v>
      </c>
    </row>
    <row r="5" spans="2:4" x14ac:dyDescent="0.25">
      <c r="B5" s="2" t="s">
        <v>15</v>
      </c>
      <c r="C5" s="20" t="s">
        <v>120</v>
      </c>
      <c r="D5" s="20" t="s">
        <v>121</v>
      </c>
    </row>
    <row r="6" spans="2:4" ht="25.5" x14ac:dyDescent="0.25">
      <c r="B6" s="2" t="s">
        <v>63</v>
      </c>
      <c r="C6" s="27"/>
      <c r="D6" s="27"/>
    </row>
    <row r="7" spans="2:4" x14ac:dyDescent="0.25">
      <c r="B7" s="4" t="s">
        <v>108</v>
      </c>
      <c r="C7" s="9">
        <v>2953918</v>
      </c>
      <c r="D7" s="9">
        <v>1158776</v>
      </c>
    </row>
    <row r="8" spans="2:4" x14ac:dyDescent="0.25">
      <c r="B8" s="4" t="s">
        <v>64</v>
      </c>
      <c r="C8" s="9">
        <v>-3450086</v>
      </c>
      <c r="D8" s="9">
        <v>-245872</v>
      </c>
    </row>
    <row r="9" spans="2:4" x14ac:dyDescent="0.25">
      <c r="B9" s="4" t="s">
        <v>109</v>
      </c>
      <c r="C9" s="9">
        <v>26079</v>
      </c>
      <c r="D9" s="9">
        <v>3053275</v>
      </c>
    </row>
    <row r="10" spans="2:4" ht="25.5" x14ac:dyDescent="0.25">
      <c r="B10" s="4" t="s">
        <v>110</v>
      </c>
      <c r="C10" s="9">
        <v>861988</v>
      </c>
      <c r="D10" s="9" t="s">
        <v>39</v>
      </c>
    </row>
    <row r="11" spans="2:4" ht="25.5" x14ac:dyDescent="0.25">
      <c r="B11" s="4" t="s">
        <v>65</v>
      </c>
      <c r="C11" s="9">
        <v>525519</v>
      </c>
      <c r="D11" s="9">
        <v>2548339</v>
      </c>
    </row>
    <row r="12" spans="2:4" x14ac:dyDescent="0.25">
      <c r="B12" s="4" t="s">
        <v>111</v>
      </c>
      <c r="C12" s="9">
        <v>-223090</v>
      </c>
      <c r="D12" s="9">
        <v>-155644</v>
      </c>
    </row>
    <row r="13" spans="2:4" x14ac:dyDescent="0.25">
      <c r="B13" s="4" t="s">
        <v>112</v>
      </c>
      <c r="C13" s="9">
        <v>-322351</v>
      </c>
      <c r="D13" s="9">
        <v>-301966</v>
      </c>
    </row>
    <row r="14" spans="2:4" x14ac:dyDescent="0.25">
      <c r="B14" s="4" t="s">
        <v>6</v>
      </c>
      <c r="C14" s="9" t="s">
        <v>39</v>
      </c>
      <c r="D14" s="9">
        <v>-5668159</v>
      </c>
    </row>
    <row r="15" spans="2:4" x14ac:dyDescent="0.25">
      <c r="B15" s="4" t="s">
        <v>113</v>
      </c>
      <c r="C15" s="9">
        <v>290814</v>
      </c>
      <c r="D15" s="9">
        <v>214396</v>
      </c>
    </row>
    <row r="16" spans="2:4" ht="51" x14ac:dyDescent="0.25">
      <c r="B16" s="2" t="s">
        <v>66</v>
      </c>
      <c r="C16" s="10">
        <v>662791</v>
      </c>
      <c r="D16" s="10">
        <v>703145</v>
      </c>
    </row>
    <row r="17" spans="2:4" ht="25.5" x14ac:dyDescent="0.25">
      <c r="B17" s="26" t="s">
        <v>67</v>
      </c>
      <c r="C17" s="28"/>
      <c r="D17" s="9"/>
    </row>
    <row r="18" spans="2:4" x14ac:dyDescent="0.25">
      <c r="B18" s="4" t="s">
        <v>114</v>
      </c>
      <c r="C18" s="9">
        <v>5000</v>
      </c>
      <c r="D18" s="9">
        <v>-398936</v>
      </c>
    </row>
    <row r="19" spans="2:4" ht="25.5" x14ac:dyDescent="0.25">
      <c r="B19" s="4" t="s">
        <v>10</v>
      </c>
      <c r="C19" s="9">
        <v>296163</v>
      </c>
      <c r="D19" s="9">
        <v>175464</v>
      </c>
    </row>
    <row r="20" spans="2:4" x14ac:dyDescent="0.25">
      <c r="B20" s="4" t="s">
        <v>11</v>
      </c>
      <c r="C20" s="9">
        <v>2447146</v>
      </c>
      <c r="D20" s="9">
        <v>1095232</v>
      </c>
    </row>
    <row r="21" spans="2:4" x14ac:dyDescent="0.25">
      <c r="B21" s="4" t="s">
        <v>68</v>
      </c>
      <c r="C21" s="9">
        <v>559371</v>
      </c>
      <c r="D21" s="9">
        <v>36534</v>
      </c>
    </row>
    <row r="22" spans="2:4" ht="25.5" x14ac:dyDescent="0.25">
      <c r="B22" s="26" t="s">
        <v>69</v>
      </c>
      <c r="C22" s="9"/>
      <c r="D22" s="9"/>
    </row>
    <row r="23" spans="2:4" x14ac:dyDescent="0.25">
      <c r="B23" s="4" t="s">
        <v>70</v>
      </c>
      <c r="C23" s="9">
        <v>-163348</v>
      </c>
      <c r="D23" s="9">
        <v>-273016</v>
      </c>
    </row>
    <row r="24" spans="2:4" ht="51" x14ac:dyDescent="0.25">
      <c r="B24" s="2" t="s">
        <v>71</v>
      </c>
      <c r="C24" s="10">
        <v>3807123</v>
      </c>
      <c r="D24" s="10">
        <v>1338423</v>
      </c>
    </row>
    <row r="25" spans="2:4" x14ac:dyDescent="0.25">
      <c r="B25" s="4" t="s">
        <v>72</v>
      </c>
      <c r="C25" s="9"/>
      <c r="D25" s="9"/>
    </row>
    <row r="26" spans="2:4" ht="38.25" x14ac:dyDescent="0.25">
      <c r="B26" s="2" t="s">
        <v>73</v>
      </c>
      <c r="C26" s="10">
        <v>3807123</v>
      </c>
      <c r="D26" s="10">
        <v>1338423</v>
      </c>
    </row>
    <row r="27" spans="2:4" ht="25.5" x14ac:dyDescent="0.25">
      <c r="B27" s="2" t="s">
        <v>74</v>
      </c>
      <c r="C27" s="29"/>
      <c r="D27" s="29"/>
    </row>
    <row r="28" spans="2:4" ht="25.5" x14ac:dyDescent="0.25">
      <c r="B28" s="4" t="s">
        <v>75</v>
      </c>
      <c r="C28" s="9">
        <v>-23367760</v>
      </c>
      <c r="D28" s="9">
        <v>-30677651</v>
      </c>
    </row>
    <row r="29" spans="2:4" ht="57.6" customHeight="1" x14ac:dyDescent="0.25">
      <c r="B29" s="4" t="s">
        <v>115</v>
      </c>
      <c r="C29" s="9">
        <v>16527700</v>
      </c>
      <c r="D29" s="9" t="s">
        <v>39</v>
      </c>
    </row>
    <row r="30" spans="2:4" ht="25.5" x14ac:dyDescent="0.25">
      <c r="B30" s="4" t="s">
        <v>76</v>
      </c>
      <c r="C30" s="9">
        <v>49646488</v>
      </c>
      <c r="D30" s="9">
        <v>9814832</v>
      </c>
    </row>
    <row r="31" spans="2:4" x14ac:dyDescent="0.25">
      <c r="B31" s="4" t="s">
        <v>116</v>
      </c>
      <c r="C31" s="9">
        <v>-8151</v>
      </c>
      <c r="D31" s="9">
        <v>-6777</v>
      </c>
    </row>
    <row r="32" spans="2:4" ht="38.25" x14ac:dyDescent="0.25">
      <c r="B32" s="2" t="s">
        <v>77</v>
      </c>
      <c r="C32" s="10">
        <v>42798277</v>
      </c>
      <c r="D32" s="10">
        <v>-20869596</v>
      </c>
    </row>
    <row r="33" spans="2:4" ht="25.5" x14ac:dyDescent="0.25">
      <c r="B33" s="2" t="s">
        <v>78</v>
      </c>
      <c r="C33" s="30"/>
      <c r="D33" s="30"/>
    </row>
    <row r="34" spans="2:4" ht="25.5" x14ac:dyDescent="0.25">
      <c r="B34" s="4" t="s">
        <v>117</v>
      </c>
      <c r="C34" s="9" t="s">
        <v>39</v>
      </c>
      <c r="D34" s="9">
        <v>5751078</v>
      </c>
    </row>
    <row r="35" spans="2:4" ht="38.25" x14ac:dyDescent="0.25">
      <c r="B35" s="2" t="s">
        <v>79</v>
      </c>
      <c r="C35" s="10" t="s">
        <v>39</v>
      </c>
      <c r="D35" s="10">
        <v>5751078</v>
      </c>
    </row>
    <row r="36" spans="2:4" ht="25.5" x14ac:dyDescent="0.25">
      <c r="B36" s="2" t="s">
        <v>80</v>
      </c>
      <c r="C36" s="10">
        <v>46605400</v>
      </c>
      <c r="D36" s="10">
        <v>-13780095</v>
      </c>
    </row>
    <row r="37" spans="2:4" ht="25.5" x14ac:dyDescent="0.25">
      <c r="B37" s="4" t="s">
        <v>81</v>
      </c>
      <c r="C37" s="9">
        <v>27647880</v>
      </c>
      <c r="D37" s="9">
        <v>62108916</v>
      </c>
    </row>
    <row r="38" spans="2:4" ht="38.25" x14ac:dyDescent="0.25">
      <c r="B38" s="4" t="s">
        <v>82</v>
      </c>
      <c r="C38" s="9">
        <v>-53141</v>
      </c>
      <c r="D38" s="9">
        <v>22822</v>
      </c>
    </row>
    <row r="39" spans="2:4" ht="38.25" x14ac:dyDescent="0.25">
      <c r="B39" s="4" t="s">
        <v>83</v>
      </c>
      <c r="C39" s="9" t="s">
        <v>39</v>
      </c>
      <c r="D39" s="9" t="s">
        <v>39</v>
      </c>
    </row>
    <row r="40" spans="2:4" ht="25.5" x14ac:dyDescent="0.25">
      <c r="B40" s="2" t="s">
        <v>132</v>
      </c>
      <c r="C40" s="10">
        <v>74200139</v>
      </c>
      <c r="D40" s="10">
        <v>48351643</v>
      </c>
    </row>
    <row r="42" spans="2:4" ht="89.25" customHeight="1" x14ac:dyDescent="0.25">
      <c r="B42" s="46" t="s">
        <v>133</v>
      </c>
      <c r="C42" s="46"/>
      <c r="D42" s="46"/>
    </row>
    <row r="43" spans="2:4" ht="45.75" customHeight="1" x14ac:dyDescent="0.25">
      <c r="B43" s="47" t="s">
        <v>134</v>
      </c>
      <c r="C43" s="47"/>
      <c r="D43" s="47"/>
    </row>
  </sheetData>
  <mergeCells count="2">
    <mergeCell ref="B42:D42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Отчет об изм.в СК</vt:lpstr>
      <vt:lpstr>ДДС</vt:lpstr>
      <vt:lpstr>Баланс!OLE_LINK1</vt:lpstr>
      <vt:lpstr>Баланс!OLE_LINK3</vt:lpstr>
      <vt:lpstr>Баланс!Область_печати</vt:lpstr>
      <vt:lpstr>ДДС!Область_печати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Sermenova</dc:creator>
  <cp:lastModifiedBy>Aidar Kulayev</cp:lastModifiedBy>
  <cp:lastPrinted>2020-05-11T07:28:41Z</cp:lastPrinted>
  <dcterms:created xsi:type="dcterms:W3CDTF">2015-06-05T18:19:34Z</dcterms:created>
  <dcterms:modified xsi:type="dcterms:W3CDTF">2020-05-26T12:33:47Z</dcterms:modified>
</cp:coreProperties>
</file>