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245" activeTab="2"/>
  </bookViews>
  <sheets>
    <sheet name="БухБаланс" sheetId="1" r:id="rId1"/>
    <sheet name="ОПИУ" sheetId="2" r:id="rId2"/>
    <sheet name="Движ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<sst xmlns="http://schemas.openxmlformats.org/spreadsheetml/2006/main" count="119" uniqueCount="80">
  <si>
    <t>Запасы</t>
  </si>
  <si>
    <t>Основные средства</t>
  </si>
  <si>
    <t xml:space="preserve">        </t>
  </si>
  <si>
    <t xml:space="preserve">                   (фамилия, имя, отчество (при его наличии)    (подпись)</t>
  </si>
  <si>
    <t xml:space="preserve">                    (фамилия, имя, отчество (при его наличии) (подпись)</t>
  </si>
  <si>
    <t>Место печати</t>
  </si>
  <si>
    <t>Прим.</t>
  </si>
  <si>
    <t xml:space="preserve">В тысячах тенге </t>
  </si>
  <si>
    <t>АКТИВЫ</t>
  </si>
  <si>
    <t>Долгосрочные активы</t>
  </si>
  <si>
    <t>Активы по разведке и оценке</t>
  </si>
  <si>
    <t>Авансы выданные</t>
  </si>
  <si>
    <t xml:space="preserve">Итого долгосрочных активов </t>
  </si>
  <si>
    <t xml:space="preserve">Денежные средства </t>
  </si>
  <si>
    <t>ИТОГО АКТИВЫ</t>
  </si>
  <si>
    <t>КАПИТАЛ И ОБЯЗАТЕЛЬСТВА</t>
  </si>
  <si>
    <t>Акционерный капитал</t>
  </si>
  <si>
    <t>Прочие резервы</t>
  </si>
  <si>
    <t>Накопленный убыток</t>
  </si>
  <si>
    <t>ИТОГО КАПИТАЛ</t>
  </si>
  <si>
    <t>Долгосрочные обязательства</t>
  </si>
  <si>
    <t>Займы полученные</t>
  </si>
  <si>
    <t>Контрактные обязательства</t>
  </si>
  <si>
    <t>-</t>
  </si>
  <si>
    <t xml:space="preserve">Итого долгосрочных обязательств </t>
  </si>
  <si>
    <t>Текущие обязательства</t>
  </si>
  <si>
    <t>Прочие текущие обязательства</t>
  </si>
  <si>
    <t>Кредиторская задолженность</t>
  </si>
  <si>
    <t xml:space="preserve">Итого текущих обязательств </t>
  </si>
  <si>
    <t>ИТОГО ОБЯЗАТЕЛЬСТВА</t>
  </si>
  <si>
    <t>ИТОГО КАПИТАЛ И ОБЯЗАТЕЛЬСТВА</t>
  </si>
  <si>
    <t>АО "3А-БэстГрупп"</t>
  </si>
  <si>
    <t>Текущие активы</t>
  </si>
  <si>
    <t>Итого текущих активов</t>
  </si>
  <si>
    <r>
      <t xml:space="preserve">      Руководитель </t>
    </r>
    <r>
      <rPr>
        <b/>
        <sz val="10"/>
        <color indexed="8"/>
        <rFont val="Times New Roman"/>
        <family val="1"/>
      </rPr>
      <t>Бимуратов Берик Шадимуратович</t>
    </r>
    <r>
      <rPr>
        <sz val="10"/>
        <color indexed="8"/>
        <rFont val="Times New Roman"/>
        <family val="1"/>
      </rPr>
      <t xml:space="preserve"> _________</t>
    </r>
  </si>
  <si>
    <r>
      <t xml:space="preserve">Главный бухгалтер </t>
    </r>
    <r>
      <rPr>
        <b/>
        <sz val="10"/>
        <color indexed="8"/>
        <rFont val="Times New Roman"/>
        <family val="1"/>
      </rPr>
      <t>Эленова Жанна Лесбаевна</t>
    </r>
    <r>
      <rPr>
        <sz val="10"/>
        <color indexed="8"/>
        <rFont val="Times New Roman"/>
        <family val="1"/>
      </rPr>
      <t>_________</t>
    </r>
  </si>
  <si>
    <t xml:space="preserve">Общие и административные расходы </t>
  </si>
  <si>
    <t>Расходы/доходы от курсовых разниц, нетто</t>
  </si>
  <si>
    <t xml:space="preserve">Финансовые расходы </t>
  </si>
  <si>
    <t>Прочие операционные доходы/расходы</t>
  </si>
  <si>
    <t>Убыток до учета корпоративного подоходного налога</t>
  </si>
  <si>
    <t>Расходы по корпоративному подоходному налогу</t>
  </si>
  <si>
    <t>Убыток за год</t>
  </si>
  <si>
    <t>Прочий совокупный доход</t>
  </si>
  <si>
    <t>Итого совокупный убыток за год</t>
  </si>
  <si>
    <t>Базовая и разводненный убыток на акцию, в тенге</t>
  </si>
  <si>
    <t>ДЕНЕЖНЫЕ ПОТОКИ ОТ ОПЕРАЦИОННОЙ ДЕЯТЕЛЬНОСТИ</t>
  </si>
  <si>
    <t>Платежи поставщикам за товары и услуги</t>
  </si>
  <si>
    <t>Оплата расходов на персонал</t>
  </si>
  <si>
    <t>Оплата прочих налогов и платежей в бюджет</t>
  </si>
  <si>
    <t>Оплата штрафа и задолженности по неисполнению контрактных обязательств</t>
  </si>
  <si>
    <t>Прочее</t>
  </si>
  <si>
    <t>Отток денежных средств от операционной деятельности</t>
  </si>
  <si>
    <t>ДЕНЕЖНЫЕ ПОТОКИ ОТ ИНВЕСТИЦИОННОЙ ДЕЯТЕЛЬНОСТИ</t>
  </si>
  <si>
    <t>Платежи по контрактным обязательствам</t>
  </si>
  <si>
    <t>ДЕНЕЖНЫЕ ПОТОКИ ОТ ФИНАНСОВОЙ ДЕЯТЕЛЬНОСТИ</t>
  </si>
  <si>
    <t>Поступления по займам, полученным от связанных сторон</t>
  </si>
  <si>
    <t>Притток денежных средств от финансовой деятельности</t>
  </si>
  <si>
    <t>Чистое увеличение денежных средств</t>
  </si>
  <si>
    <t>Денежные средства на начало года</t>
  </si>
  <si>
    <t>Денежные средства на конец года</t>
  </si>
  <si>
    <t>Влияние обменных курсов валют к тенге</t>
  </si>
  <si>
    <t>В тыс.тенге</t>
  </si>
  <si>
    <t>Уставный капитал</t>
  </si>
  <si>
    <t>Наколенный убыток</t>
  </si>
  <si>
    <t>Итого</t>
  </si>
  <si>
    <t>Налог на добавленную стоимость к возмещению</t>
  </si>
  <si>
    <t xml:space="preserve">ОТЧЕТ О ПРИБЫЛЯХ И УБЫТКАХ И СОВОКУПНОЕ ДОХОДЕ ЗА 9 МЕСЯЦЕВ, </t>
  </si>
  <si>
    <t xml:space="preserve">ОТЧЕТ О ДВИЖЕНИИ ДЕНЕЖНЫХ СРЕДСТВ ЗА 9 МЕСЯЦЕВ, </t>
  </si>
  <si>
    <t>ОТЧЕТ О ФИНАНСОВОМ ПОЛОЖЕНИИ ПО СОСТОЯНИЮ НА 31 МАРТА 2022</t>
  </si>
  <si>
    <t>31 марта 2022</t>
  </si>
  <si>
    <t>31 декабря 2021</t>
  </si>
  <si>
    <t>ЗАКОНЧИВШИЕСЯ 31 МАРТА 2021 ГОДА</t>
  </si>
  <si>
    <t>31 марта 2021</t>
  </si>
  <si>
    <t>ЗАКОНЧИВШИЕСЯ 31 МАРТА 2022 ГОДА</t>
  </si>
  <si>
    <t>ОТЧЕТ ОБ ИЗМЕНЕНИЯХ В КАПИТАЛЕ ЗА 3 МЕСЯЦА, ЗАКОНЧИВШИЕСЯ 31 МАРТА 2022 ГОДА</t>
  </si>
  <si>
    <t>На 31 марта 2022 года</t>
  </si>
  <si>
    <t>На 31 декабря 2021 года</t>
  </si>
  <si>
    <t>На 1 января 2021 года</t>
  </si>
  <si>
    <t>Отток денежных средств от инвестиционной деятельности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</si>
</sst>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_₽;\(#,##0\)\ _₽"/>
    <numFmt numFmtId="165" formatCode="#,##0\ _₽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CFCFCF"/>
      </left>
      <right style="medium">
        <color rgb="FFCFCFCF"/>
      </right>
      <top style="thin"/>
      <bottom style="medium"/>
    </border>
    <border>
      <left/>
      <right style="medium">
        <color rgb="FFCFCFCF"/>
      </right>
      <top style="thin"/>
      <bottom style="medium"/>
    </border>
    <border>
      <left style="medium">
        <color rgb="FFCFCFCF"/>
      </left>
      <right style="medium">
        <color rgb="FFCFCFCF"/>
      </right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thin"/>
    </border>
    <border>
      <left/>
      <right style="medium">
        <color rgb="FFCFCFCF"/>
      </right>
      <top/>
      <bottom style="thin"/>
    </border>
    <border>
      <left style="medium">
        <color rgb="FFCFCFCF"/>
      </left>
      <right style="medium">
        <color rgb="FFCFCFCF"/>
      </right>
      <top style="thin"/>
      <bottom style="medium">
        <color rgb="FFCFCFCF"/>
      </bottom>
    </border>
    <border>
      <left/>
      <right style="medium">
        <color rgb="FFCFCFCF"/>
      </right>
      <top style="thin"/>
      <bottom style="medium">
        <color rgb="FFCFCFCF"/>
      </bottom>
    </border>
    <border>
      <left style="medium">
        <color rgb="FFCFCFCF"/>
      </left>
      <right style="medium">
        <color rgb="FFCFCFCF"/>
      </right>
      <top/>
      <bottom style="medium"/>
    </border>
    <border>
      <left style="medium">
        <color rgb="FFCFCFCF"/>
      </left>
      <right style="medium">
        <color rgb="FFCFCFCF"/>
      </right>
      <top style="medium"/>
      <bottom style="thin"/>
    </border>
    <border>
      <left/>
      <right style="medium">
        <color rgb="FFCFCFCF"/>
      </right>
      <top/>
      <bottom style="medium"/>
    </border>
    <border>
      <left/>
      <right style="medium">
        <color rgb="FFCFCFCF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/>
      <bottom style="medium"/>
    </border>
    <border>
      <left/>
      <right style="medium">
        <color rgb="FFCFCFCF"/>
      </right>
      <top style="medium"/>
      <bottom/>
    </border>
    <border>
      <left style="medium"/>
      <right style="medium">
        <color rgb="FFCFCFCF"/>
      </right>
      <top style="medium"/>
      <bottom/>
    </border>
    <border>
      <left style="medium"/>
      <right style="medium">
        <color rgb="FFCFCFCF"/>
      </right>
      <top/>
      <bottom style="medium"/>
    </border>
    <border>
      <left style="medium">
        <color rgb="FFCFCFCF"/>
      </left>
      <right>
        <color indexed="63"/>
      </right>
      <top style="medium"/>
      <bottom/>
    </border>
    <border>
      <left style="medium">
        <color rgb="FFCFCFCF"/>
      </left>
      <right>
        <color indexed="63"/>
      </right>
      <top/>
      <bottom style="medium"/>
    </border>
    <border>
      <left style="medium">
        <color rgb="FFCFCFCF"/>
      </left>
      <right style="medium"/>
      <top style="medium"/>
      <bottom/>
    </border>
    <border>
      <left style="medium">
        <color rgb="FFCFCFCF"/>
      </left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vertical="center" wrapText="1"/>
    </xf>
    <xf numFmtId="0" fontId="36" fillId="0" borderId="24" xfId="0" applyFont="1" applyFill="1" applyBorder="1" applyAlignment="1">
      <alignment vertical="center" wrapText="1"/>
    </xf>
    <xf numFmtId="0" fontId="36" fillId="0" borderId="23" xfId="0" applyFont="1" applyFill="1" applyBorder="1" applyAlignment="1">
      <alignment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164" fontId="37" fillId="0" borderId="0" xfId="0" applyNumberFormat="1" applyFont="1" applyFill="1" applyBorder="1" applyAlignment="1">
      <alignment vertical="center" wrapText="1"/>
    </xf>
    <xf numFmtId="0" fontId="37" fillId="0" borderId="12" xfId="0" applyFont="1" applyFill="1" applyBorder="1" applyAlignment="1">
      <alignment vertical="center" wrapText="1"/>
    </xf>
    <xf numFmtId="164" fontId="37" fillId="0" borderId="12" xfId="0" applyNumberFormat="1" applyFont="1" applyFill="1" applyBorder="1" applyAlignment="1">
      <alignment vertical="center" wrapText="1"/>
    </xf>
    <xf numFmtId="164" fontId="37" fillId="0" borderId="13" xfId="0" applyNumberFormat="1" applyFont="1" applyFill="1" applyBorder="1" applyAlignment="1">
      <alignment vertical="center" wrapText="1"/>
    </xf>
    <xf numFmtId="3" fontId="36" fillId="0" borderId="12" xfId="0" applyNumberFormat="1" applyFont="1" applyFill="1" applyBorder="1" applyAlignment="1">
      <alignment vertical="center" wrapText="1"/>
    </xf>
    <xf numFmtId="0" fontId="36" fillId="0" borderId="13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3" fontId="38" fillId="0" borderId="13" xfId="0" applyNumberFormat="1" applyFont="1" applyFill="1" applyBorder="1" applyAlignment="1">
      <alignment vertical="center" wrapText="1"/>
    </xf>
    <xf numFmtId="3" fontId="38" fillId="0" borderId="14" xfId="0" applyNumberFormat="1" applyFont="1" applyFill="1" applyBorder="1" applyAlignment="1">
      <alignment vertical="center" wrapText="1"/>
    </xf>
    <xf numFmtId="164" fontId="39" fillId="0" borderId="14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7" fillId="0" borderId="27" xfId="0" applyFont="1" applyFill="1" applyBorder="1" applyAlignment="1">
      <alignment vertical="center" wrapText="1"/>
    </xf>
    <xf numFmtId="3" fontId="39" fillId="0" borderId="27" xfId="0" applyNumberFormat="1" applyFont="1" applyFill="1" applyBorder="1" applyAlignment="1">
      <alignment vertical="center" wrapText="1"/>
    </xf>
    <xf numFmtId="164" fontId="39" fillId="0" borderId="27" xfId="0" applyNumberFormat="1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vertical="center" wrapText="1"/>
    </xf>
    <xf numFmtId="164" fontId="38" fillId="0" borderId="13" xfId="0" applyNumberFormat="1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164" fontId="39" fillId="0" borderId="13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9" fillId="0" borderId="25" xfId="0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164" fontId="39" fillId="0" borderId="12" xfId="0" applyNumberFormat="1" applyFont="1" applyFill="1" applyBorder="1" applyAlignment="1">
      <alignment horizontal="center" vertical="center" wrapText="1"/>
    </xf>
    <xf numFmtId="165" fontId="38" fillId="0" borderId="13" xfId="0" applyNumberFormat="1" applyFont="1" applyFill="1" applyBorder="1" applyAlignment="1">
      <alignment horizontal="center" vertical="center" wrapText="1"/>
    </xf>
    <xf numFmtId="164" fontId="39" fillId="0" borderId="18" xfId="0" applyNumberFormat="1" applyFont="1" applyFill="1" applyBorder="1" applyAlignment="1">
      <alignment horizontal="center" vertical="center" wrapText="1"/>
    </xf>
    <xf numFmtId="164" fontId="39" fillId="0" borderId="20" xfId="0" applyNumberFormat="1" applyFont="1" applyFill="1" applyBorder="1" applyAlignment="1">
      <alignment horizontal="center" vertical="center" wrapText="1"/>
    </xf>
    <xf numFmtId="164" fontId="39" fillId="0" borderId="22" xfId="0" applyNumberFormat="1" applyFont="1" applyFill="1" applyBorder="1" applyAlignment="1">
      <alignment horizontal="center" vertical="center" wrapText="1"/>
    </xf>
    <xf numFmtId="164" fontId="38" fillId="0" borderId="25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vertical="center" wrapText="1"/>
    </xf>
    <xf numFmtId="0" fontId="37" fillId="0" borderId="31" xfId="0" applyFont="1" applyFill="1" applyBorder="1" applyAlignment="1">
      <alignment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40.421875" style="15" customWidth="1"/>
    <col min="2" max="2" width="9.140625" style="15" customWidth="1"/>
    <col min="3" max="3" width="14.57421875" style="15" customWidth="1"/>
    <col min="4" max="4" width="15.7109375" style="15" customWidth="1"/>
    <col min="5" max="16384" width="9.140625" style="15" customWidth="1"/>
  </cols>
  <sheetData>
    <row r="2" ht="12.75">
      <c r="A2" s="14" t="s">
        <v>31</v>
      </c>
    </row>
    <row r="3" ht="12.75">
      <c r="A3" s="16" t="s">
        <v>69</v>
      </c>
    </row>
    <row r="4" ht="12.75">
      <c r="A4" s="2"/>
    </row>
    <row r="5" spans="1:4" ht="13.5" thickBot="1">
      <c r="A5" s="3" t="s">
        <v>7</v>
      </c>
      <c r="B5" s="4" t="s">
        <v>6</v>
      </c>
      <c r="C5" s="4" t="s">
        <v>70</v>
      </c>
      <c r="D5" s="4" t="s">
        <v>71</v>
      </c>
    </row>
    <row r="6" spans="1:4" ht="12.75">
      <c r="A6" s="62" t="s">
        <v>8</v>
      </c>
      <c r="B6" s="5"/>
      <c r="C6" s="5"/>
      <c r="D6" s="5"/>
    </row>
    <row r="7" spans="1:4" ht="12.75">
      <c r="A7" s="1" t="s">
        <v>9</v>
      </c>
      <c r="B7" s="17"/>
      <c r="C7" s="17"/>
      <c r="D7" s="17"/>
    </row>
    <row r="8" spans="1:4" ht="12.75">
      <c r="A8" s="1" t="s">
        <v>10</v>
      </c>
      <c r="B8" s="6">
        <v>4</v>
      </c>
      <c r="C8" s="65" t="s">
        <v>23</v>
      </c>
      <c r="D8" s="65" t="s">
        <v>23</v>
      </c>
    </row>
    <row r="9" spans="1:4" ht="12.75">
      <c r="A9" s="1" t="s">
        <v>1</v>
      </c>
      <c r="B9" s="6"/>
      <c r="C9" s="65">
        <v>17</v>
      </c>
      <c r="D9" s="65">
        <v>17</v>
      </c>
    </row>
    <row r="10" spans="1:4" ht="25.5">
      <c r="A10" s="1" t="s">
        <v>66</v>
      </c>
      <c r="B10" s="6">
        <v>5</v>
      </c>
      <c r="C10" s="65" t="s">
        <v>23</v>
      </c>
      <c r="D10" s="65" t="s">
        <v>23</v>
      </c>
    </row>
    <row r="11" spans="1:4" ht="12.75">
      <c r="A11" s="7" t="s">
        <v>11</v>
      </c>
      <c r="B11" s="8"/>
      <c r="C11" s="60">
        <v>109</v>
      </c>
      <c r="D11" s="60">
        <v>109</v>
      </c>
    </row>
    <row r="12" spans="1:4" s="14" customFormat="1" ht="12.75">
      <c r="A12" s="9" t="s">
        <v>12</v>
      </c>
      <c r="B12" s="10"/>
      <c r="C12" s="61">
        <f>SUM(C8:C11)</f>
        <v>126</v>
      </c>
      <c r="D12" s="61">
        <f>SUM(D8:D11)</f>
        <v>126</v>
      </c>
    </row>
    <row r="13" spans="1:4" ht="12.75">
      <c r="A13" s="11" t="s">
        <v>32</v>
      </c>
      <c r="B13" s="18"/>
      <c r="C13" s="18"/>
      <c r="D13" s="19"/>
    </row>
    <row r="14" spans="1:4" ht="12.75">
      <c r="A14" s="1" t="s">
        <v>13</v>
      </c>
      <c r="B14" s="6">
        <v>6</v>
      </c>
      <c r="C14" s="17">
        <v>110</v>
      </c>
      <c r="D14" s="65">
        <v>909</v>
      </c>
    </row>
    <row r="15" spans="1:4" ht="12.75">
      <c r="A15" s="7" t="s">
        <v>0</v>
      </c>
      <c r="B15" s="8"/>
      <c r="C15" s="20"/>
      <c r="D15" s="60"/>
    </row>
    <row r="16" spans="1:4" s="14" customFormat="1" ht="12.75">
      <c r="A16" s="9" t="s">
        <v>33</v>
      </c>
      <c r="B16" s="10"/>
      <c r="C16" s="61">
        <f>SUM(C14:C15)</f>
        <v>110</v>
      </c>
      <c r="D16" s="61">
        <f>SUM(D14:D15)</f>
        <v>909</v>
      </c>
    </row>
    <row r="17" spans="1:4" s="14" customFormat="1" ht="12.75">
      <c r="A17" s="9" t="s">
        <v>14</v>
      </c>
      <c r="B17" s="21"/>
      <c r="C17" s="61">
        <f>C12+C16</f>
        <v>236</v>
      </c>
      <c r="D17" s="61">
        <f>D12+D16</f>
        <v>1035</v>
      </c>
    </row>
    <row r="18" spans="1:4" ht="12.75">
      <c r="A18" s="12" t="s">
        <v>2</v>
      </c>
      <c r="B18" s="22"/>
      <c r="C18" s="22"/>
      <c r="D18" s="22"/>
    </row>
    <row r="19" spans="1:4" ht="12.75">
      <c r="A19" s="63" t="s">
        <v>15</v>
      </c>
      <c r="B19" s="13"/>
      <c r="C19" s="13"/>
      <c r="D19" s="13"/>
    </row>
    <row r="20" spans="1:4" ht="12.75">
      <c r="A20" s="1" t="s">
        <v>16</v>
      </c>
      <c r="B20" s="6">
        <v>7</v>
      </c>
      <c r="C20" s="65">
        <v>1100322</v>
      </c>
      <c r="D20" s="65">
        <v>1100322</v>
      </c>
    </row>
    <row r="21" spans="1:4" ht="12.75">
      <c r="A21" s="1" t="s">
        <v>17</v>
      </c>
      <c r="B21" s="6"/>
      <c r="C21" s="65">
        <v>85101</v>
      </c>
      <c r="D21" s="65">
        <v>85100</v>
      </c>
    </row>
    <row r="22" spans="1:4" ht="12.75">
      <c r="A22" s="7" t="s">
        <v>18</v>
      </c>
      <c r="B22" s="8"/>
      <c r="C22" s="66">
        <v>-3618343</v>
      </c>
      <c r="D22" s="66">
        <v>-3519368</v>
      </c>
    </row>
    <row r="23" spans="1:4" s="14" customFormat="1" ht="12.75">
      <c r="A23" s="9" t="s">
        <v>19</v>
      </c>
      <c r="B23" s="10"/>
      <c r="C23" s="67">
        <f>SUM(C20:C22)</f>
        <v>-2432920</v>
      </c>
      <c r="D23" s="67">
        <f>SUM(D20:D22)</f>
        <v>-2333946</v>
      </c>
    </row>
    <row r="24" spans="1:4" s="14" customFormat="1" ht="12.75">
      <c r="A24" s="63"/>
      <c r="B24" s="13"/>
      <c r="C24" s="23"/>
      <c r="D24" s="24"/>
    </row>
    <row r="25" spans="1:4" s="14" customFormat="1" ht="12.75">
      <c r="A25" s="63" t="s">
        <v>20</v>
      </c>
      <c r="B25" s="23"/>
      <c r="C25" s="23"/>
      <c r="D25" s="23"/>
    </row>
    <row r="26" spans="1:4" ht="12.75">
      <c r="A26" s="1" t="s">
        <v>21</v>
      </c>
      <c r="B26" s="6">
        <v>8</v>
      </c>
      <c r="C26" s="65">
        <v>366363</v>
      </c>
      <c r="D26" s="65">
        <v>340271</v>
      </c>
    </row>
    <row r="27" spans="1:4" ht="12.75">
      <c r="A27" s="7" t="s">
        <v>22</v>
      </c>
      <c r="B27" s="8">
        <v>9</v>
      </c>
      <c r="C27" s="60"/>
      <c r="D27" s="60" t="s">
        <v>23</v>
      </c>
    </row>
    <row r="28" spans="1:4" s="14" customFormat="1" ht="12.75">
      <c r="A28" s="9" t="s">
        <v>24</v>
      </c>
      <c r="B28" s="10"/>
      <c r="C28" s="61">
        <f>SUM(C26:C27)</f>
        <v>366363</v>
      </c>
      <c r="D28" s="61">
        <f>SUM(D26:D27)</f>
        <v>340271</v>
      </c>
    </row>
    <row r="29" spans="1:4" s="14" customFormat="1" ht="12.75">
      <c r="A29" s="63"/>
      <c r="B29" s="13"/>
      <c r="C29" s="23"/>
      <c r="D29" s="24"/>
    </row>
    <row r="30" spans="1:4" s="14" customFormat="1" ht="12.75">
      <c r="A30" s="63" t="s">
        <v>25</v>
      </c>
      <c r="B30" s="23"/>
      <c r="C30" s="23"/>
      <c r="D30" s="23"/>
    </row>
    <row r="31" spans="1:4" ht="12.75">
      <c r="A31" s="1" t="s">
        <v>21</v>
      </c>
      <c r="B31" s="6">
        <v>8</v>
      </c>
      <c r="C31" s="65">
        <v>434700</v>
      </c>
      <c r="D31" s="65">
        <v>431682</v>
      </c>
    </row>
    <row r="32" spans="1:4" ht="12.75">
      <c r="A32" s="1" t="s">
        <v>22</v>
      </c>
      <c r="B32" s="6">
        <v>9</v>
      </c>
      <c r="C32" s="65">
        <v>1310291</v>
      </c>
      <c r="D32" s="65">
        <v>1240959</v>
      </c>
    </row>
    <row r="33" spans="1:4" ht="12.75">
      <c r="A33" s="1" t="s">
        <v>26</v>
      </c>
      <c r="B33" s="6">
        <v>10</v>
      </c>
      <c r="C33" s="65">
        <v>321682</v>
      </c>
      <c r="D33" s="65">
        <v>321951</v>
      </c>
    </row>
    <row r="34" spans="1:4" ht="12.75">
      <c r="A34" s="7" t="s">
        <v>27</v>
      </c>
      <c r="B34" s="8"/>
      <c r="C34" s="60">
        <v>120</v>
      </c>
      <c r="D34" s="60">
        <v>118</v>
      </c>
    </row>
    <row r="35" spans="1:4" s="14" customFormat="1" ht="12.75">
      <c r="A35" s="9" t="s">
        <v>28</v>
      </c>
      <c r="B35" s="10"/>
      <c r="C35" s="61">
        <f>SUM(C31:C34)</f>
        <v>2066793</v>
      </c>
      <c r="D35" s="61">
        <f>SUM(D31:D34)</f>
        <v>1994710</v>
      </c>
    </row>
    <row r="36" spans="1:4" s="14" customFormat="1" ht="12.75">
      <c r="A36" s="9" t="s">
        <v>29</v>
      </c>
      <c r="B36" s="10"/>
      <c r="C36" s="61">
        <f>C28+C35</f>
        <v>2433156</v>
      </c>
      <c r="D36" s="61">
        <f>D28+D35</f>
        <v>2334981</v>
      </c>
    </row>
    <row r="37" spans="1:4" s="14" customFormat="1" ht="12.75">
      <c r="A37" s="9" t="s">
        <v>30</v>
      </c>
      <c r="B37" s="21"/>
      <c r="C37" s="61">
        <f>C23+C36</f>
        <v>236</v>
      </c>
      <c r="D37" s="61">
        <f>D23+D36</f>
        <v>1035</v>
      </c>
    </row>
    <row r="38" spans="1:4" s="14" customFormat="1" ht="12.75">
      <c r="A38" s="63"/>
      <c r="B38" s="23"/>
      <c r="C38" s="23"/>
      <c r="D38" s="24"/>
    </row>
    <row r="39" spans="1:4" s="14" customFormat="1" ht="12.75">
      <c r="A39" s="63"/>
      <c r="B39" s="23"/>
      <c r="C39" s="23"/>
      <c r="D39" s="24"/>
    </row>
    <row r="40" ht="12.75">
      <c r="A40" s="2" t="s">
        <v>34</v>
      </c>
    </row>
    <row r="41" ht="12.75">
      <c r="A41" s="2" t="s">
        <v>3</v>
      </c>
    </row>
    <row r="42" ht="12.75">
      <c r="A42" s="2" t="s">
        <v>35</v>
      </c>
    </row>
    <row r="43" ht="12.75">
      <c r="A43" s="2" t="s">
        <v>4</v>
      </c>
    </row>
    <row r="44" ht="12.75">
      <c r="A44" s="2" t="s">
        <v>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52.421875" style="15" customWidth="1"/>
    <col min="2" max="2" width="8.421875" style="15" customWidth="1"/>
    <col min="3" max="3" width="13.140625" style="15" customWidth="1"/>
    <col min="4" max="4" width="12.8515625" style="15" customWidth="1"/>
    <col min="5" max="16384" width="9.140625" style="15" customWidth="1"/>
  </cols>
  <sheetData>
    <row r="2" ht="12.75">
      <c r="A2" s="14" t="s">
        <v>31</v>
      </c>
    </row>
    <row r="3" ht="12.75">
      <c r="A3" s="16" t="s">
        <v>67</v>
      </c>
    </row>
    <row r="4" ht="12.75">
      <c r="A4" s="16" t="s">
        <v>72</v>
      </c>
    </row>
    <row r="5" spans="1:4" ht="13.5" thickBot="1">
      <c r="A5" s="25" t="s">
        <v>7</v>
      </c>
      <c r="B5" s="26" t="s">
        <v>6</v>
      </c>
      <c r="C5" s="26" t="s">
        <v>70</v>
      </c>
      <c r="D5" s="26" t="s">
        <v>73</v>
      </c>
    </row>
    <row r="6" spans="1:4" ht="13.5" thickBot="1">
      <c r="A6" s="27" t="s">
        <v>36</v>
      </c>
      <c r="B6" s="28">
        <v>11</v>
      </c>
      <c r="C6" s="68">
        <v>-533</v>
      </c>
      <c r="D6" s="68">
        <v>-472</v>
      </c>
    </row>
    <row r="7" spans="1:4" ht="13.5" thickBot="1">
      <c r="A7" s="27" t="s">
        <v>37</v>
      </c>
      <c r="B7" s="28"/>
      <c r="C7" s="68">
        <v>-129354</v>
      </c>
      <c r="D7" s="68">
        <v>-38978</v>
      </c>
    </row>
    <row r="8" spans="1:4" ht="13.5" thickBot="1">
      <c r="A8" s="27" t="s">
        <v>38</v>
      </c>
      <c r="B8" s="28">
        <v>8</v>
      </c>
      <c r="C8" s="68">
        <v>-5948</v>
      </c>
      <c r="D8" s="68">
        <v>-5396</v>
      </c>
    </row>
    <row r="9" spans="1:4" ht="12.75">
      <c r="A9" s="29" t="s">
        <v>39</v>
      </c>
      <c r="B9" s="30"/>
      <c r="C9" s="69">
        <v>36860</v>
      </c>
      <c r="D9" s="69">
        <v>26968</v>
      </c>
    </row>
    <row r="10" spans="1:4" ht="13.5" thickBot="1">
      <c r="A10" s="31" t="s">
        <v>40</v>
      </c>
      <c r="B10" s="32"/>
      <c r="C10" s="70">
        <f>SUM(C6:C9)</f>
        <v>-98975</v>
      </c>
      <c r="D10" s="70">
        <f>SUM(D6:D9)</f>
        <v>-17878</v>
      </c>
    </row>
    <row r="11" spans="1:4" ht="12.75">
      <c r="A11" s="29" t="s">
        <v>41</v>
      </c>
      <c r="B11" s="30">
        <v>12</v>
      </c>
      <c r="C11" s="69"/>
      <c r="D11" s="69"/>
    </row>
    <row r="12" spans="1:4" ht="13.5" thickBot="1">
      <c r="A12" s="31" t="s">
        <v>42</v>
      </c>
      <c r="B12" s="32"/>
      <c r="C12" s="70">
        <f>C10</f>
        <v>-98975</v>
      </c>
      <c r="D12" s="70">
        <f>D10</f>
        <v>-17878</v>
      </c>
    </row>
    <row r="13" spans="1:4" ht="12.75">
      <c r="A13" s="29" t="s">
        <v>43</v>
      </c>
      <c r="B13" s="30"/>
      <c r="C13" s="69"/>
      <c r="D13" s="69"/>
    </row>
    <row r="14" spans="1:4" s="14" customFormat="1" ht="13.5" thickBot="1">
      <c r="A14" s="33" t="s">
        <v>44</v>
      </c>
      <c r="B14" s="36"/>
      <c r="C14" s="71">
        <f>C12</f>
        <v>-98975</v>
      </c>
      <c r="D14" s="71">
        <f>D12</f>
        <v>-17878</v>
      </c>
    </row>
    <row r="15" spans="1:4" ht="12.75">
      <c r="A15" s="34"/>
      <c r="B15" s="37"/>
      <c r="C15" s="37"/>
      <c r="D15" s="37"/>
    </row>
    <row r="16" spans="1:4" ht="13.5" thickBot="1">
      <c r="A16" s="35" t="s">
        <v>45</v>
      </c>
      <c r="B16" s="64">
        <v>7</v>
      </c>
      <c r="C16" s="64"/>
      <c r="D16" s="64"/>
    </row>
    <row r="17" spans="1:4" ht="12.75">
      <c r="A17" s="1"/>
      <c r="B17" s="17"/>
      <c r="C17" s="17"/>
      <c r="D17" s="17"/>
    </row>
    <row r="18" ht="12.75">
      <c r="A18" s="2" t="s">
        <v>34</v>
      </c>
    </row>
    <row r="19" ht="12.75">
      <c r="A19" s="2" t="s">
        <v>3</v>
      </c>
    </row>
    <row r="20" ht="12.75">
      <c r="A20" s="2" t="s">
        <v>35</v>
      </c>
    </row>
    <row r="21" ht="12.75">
      <c r="A21" s="2" t="s">
        <v>4</v>
      </c>
    </row>
    <row r="22" ht="12.75">
      <c r="A22" s="2" t="s">
        <v>5</v>
      </c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7" sqref="A17:D17"/>
    </sheetView>
  </sheetViews>
  <sheetFormatPr defaultColWidth="9.140625" defaultRowHeight="15"/>
  <cols>
    <col min="1" max="1" width="60.28125" style="15" customWidth="1"/>
    <col min="2" max="2" width="9.140625" style="15" customWidth="1"/>
    <col min="3" max="3" width="11.57421875" style="15" customWidth="1"/>
    <col min="4" max="4" width="13.421875" style="15" customWidth="1"/>
    <col min="5" max="16384" width="9.140625" style="15" customWidth="1"/>
  </cols>
  <sheetData>
    <row r="1" ht="12.75">
      <c r="A1" s="16"/>
    </row>
    <row r="2" ht="12.75">
      <c r="A2" s="14" t="s">
        <v>31</v>
      </c>
    </row>
    <row r="3" ht="12.75">
      <c r="A3" s="16" t="s">
        <v>68</v>
      </c>
    </row>
    <row r="4" ht="12.75">
      <c r="A4" s="16" t="s">
        <v>74</v>
      </c>
    </row>
    <row r="5" spans="1:4" ht="26.25" thickBot="1">
      <c r="A5" s="25" t="s">
        <v>7</v>
      </c>
      <c r="B5" s="26" t="s">
        <v>6</v>
      </c>
      <c r="C5" s="26" t="s">
        <v>70</v>
      </c>
      <c r="D5" s="26" t="s">
        <v>73</v>
      </c>
    </row>
    <row r="6" spans="1:4" ht="12.75">
      <c r="A6" s="72" t="s">
        <v>46</v>
      </c>
      <c r="B6" s="72"/>
      <c r="C6" s="72"/>
      <c r="D6" s="72"/>
    </row>
    <row r="7" spans="1:4" ht="12.75">
      <c r="A7" s="1" t="s">
        <v>47</v>
      </c>
      <c r="B7" s="63"/>
      <c r="C7" s="38">
        <v>-131</v>
      </c>
      <c r="D7" s="38">
        <v>-1966</v>
      </c>
    </row>
    <row r="8" spans="1:4" ht="12.75">
      <c r="A8" s="1" t="s">
        <v>48</v>
      </c>
      <c r="B8" s="63"/>
      <c r="C8" s="38">
        <v>-574</v>
      </c>
      <c r="D8" s="38">
        <v>-221</v>
      </c>
    </row>
    <row r="9" spans="1:4" ht="12.75">
      <c r="A9" s="1" t="s">
        <v>11</v>
      </c>
      <c r="B9" s="63"/>
      <c r="C9" s="38"/>
      <c r="D9" s="38"/>
    </row>
    <row r="10" spans="1:4" ht="12.75">
      <c r="A10" s="1" t="s">
        <v>49</v>
      </c>
      <c r="B10" s="63"/>
      <c r="C10" s="38">
        <v>-94</v>
      </c>
      <c r="D10" s="38">
        <v>-60</v>
      </c>
    </row>
    <row r="11" spans="1:4" ht="25.5">
      <c r="A11" s="1" t="s">
        <v>50</v>
      </c>
      <c r="B11" s="63"/>
      <c r="C11" s="38"/>
      <c r="D11" s="38"/>
    </row>
    <row r="12" spans="1:4" ht="12.75">
      <c r="A12" s="7" t="s">
        <v>51</v>
      </c>
      <c r="B12" s="39"/>
      <c r="C12" s="40"/>
      <c r="D12" s="40">
        <v>-32</v>
      </c>
    </row>
    <row r="13" spans="1:4" ht="12.75">
      <c r="A13" s="9" t="s">
        <v>52</v>
      </c>
      <c r="B13" s="9"/>
      <c r="C13" s="41">
        <f>SUM(C7:C12)</f>
        <v>-799</v>
      </c>
      <c r="D13" s="41">
        <f>SUM(D7:D12)</f>
        <v>-2279</v>
      </c>
    </row>
    <row r="14" spans="1:4" ht="12.75">
      <c r="A14" s="73" t="s">
        <v>53</v>
      </c>
      <c r="B14" s="73"/>
      <c r="C14" s="73"/>
      <c r="D14" s="73"/>
    </row>
    <row r="15" spans="1:4" ht="12.75">
      <c r="A15" s="7" t="s">
        <v>54</v>
      </c>
      <c r="B15" s="7"/>
      <c r="C15" s="45"/>
      <c r="D15" s="45"/>
    </row>
    <row r="16" spans="1:4" ht="12.75">
      <c r="A16" s="9" t="s">
        <v>79</v>
      </c>
      <c r="B16" s="46"/>
      <c r="C16" s="46"/>
      <c r="D16" s="46"/>
    </row>
    <row r="17" spans="1:4" ht="12.75">
      <c r="A17" s="73" t="s">
        <v>55</v>
      </c>
      <c r="B17" s="73"/>
      <c r="C17" s="73"/>
      <c r="D17" s="73"/>
    </row>
    <row r="18" spans="1:4" ht="12.75">
      <c r="A18" s="7" t="s">
        <v>56</v>
      </c>
      <c r="B18" s="39"/>
      <c r="C18" s="42"/>
      <c r="D18" s="42">
        <v>2926</v>
      </c>
    </row>
    <row r="19" spans="1:4" ht="12.75">
      <c r="A19" s="9" t="s">
        <v>57</v>
      </c>
      <c r="B19" s="43"/>
      <c r="C19" s="47">
        <f>C18</f>
        <v>0</v>
      </c>
      <c r="D19" s="47">
        <f>D18</f>
        <v>2926</v>
      </c>
    </row>
    <row r="20" spans="1:4" ht="12.75">
      <c r="A20" s="43" t="s">
        <v>61</v>
      </c>
      <c r="B20" s="44"/>
      <c r="C20" s="48"/>
      <c r="D20" s="49"/>
    </row>
    <row r="21" spans="1:4" ht="12.75">
      <c r="A21" s="44" t="s">
        <v>58</v>
      </c>
      <c r="B21" s="44"/>
      <c r="C21" s="49">
        <f>C13+C19</f>
        <v>-799</v>
      </c>
      <c r="D21" s="49">
        <f>D13+D19+D20</f>
        <v>647</v>
      </c>
    </row>
    <row r="22" spans="1:4" ht="12.75">
      <c r="A22" s="7" t="s">
        <v>59</v>
      </c>
      <c r="B22" s="7"/>
      <c r="C22" s="45">
        <v>909</v>
      </c>
      <c r="D22" s="50">
        <v>593</v>
      </c>
    </row>
    <row r="23" spans="1:4" ht="12.75">
      <c r="A23" s="9" t="s">
        <v>60</v>
      </c>
      <c r="B23" s="43"/>
      <c r="C23" s="47">
        <v>110</v>
      </c>
      <c r="D23" s="47">
        <f>D21+D22</f>
        <v>1240</v>
      </c>
    </row>
    <row r="24" spans="1:4" ht="12.75">
      <c r="A24" s="63"/>
      <c r="B24" s="1"/>
      <c r="C24" s="51"/>
      <c r="D24" s="51"/>
    </row>
    <row r="25" ht="12.75">
      <c r="A25" s="2" t="s">
        <v>34</v>
      </c>
    </row>
    <row r="26" ht="12.75">
      <c r="A26" s="2" t="s">
        <v>3</v>
      </c>
    </row>
    <row r="27" ht="12.75">
      <c r="A27" s="2" t="s">
        <v>35</v>
      </c>
    </row>
    <row r="28" ht="12.75">
      <c r="A28" s="2" t="s">
        <v>4</v>
      </c>
    </row>
    <row r="29" ht="12.75">
      <c r="A29" s="2" t="s">
        <v>5</v>
      </c>
    </row>
  </sheetData>
  <sheetProtection/>
  <mergeCells count="3">
    <mergeCell ref="A6:D6"/>
    <mergeCell ref="A14:D14"/>
    <mergeCell ref="A17:D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61.8515625" style="15" customWidth="1"/>
    <col min="2" max="3" width="11.7109375" style="15" customWidth="1"/>
    <col min="4" max="5" width="13.421875" style="15" customWidth="1"/>
    <col min="6" max="16384" width="9.140625" style="15" customWidth="1"/>
  </cols>
  <sheetData>
    <row r="1" ht="12.75">
      <c r="A1" s="16"/>
    </row>
    <row r="2" ht="12.75">
      <c r="A2" s="14" t="s">
        <v>31</v>
      </c>
    </row>
    <row r="3" ht="13.5" thickBot="1">
      <c r="A3" s="16" t="s">
        <v>75</v>
      </c>
    </row>
    <row r="4" spans="1:5" ht="15.75" customHeight="1">
      <c r="A4" s="78" t="s">
        <v>62</v>
      </c>
      <c r="B4" s="80" t="s">
        <v>63</v>
      </c>
      <c r="C4" s="74" t="s">
        <v>17</v>
      </c>
      <c r="D4" s="76" t="s">
        <v>64</v>
      </c>
      <c r="E4" s="82" t="s">
        <v>65</v>
      </c>
    </row>
    <row r="5" spans="1:5" ht="13.5" thickBot="1">
      <c r="A5" s="79"/>
      <c r="B5" s="81"/>
      <c r="C5" s="75"/>
      <c r="D5" s="77"/>
      <c r="E5" s="83"/>
    </row>
    <row r="6" spans="1:5" ht="12.75">
      <c r="A6" s="52" t="s">
        <v>78</v>
      </c>
      <c r="B6" s="53">
        <v>1100322</v>
      </c>
      <c r="C6" s="53">
        <v>85101</v>
      </c>
      <c r="D6" s="54">
        <v>-824065</v>
      </c>
      <c r="E6" s="53">
        <f>SUM(B6:D6)</f>
        <v>361358</v>
      </c>
    </row>
    <row r="7" spans="1:5" ht="12.75">
      <c r="A7" s="44" t="s">
        <v>42</v>
      </c>
      <c r="B7" s="55"/>
      <c r="C7" s="55"/>
      <c r="D7" s="49">
        <v>-2695303</v>
      </c>
      <c r="E7" s="49">
        <f>SUM(B7:D7)</f>
        <v>-2695303</v>
      </c>
    </row>
    <row r="8" spans="1:5" ht="12.75">
      <c r="A8" s="7" t="s">
        <v>43</v>
      </c>
      <c r="B8" s="45"/>
      <c r="C8" s="45"/>
      <c r="D8" s="45"/>
      <c r="E8" s="45"/>
    </row>
    <row r="9" spans="1:5" ht="12.75">
      <c r="A9" s="9" t="s">
        <v>44</v>
      </c>
      <c r="B9" s="56"/>
      <c r="C9" s="56"/>
      <c r="D9" s="57">
        <f>D7</f>
        <v>-2695303</v>
      </c>
      <c r="E9" s="57">
        <f>E7</f>
        <v>-2695303</v>
      </c>
    </row>
    <row r="10" spans="1:5" ht="12.75">
      <c r="A10" s="9" t="s">
        <v>77</v>
      </c>
      <c r="B10" s="58">
        <f>B6</f>
        <v>1100322</v>
      </c>
      <c r="C10" s="58">
        <f>C6</f>
        <v>85101</v>
      </c>
      <c r="D10" s="59">
        <f>D6+D9</f>
        <v>-3519368</v>
      </c>
      <c r="E10" s="59">
        <f>SUM(B10:D10)</f>
        <v>-2333945</v>
      </c>
    </row>
    <row r="11" spans="1:5" ht="12.75">
      <c r="A11" s="44" t="s">
        <v>42</v>
      </c>
      <c r="B11" s="55"/>
      <c r="C11" s="55"/>
      <c r="D11" s="49">
        <v>-98975</v>
      </c>
      <c r="E11" s="49">
        <f>D11</f>
        <v>-98975</v>
      </c>
    </row>
    <row r="12" spans="1:5" ht="12.75">
      <c r="A12" s="7" t="s">
        <v>43</v>
      </c>
      <c r="B12" s="45"/>
      <c r="C12" s="45"/>
      <c r="D12" s="45"/>
      <c r="E12" s="45"/>
    </row>
    <row r="13" spans="1:5" ht="12.75">
      <c r="A13" s="9" t="s">
        <v>44</v>
      </c>
      <c r="B13" s="46"/>
      <c r="C13" s="46"/>
      <c r="D13" s="57">
        <f>D11</f>
        <v>-98975</v>
      </c>
      <c r="E13" s="57">
        <f>E11</f>
        <v>-98975</v>
      </c>
    </row>
    <row r="14" spans="1:5" ht="12.75">
      <c r="A14" s="9" t="s">
        <v>76</v>
      </c>
      <c r="B14" s="47">
        <f>B10</f>
        <v>1100322</v>
      </c>
      <c r="C14" s="47">
        <f>C10</f>
        <v>85101</v>
      </c>
      <c r="D14" s="57">
        <f>D10+D13</f>
        <v>-3618343</v>
      </c>
      <c r="E14" s="57">
        <f>SUM(B14:D14)</f>
        <v>-2432920</v>
      </c>
    </row>
    <row r="16" ht="12.75">
      <c r="A16" s="2" t="s">
        <v>34</v>
      </c>
    </row>
    <row r="17" ht="12.75">
      <c r="A17" s="2" t="s">
        <v>3</v>
      </c>
    </row>
    <row r="18" ht="12.75">
      <c r="A18" s="2" t="s">
        <v>35</v>
      </c>
    </row>
    <row r="19" ht="12.75">
      <c r="A19" s="2" t="s">
        <v>4</v>
      </c>
    </row>
    <row r="20" ht="12.75">
      <c r="A20" s="2" t="s">
        <v>5</v>
      </c>
    </row>
  </sheetData>
  <sheetProtection/>
  <mergeCells count="5">
    <mergeCell ref="C4:C5"/>
    <mergeCell ref="D4:D5"/>
    <mergeCell ref="A4:A5"/>
    <mergeCell ref="B4:B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Zhanna E</cp:lastModifiedBy>
  <dcterms:created xsi:type="dcterms:W3CDTF">2018-01-12T07:32:56Z</dcterms:created>
  <dcterms:modified xsi:type="dcterms:W3CDTF">2022-06-01T06:21:05Z</dcterms:modified>
  <cp:category/>
  <cp:version/>
  <cp:contentType/>
  <cp:contentStatus/>
</cp:coreProperties>
</file>