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<sst xmlns="http://schemas.openxmlformats.org/spreadsheetml/2006/main" count="120" uniqueCount="82">
  <si>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</si>
  <si>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</si>
  <si>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</si>
  <si>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</si>
  <si>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</si>
  <si>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</si>
  <si>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</si>
  <si>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</si>
  <si>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</si>
  <si>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</si>
  <si>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</si>
  <si>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</si>
  <si>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</si>
  <si>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</si>
  <si>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</si>
  <si>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</si>
  <si>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</si>
  <si>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</si>
  <si>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</si>
  <si>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</si>
  <si>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</si>
  <si>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</si>
  <si>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</si>
  <si>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</si>
  <si>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</si>
  <si>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</si>
  <si>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</si>
  <si>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</si>
  <si>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</si>
  <si>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</si>
  <si>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</si>
  <si>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</si>
  <si>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</si>
  <si>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</si>
  <si>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</si>
  <si>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</si>
  <si>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</si>
  <si>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</si>
  <si>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</si>
  <si>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</si>
  <si>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</si>
  <si>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</si>
  <si>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</si>
  <si>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</si>
  <si>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</si>
  <si>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</si>
  <si>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</si>
  <si>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</si>
  <si>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</si>
  <si>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</si>
  <si>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</si>
  <si>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</si>
  <si>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</si>
  <si>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</si>
  <si>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</si>
  <si>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</si>
  <si>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</si>
  <si>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</si>
  <si>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</si>
  <si>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</si>
  <si>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</si>
  <si>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</si>
  <si>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</si>
  <si>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</si>
  <si>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</si>
  <si>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</si>
  <si>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Отток денежных средств от инвестиционной деятельности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</si>
  <si>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Болатжан Алтынбек</t>
    </r>
    <r>
      <rPr>
        <sz val="10"/>
        <color indexed="8"/>
        <rFont val="Times New Roman"/>
        <family val="1"/>
      </rPr>
      <t xml:space="preserve"> _________</t>
    </r>
  </si>
  <si>
    <t>31 декабря 2022</t>
  </si>
  <si>
    <t>На 31 декабря 2022 года</t>
  </si>
  <si>
    <t>На 1 января 2022 года</t>
  </si>
  <si>
    <t>Дополнительно оплаченный капитал</t>
  </si>
  <si>
    <t>Дополинтельно оплаченный капитал</t>
  </si>
  <si>
    <t>ОТЧЕТ О ФИНАНСОВОМ ПОЛОЖЕНИИ ПО СОСТОЯНИЮ НА 31 ДЕКАБРЯ 2023 ГОДА</t>
  </si>
  <si>
    <t>31 декабря 2023</t>
  </si>
  <si>
    <t xml:space="preserve">ОТЧЕТ О ПРИБЫЛЯХ И УБЫТКАХ И СОВОКУПНОЕ ДОХОДЕ ЗА 12 МЕСЯЦЕВ, </t>
  </si>
  <si>
    <t>ЗАКОНЧИВШИЕСЯ 31 ДЕКАБРЯ 2023 ГОДА</t>
  </si>
  <si>
    <t xml:space="preserve">ОТЧЕТ О ДВИЖЕНИИ ДЕНЕЖНЫХ СРЕДСТВ ЗА 12 МЕСЯЦЕВ, </t>
  </si>
  <si>
    <t>ОТЧЕТ ОБ ИЗМЕНЕНИЯХ В КАПИТАЛЕ ЗА 12 МЕСЯЦЕВ, ЗАКОНЧИВШИЕСЯ 31 ДЕКАБРЯ 2023 ГОДА</t>
  </si>
  <si>
    <t>Прочий капитал</t>
  </si>
  <si>
    <t>Прибыль (убыток) за год</t>
  </si>
  <si>
    <t>На 31 декабря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</si>
</sst>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_₽;\(#,##0\)\ _₽"/>
    <numFmt numFmtId="167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6" fontId="37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6" fontId="39" fillId="0" borderId="14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6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6" fontId="39" fillId="0" borderId="2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166" fontId="39" fillId="0" borderId="18" xfId="0" applyNumberFormat="1" applyFont="1" applyFill="1" applyBorder="1" applyAlignment="1">
      <alignment horizontal="center" vertical="center" wrapText="1"/>
    </xf>
    <xf numFmtId="166" fontId="39" fillId="0" borderId="22" xfId="0" applyNumberFormat="1" applyFont="1" applyFill="1" applyBorder="1" applyAlignment="1">
      <alignment horizontal="center" vertical="center" wrapText="1"/>
    </xf>
    <xf numFmtId="166" fontId="38" fillId="0" borderId="25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66" fontId="39" fillId="0" borderId="12" xfId="0" applyNumberFormat="1" applyFont="1" applyFill="1" applyBorder="1" applyAlignment="1">
      <alignment horizontal="center" vertical="center" wrapText="1"/>
    </xf>
    <xf numFmtId="167" fontId="38" fillId="0" borderId="13" xfId="0" applyNumberFormat="1" applyFont="1" applyFill="1" applyBorder="1" applyAlignment="1">
      <alignment horizontal="center" vertical="center" wrapText="1"/>
    </xf>
    <xf numFmtId="166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6" fontId="39" fillId="0" borderId="27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6" fontId="39" fillId="0" borderId="13" xfId="0" applyNumberFormat="1" applyFont="1" applyFill="1" applyBorder="1" applyAlignment="1">
      <alignment vertical="center" wrapText="1"/>
    </xf>
    <xf numFmtId="166" fontId="39" fillId="0" borderId="0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166" fontId="39" fillId="0" borderId="0" xfId="0" applyNumberFormat="1" applyFont="1" applyFill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F36" sqref="F36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73</v>
      </c>
    </row>
    <row r="4" ht="12.75">
      <c r="A4" s="2"/>
    </row>
    <row r="5" spans="1:4" ht="13.5" thickBot="1">
      <c r="A5" s="3" t="s">
        <v>7</v>
      </c>
      <c r="B5" s="4" t="s">
        <v>6</v>
      </c>
      <c r="C5" s="4" t="s">
        <v>74</v>
      </c>
      <c r="D5" s="4" t="s">
        <v>68</v>
      </c>
    </row>
    <row r="6" spans="1:4" ht="12.75">
      <c r="A6" s="71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51" t="s">
        <v>23</v>
      </c>
      <c r="D8" s="51" t="s">
        <v>23</v>
      </c>
    </row>
    <row r="9" spans="1:4" ht="12.75">
      <c r="A9" s="1" t="s">
        <v>1</v>
      </c>
      <c r="B9" s="6"/>
      <c r="C9" s="51">
        <v>17</v>
      </c>
      <c r="D9" s="51">
        <v>17</v>
      </c>
    </row>
    <row r="10" spans="1:4" ht="18" customHeight="1">
      <c r="A10" s="1" t="s">
        <v>65</v>
      </c>
      <c r="B10" s="6">
        <v>4</v>
      </c>
      <c r="C10" s="51"/>
      <c r="D10" s="51"/>
    </row>
    <row r="11" spans="1:4" ht="12.75">
      <c r="A11" s="7" t="s">
        <v>11</v>
      </c>
      <c r="B11" s="8"/>
      <c r="C11" s="50">
        <v>111</v>
      </c>
      <c r="D11" s="50">
        <v>86</v>
      </c>
    </row>
    <row r="12" spans="1:4" s="14" customFormat="1" ht="12.75">
      <c r="A12" s="9" t="s">
        <v>12</v>
      </c>
      <c r="B12" s="10"/>
      <c r="C12" s="57">
        <f>SUM(C8:C11)</f>
        <v>128</v>
      </c>
      <c r="D12" s="57">
        <f>SUM(D8:D11)</f>
        <v>103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28</v>
      </c>
      <c r="D14" s="51">
        <v>507</v>
      </c>
    </row>
    <row r="15" spans="1:4" ht="12.75">
      <c r="A15" s="7" t="s">
        <v>0</v>
      </c>
      <c r="B15" s="8"/>
      <c r="C15" s="58"/>
      <c r="D15" s="50"/>
    </row>
    <row r="16" spans="1:4" s="14" customFormat="1" ht="12.75">
      <c r="A16" s="9" t="s">
        <v>33</v>
      </c>
      <c r="B16" s="10"/>
      <c r="C16" s="57">
        <f>SUM(C14:C15)</f>
        <v>28</v>
      </c>
      <c r="D16" s="57">
        <f>SUM(D14:D15)</f>
        <v>507</v>
      </c>
    </row>
    <row r="17" spans="1:4" s="14" customFormat="1" ht="12.75">
      <c r="A17" s="9" t="s">
        <v>14</v>
      </c>
      <c r="B17" s="20"/>
      <c r="C17" s="57">
        <f>C12+C16</f>
        <v>156</v>
      </c>
      <c r="D17" s="57">
        <f>D12+D16</f>
        <v>610</v>
      </c>
    </row>
    <row r="18" spans="1:4" ht="12.75">
      <c r="A18" s="12" t="s">
        <v>2</v>
      </c>
      <c r="B18" s="21"/>
      <c r="C18" s="21"/>
      <c r="D18" s="21"/>
    </row>
    <row r="19" spans="1:4" ht="12.75">
      <c r="A19" s="72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51">
        <v>1100322</v>
      </c>
      <c r="D20" s="51">
        <v>1100322</v>
      </c>
    </row>
    <row r="21" spans="1:4" ht="12.75">
      <c r="A21" s="1" t="s">
        <v>17</v>
      </c>
      <c r="B21" s="6"/>
      <c r="C21" s="51">
        <v>85101</v>
      </c>
      <c r="D21" s="51">
        <v>85101</v>
      </c>
    </row>
    <row r="22" spans="1:4" ht="12.75">
      <c r="A22" s="1" t="s">
        <v>71</v>
      </c>
      <c r="B22" s="6"/>
      <c r="C22" s="51">
        <v>118757</v>
      </c>
      <c r="D22" s="51">
        <v>118757</v>
      </c>
    </row>
    <row r="23" spans="1:4" ht="12.75">
      <c r="A23" s="7" t="s">
        <v>18</v>
      </c>
      <c r="B23" s="8"/>
      <c r="C23" s="59">
        <v>-3654729</v>
      </c>
      <c r="D23" s="59">
        <v>-3657595</v>
      </c>
    </row>
    <row r="24" spans="1:4" s="14" customFormat="1" ht="12.75">
      <c r="A24" s="9" t="s">
        <v>19</v>
      </c>
      <c r="B24" s="10"/>
      <c r="C24" s="60">
        <f>SUM(C20:C23)-1</f>
        <v>-2350550</v>
      </c>
      <c r="D24" s="60">
        <f>SUM(D20:D23)</f>
        <v>-2353415</v>
      </c>
    </row>
    <row r="25" spans="1:4" s="14" customFormat="1" ht="12.75">
      <c r="A25" s="72"/>
      <c r="B25" s="13"/>
      <c r="C25" s="22"/>
      <c r="D25" s="23"/>
    </row>
    <row r="26" spans="1:4" s="14" customFormat="1" ht="12.75">
      <c r="A26" s="72" t="s">
        <v>20</v>
      </c>
      <c r="B26" s="22"/>
      <c r="C26" s="22"/>
      <c r="D26" s="22"/>
    </row>
    <row r="27" spans="1:4" ht="12.75">
      <c r="A27" s="1" t="s">
        <v>21</v>
      </c>
      <c r="B27" s="6">
        <v>7</v>
      </c>
      <c r="C27" s="51">
        <v>649776</v>
      </c>
      <c r="D27" s="51">
        <v>630436</v>
      </c>
    </row>
    <row r="28" spans="1:4" ht="12.75">
      <c r="A28" s="7" t="s">
        <v>22</v>
      </c>
      <c r="B28" s="8">
        <v>8</v>
      </c>
      <c r="C28" s="50"/>
      <c r="D28" s="50" t="s">
        <v>23</v>
      </c>
    </row>
    <row r="29" spans="1:4" s="14" customFormat="1" ht="12.75">
      <c r="A29" s="9" t="s">
        <v>24</v>
      </c>
      <c r="B29" s="10"/>
      <c r="C29" s="57">
        <f>SUM(C27:C28)</f>
        <v>649776</v>
      </c>
      <c r="D29" s="57">
        <f>SUM(D27:D28)</f>
        <v>630436</v>
      </c>
    </row>
    <row r="30" spans="1:4" s="14" customFormat="1" ht="12.75">
      <c r="A30" s="72"/>
      <c r="B30" s="13"/>
      <c r="C30" s="22"/>
      <c r="D30" s="23"/>
    </row>
    <row r="31" spans="1:4" s="14" customFormat="1" ht="12.75">
      <c r="A31" s="72" t="s">
        <v>25</v>
      </c>
      <c r="B31" s="22"/>
      <c r="C31" s="22"/>
      <c r="D31" s="22"/>
    </row>
    <row r="32" spans="1:4" ht="12.75">
      <c r="A32" s="1" t="s">
        <v>21</v>
      </c>
      <c r="B32" s="6">
        <v>7</v>
      </c>
      <c r="C32" s="51">
        <v>75900</v>
      </c>
      <c r="D32" s="51">
        <v>75900</v>
      </c>
    </row>
    <row r="33" spans="1:4" ht="12.75">
      <c r="A33" s="1" t="s">
        <v>22</v>
      </c>
      <c r="B33" s="6">
        <v>8</v>
      </c>
      <c r="C33" s="51">
        <v>1302854</v>
      </c>
      <c r="D33" s="51">
        <v>1325137</v>
      </c>
    </row>
    <row r="34" spans="1:4" ht="12.75">
      <c r="A34" s="1" t="s">
        <v>26</v>
      </c>
      <c r="B34" s="6">
        <v>9</v>
      </c>
      <c r="C34" s="51">
        <v>322052</v>
      </c>
      <c r="D34" s="51">
        <v>322433</v>
      </c>
    </row>
    <row r="35" spans="1:4" ht="12.75">
      <c r="A35" s="7" t="s">
        <v>27</v>
      </c>
      <c r="B35" s="8"/>
      <c r="C35" s="50">
        <v>124</v>
      </c>
      <c r="D35" s="50">
        <v>120</v>
      </c>
    </row>
    <row r="36" spans="1:7" s="14" customFormat="1" ht="12.75">
      <c r="A36" s="9" t="s">
        <v>28</v>
      </c>
      <c r="B36" s="10"/>
      <c r="C36" s="57">
        <f>SUM(C32:C35)</f>
        <v>1700930</v>
      </c>
      <c r="D36" s="57">
        <f>SUM(D32:D35)-1</f>
        <v>1723589</v>
      </c>
      <c r="G36" s="53"/>
    </row>
    <row r="37" spans="1:4" s="14" customFormat="1" ht="12.75">
      <c r="A37" s="9" t="s">
        <v>29</v>
      </c>
      <c r="B37" s="10"/>
      <c r="C37" s="57">
        <f>C29+C36</f>
        <v>2350706</v>
      </c>
      <c r="D37" s="57">
        <f>D29+D36</f>
        <v>2354025</v>
      </c>
    </row>
    <row r="38" spans="1:4" s="14" customFormat="1" ht="12.75">
      <c r="A38" s="9" t="s">
        <v>30</v>
      </c>
      <c r="B38" s="20"/>
      <c r="C38" s="57">
        <f>C24+C37</f>
        <v>156</v>
      </c>
      <c r="D38" s="57">
        <f>D24+D37</f>
        <v>610</v>
      </c>
    </row>
    <row r="39" spans="1:4" s="14" customFormat="1" ht="12.75">
      <c r="A39" s="72"/>
      <c r="B39" s="22"/>
      <c r="C39" s="22"/>
      <c r="D39" s="23"/>
    </row>
    <row r="40" spans="1:4" s="14" customFormat="1" ht="12.75">
      <c r="A40" s="72"/>
      <c r="B40" s="22"/>
      <c r="C40" s="22"/>
      <c r="D40" s="23"/>
    </row>
    <row r="41" ht="12.75">
      <c r="A41" s="2" t="s">
        <v>67</v>
      </c>
    </row>
    <row r="42" ht="12.75">
      <c r="A42" s="2" t="s">
        <v>3</v>
      </c>
    </row>
    <row r="43" ht="12.75">
      <c r="A43" s="2" t="s">
        <v>34</v>
      </c>
    </row>
    <row r="44" ht="12.75">
      <c r="A44" s="2" t="s">
        <v>4</v>
      </c>
    </row>
    <row r="45" ht="12.75">
      <c r="A45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75</v>
      </c>
    </row>
    <row r="4" ht="12.75">
      <c r="A4" s="16" t="s">
        <v>76</v>
      </c>
    </row>
    <row r="5" spans="1:4" ht="26.25" thickBot="1">
      <c r="A5" s="24" t="s">
        <v>7</v>
      </c>
      <c r="B5" s="25" t="s">
        <v>6</v>
      </c>
      <c r="C5" s="25" t="s">
        <v>74</v>
      </c>
      <c r="D5" s="25" t="s">
        <v>68</v>
      </c>
    </row>
    <row r="6" spans="1:4" ht="13.5" thickBot="1">
      <c r="A6" s="26" t="s">
        <v>35</v>
      </c>
      <c r="B6" s="27">
        <v>10</v>
      </c>
      <c r="C6" s="54">
        <v>-907</v>
      </c>
      <c r="D6" s="54">
        <v>-2507</v>
      </c>
    </row>
    <row r="7" spans="1:4" ht="13.5" thickBot="1">
      <c r="A7" s="26" t="s">
        <v>36</v>
      </c>
      <c r="B7" s="27"/>
      <c r="C7" s="54">
        <v>-158843</v>
      </c>
      <c r="D7" s="54">
        <v>-359935</v>
      </c>
    </row>
    <row r="8" spans="1:4" ht="13.5" thickBot="1">
      <c r="A8" s="26" t="s">
        <v>37</v>
      </c>
      <c r="B8" s="27"/>
      <c r="C8" s="54">
        <v>-26132</v>
      </c>
      <c r="D8" s="54">
        <v>-24506</v>
      </c>
    </row>
    <row r="9" spans="1:4" ht="12.75">
      <c r="A9" s="28" t="s">
        <v>38</v>
      </c>
      <c r="B9" s="29"/>
      <c r="C9" s="52">
        <v>188748</v>
      </c>
      <c r="D9" s="52">
        <v>248721</v>
      </c>
    </row>
    <row r="10" spans="1:4" ht="13.5" thickBot="1">
      <c r="A10" s="30" t="s">
        <v>39</v>
      </c>
      <c r="B10" s="31"/>
      <c r="C10" s="55">
        <f>SUM(C6:C9)</f>
        <v>2866</v>
      </c>
      <c r="D10" s="55">
        <f>SUM(D6:D9)</f>
        <v>-138227</v>
      </c>
    </row>
    <row r="11" spans="1:4" ht="12.75">
      <c r="A11" s="28" t="s">
        <v>40</v>
      </c>
      <c r="B11" s="29">
        <v>11</v>
      </c>
      <c r="C11" s="52"/>
      <c r="D11" s="52"/>
    </row>
    <row r="12" spans="1:4" ht="13.5" thickBot="1">
      <c r="A12" s="30" t="s">
        <v>41</v>
      </c>
      <c r="B12" s="31"/>
      <c r="C12" s="55">
        <f>C10</f>
        <v>2866</v>
      </c>
      <c r="D12" s="55">
        <f>D10</f>
        <v>-138227</v>
      </c>
    </row>
    <row r="13" spans="1:4" ht="12.75">
      <c r="A13" s="28" t="s">
        <v>42</v>
      </c>
      <c r="B13" s="29"/>
      <c r="C13" s="52"/>
      <c r="D13" s="52"/>
    </row>
    <row r="14" spans="1:4" s="14" customFormat="1" ht="13.5" thickBot="1">
      <c r="A14" s="32" t="s">
        <v>43</v>
      </c>
      <c r="B14" s="35"/>
      <c r="C14" s="56">
        <f>C12</f>
        <v>2866</v>
      </c>
      <c r="D14" s="56">
        <f>D12</f>
        <v>-138227</v>
      </c>
    </row>
    <row r="15" spans="1:4" ht="12.75">
      <c r="A15" s="33"/>
      <c r="B15" s="36"/>
      <c r="C15" s="36"/>
      <c r="D15" s="36"/>
    </row>
    <row r="16" spans="1:4" ht="13.5" thickBot="1">
      <c r="A16" s="34" t="s">
        <v>44</v>
      </c>
      <c r="B16" s="73">
        <v>6</v>
      </c>
      <c r="C16" s="73"/>
      <c r="D16" s="73"/>
    </row>
    <row r="17" spans="1:4" ht="12.75">
      <c r="A17" s="1"/>
      <c r="B17" s="17"/>
      <c r="C17" s="17"/>
      <c r="D17" s="17"/>
    </row>
    <row r="18" ht="12.75">
      <c r="A18" s="2" t="s">
        <v>67</v>
      </c>
    </row>
    <row r="19" ht="12.75">
      <c r="A19" s="2" t="s">
        <v>3</v>
      </c>
    </row>
    <row r="20" ht="12.75">
      <c r="A20" s="2" t="s">
        <v>34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77</v>
      </c>
    </row>
    <row r="4" ht="12.75">
      <c r="A4" s="16" t="s">
        <v>76</v>
      </c>
    </row>
    <row r="5" spans="1:4" ht="26.25" thickBot="1">
      <c r="A5" s="24" t="s">
        <v>7</v>
      </c>
      <c r="B5" s="25" t="s">
        <v>6</v>
      </c>
      <c r="C5" s="25" t="s">
        <v>74</v>
      </c>
      <c r="D5" s="25" t="s">
        <v>68</v>
      </c>
    </row>
    <row r="6" spans="1:4" ht="12.75">
      <c r="A6" s="75" t="s">
        <v>45</v>
      </c>
      <c r="B6" s="75"/>
      <c r="C6" s="75"/>
      <c r="D6" s="75"/>
    </row>
    <row r="7" spans="1:4" ht="12.75">
      <c r="A7" s="1" t="s">
        <v>46</v>
      </c>
      <c r="B7" s="72"/>
      <c r="C7" s="37">
        <v>-651</v>
      </c>
      <c r="D7" s="37">
        <v>-615</v>
      </c>
    </row>
    <row r="8" spans="1:4" ht="12.75">
      <c r="A8" s="1" t="s">
        <v>47</v>
      </c>
      <c r="B8" s="72"/>
      <c r="C8" s="37">
        <v>-339</v>
      </c>
      <c r="D8" s="37">
        <v>-837</v>
      </c>
    </row>
    <row r="9" spans="1:4" ht="12.75">
      <c r="A9" s="1" t="s">
        <v>11</v>
      </c>
      <c r="B9" s="72"/>
      <c r="C9" s="37"/>
      <c r="D9" s="37"/>
    </row>
    <row r="10" spans="1:4" ht="12.75">
      <c r="A10" s="1" t="s">
        <v>48</v>
      </c>
      <c r="B10" s="72"/>
      <c r="C10" s="37">
        <v>-318</v>
      </c>
      <c r="D10" s="37">
        <v>-449</v>
      </c>
    </row>
    <row r="11" spans="1:4" ht="25.5">
      <c r="A11" s="1" t="s">
        <v>49</v>
      </c>
      <c r="B11" s="72"/>
      <c r="C11" s="37"/>
      <c r="D11" s="37"/>
    </row>
    <row r="12" spans="1:4" ht="12.75">
      <c r="A12" s="7" t="s">
        <v>50</v>
      </c>
      <c r="B12" s="38"/>
      <c r="C12" s="39"/>
      <c r="D12" s="39"/>
    </row>
    <row r="13" spans="1:4" ht="12.75">
      <c r="A13" s="9" t="s">
        <v>51</v>
      </c>
      <c r="B13" s="9"/>
      <c r="C13" s="61">
        <f>SUM(C7:C12)</f>
        <v>-1308</v>
      </c>
      <c r="D13" s="61">
        <f>SUM(D7:D12)</f>
        <v>-1901</v>
      </c>
    </row>
    <row r="14" spans="1:4" ht="12.75">
      <c r="A14" s="76" t="s">
        <v>52</v>
      </c>
      <c r="B14" s="76"/>
      <c r="C14" s="76"/>
      <c r="D14" s="76"/>
    </row>
    <row r="15" spans="1:4" ht="12.75">
      <c r="A15" s="7" t="s">
        <v>53</v>
      </c>
      <c r="B15" s="7"/>
      <c r="C15" s="42"/>
      <c r="D15" s="42"/>
    </row>
    <row r="16" spans="1:4" ht="12.75">
      <c r="A16" s="9" t="s">
        <v>66</v>
      </c>
      <c r="B16" s="43"/>
      <c r="C16" s="43"/>
      <c r="D16" s="43"/>
    </row>
    <row r="17" spans="1:4" ht="12.75">
      <c r="A17" s="76" t="s">
        <v>54</v>
      </c>
      <c r="B17" s="76"/>
      <c r="C17" s="76"/>
      <c r="D17" s="76"/>
    </row>
    <row r="18" spans="1:4" ht="12.75">
      <c r="A18" s="7" t="s">
        <v>55</v>
      </c>
      <c r="B18" s="38"/>
      <c r="C18" s="62">
        <v>829</v>
      </c>
      <c r="D18" s="62">
        <v>1500</v>
      </c>
    </row>
    <row r="19" spans="1:4" ht="12.75">
      <c r="A19" s="9" t="s">
        <v>56</v>
      </c>
      <c r="B19" s="40"/>
      <c r="C19" s="63">
        <f>C18</f>
        <v>829</v>
      </c>
      <c r="D19" s="63">
        <f>D18</f>
        <v>1500</v>
      </c>
    </row>
    <row r="20" spans="1:4" ht="12.75">
      <c r="A20" s="40" t="s">
        <v>60</v>
      </c>
      <c r="B20" s="41"/>
      <c r="C20" s="44"/>
      <c r="D20" s="45"/>
    </row>
    <row r="21" spans="1:4" ht="12.75">
      <c r="A21" s="41" t="s">
        <v>57</v>
      </c>
      <c r="B21" s="41"/>
      <c r="C21" s="45">
        <f>C13+C19</f>
        <v>-479</v>
      </c>
      <c r="D21" s="45">
        <f>D13+D19+D20</f>
        <v>-401</v>
      </c>
    </row>
    <row r="22" spans="1:4" ht="12.75">
      <c r="A22" s="7" t="s">
        <v>58</v>
      </c>
      <c r="B22" s="7"/>
      <c r="C22" s="42">
        <v>507</v>
      </c>
      <c r="D22" s="64">
        <v>909</v>
      </c>
    </row>
    <row r="23" spans="1:4" ht="12.75">
      <c r="A23" s="9" t="s">
        <v>59</v>
      </c>
      <c r="B23" s="40"/>
      <c r="C23" s="63">
        <f>C21+C22</f>
        <v>28</v>
      </c>
      <c r="D23" s="63">
        <f>D21+D22-1</f>
        <v>507</v>
      </c>
    </row>
    <row r="24" spans="1:4" ht="12.75">
      <c r="A24" s="72"/>
      <c r="B24" s="1"/>
      <c r="C24" s="46"/>
      <c r="D24" s="46"/>
    </row>
    <row r="25" ht="12.75">
      <c r="A25" s="2" t="s">
        <v>67</v>
      </c>
    </row>
    <row r="26" ht="12.75">
      <c r="A26" s="2" t="s">
        <v>3</v>
      </c>
    </row>
    <row r="27" ht="12.75">
      <c r="A27" s="2" t="s">
        <v>34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6" width="13.421875" style="15" customWidth="1"/>
    <col min="7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78</v>
      </c>
    </row>
    <row r="4" spans="1:6" ht="15.75" customHeight="1">
      <c r="A4" s="81" t="s">
        <v>61</v>
      </c>
      <c r="B4" s="83" t="s">
        <v>62</v>
      </c>
      <c r="C4" s="77" t="s">
        <v>17</v>
      </c>
      <c r="D4" s="79" t="s">
        <v>63</v>
      </c>
      <c r="E4" s="79" t="s">
        <v>79</v>
      </c>
      <c r="F4" s="85" t="s">
        <v>64</v>
      </c>
    </row>
    <row r="5" spans="1:6" ht="13.5" thickBot="1">
      <c r="A5" s="82"/>
      <c r="B5" s="84"/>
      <c r="C5" s="78"/>
      <c r="D5" s="80"/>
      <c r="E5" s="80"/>
      <c r="F5" s="86"/>
    </row>
    <row r="6" spans="1:6" ht="12.75">
      <c r="A6" s="65" t="s">
        <v>70</v>
      </c>
      <c r="B6" s="66">
        <v>1100322</v>
      </c>
      <c r="C6" s="66">
        <v>85101</v>
      </c>
      <c r="D6" s="67">
        <v>-3519368</v>
      </c>
      <c r="E6" s="67"/>
      <c r="F6" s="67">
        <f>SUM(B6:E6)</f>
        <v>-2333945</v>
      </c>
    </row>
    <row r="7" spans="1:6" ht="12.75">
      <c r="A7" s="41" t="s">
        <v>80</v>
      </c>
      <c r="B7" s="47"/>
      <c r="C7" s="47"/>
      <c r="D7" s="45">
        <v>-138227</v>
      </c>
      <c r="E7" s="45"/>
      <c r="F7" s="45">
        <f>SUM(B7:E7)</f>
        <v>-138227</v>
      </c>
    </row>
    <row r="8" spans="1:6" ht="12.75">
      <c r="A8" s="1" t="s">
        <v>72</v>
      </c>
      <c r="B8" s="70"/>
      <c r="C8" s="46"/>
      <c r="D8" s="70"/>
      <c r="E8" s="74">
        <v>118757</v>
      </c>
      <c r="F8" s="70">
        <f>SUM(B8:E8)</f>
        <v>118757</v>
      </c>
    </row>
    <row r="9" spans="1:6" ht="12.75">
      <c r="A9" s="7" t="s">
        <v>42</v>
      </c>
      <c r="B9" s="42"/>
      <c r="C9" s="42"/>
      <c r="D9" s="42"/>
      <c r="E9" s="42"/>
      <c r="F9" s="42"/>
    </row>
    <row r="10" spans="1:6" ht="12.75">
      <c r="A10" s="9" t="s">
        <v>43</v>
      </c>
      <c r="B10" s="48"/>
      <c r="C10" s="48"/>
      <c r="D10" s="49">
        <f>D7</f>
        <v>-138227</v>
      </c>
      <c r="E10" s="49"/>
      <c r="F10" s="49">
        <f>F7</f>
        <v>-138227</v>
      </c>
    </row>
    <row r="11" spans="1:6" ht="12.75">
      <c r="A11" s="9" t="s">
        <v>69</v>
      </c>
      <c r="B11" s="68">
        <f>B6+B8</f>
        <v>1100322</v>
      </c>
      <c r="C11" s="68">
        <f>C6</f>
        <v>85101</v>
      </c>
      <c r="D11" s="69">
        <f>D6+D10</f>
        <v>-3657595</v>
      </c>
      <c r="E11" s="69">
        <f>E6+E8</f>
        <v>118757</v>
      </c>
      <c r="F11" s="69">
        <f>SUM(B11:E11)</f>
        <v>-2353415</v>
      </c>
    </row>
    <row r="12" spans="1:6" ht="12.75">
      <c r="A12" s="41" t="s">
        <v>80</v>
      </c>
      <c r="B12" s="47"/>
      <c r="C12" s="47"/>
      <c r="D12" s="45">
        <v>2866</v>
      </c>
      <c r="E12" s="45"/>
      <c r="F12" s="45">
        <f>D12</f>
        <v>2866</v>
      </c>
    </row>
    <row r="13" spans="1:6" ht="12.75">
      <c r="A13" s="7" t="s">
        <v>42</v>
      </c>
      <c r="B13" s="42"/>
      <c r="C13" s="42"/>
      <c r="D13" s="42"/>
      <c r="E13" s="42"/>
      <c r="F13" s="42"/>
    </row>
    <row r="14" spans="1:6" ht="12.75">
      <c r="A14" s="9" t="s">
        <v>43</v>
      </c>
      <c r="B14" s="43"/>
      <c r="C14" s="43"/>
      <c r="D14" s="49">
        <f>D12</f>
        <v>2866</v>
      </c>
      <c r="E14" s="49"/>
      <c r="F14" s="49">
        <f>F12</f>
        <v>2866</v>
      </c>
    </row>
    <row r="15" spans="1:6" ht="12.75">
      <c r="A15" s="9" t="s">
        <v>81</v>
      </c>
      <c r="B15" s="63">
        <f>B11</f>
        <v>1100322</v>
      </c>
      <c r="C15" s="63">
        <f>C11</f>
        <v>85101</v>
      </c>
      <c r="D15" s="49">
        <f>D11+D14</f>
        <v>-3654729</v>
      </c>
      <c r="E15" s="49">
        <f>E11+E14</f>
        <v>118757</v>
      </c>
      <c r="F15" s="49">
        <f>SUM(B15:E15)-1</f>
        <v>-2350550</v>
      </c>
    </row>
    <row r="17" ht="12.75">
      <c r="A17" s="2" t="s">
        <v>67</v>
      </c>
    </row>
    <row r="18" ht="12.75">
      <c r="A18" s="2" t="s">
        <v>3</v>
      </c>
    </row>
    <row r="19" ht="12.75">
      <c r="A19" s="2" t="s">
        <v>34</v>
      </c>
    </row>
    <row r="20" ht="12.75">
      <c r="A20" s="2" t="s">
        <v>4</v>
      </c>
    </row>
    <row r="21" ht="12.75">
      <c r="A21" s="2" t="s">
        <v>5</v>
      </c>
    </row>
  </sheetData>
  <sheetProtection/>
  <mergeCells count="6">
    <mergeCell ref="C4:C5"/>
    <mergeCell ref="D4:D5"/>
    <mergeCell ref="A4:A5"/>
    <mergeCell ref="B4:B5"/>
    <mergeCell ref="F4:F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Elenova</cp:lastModifiedBy>
  <dcterms:created xsi:type="dcterms:W3CDTF">2018-01-12T07:32:56Z</dcterms:created>
  <dcterms:modified xsi:type="dcterms:W3CDTF">2024-05-28T08:03:53Z</dcterms:modified>
  <cp:category/>
  <cp:version/>
  <cp:contentType/>
  <cp:contentStatus/>
</cp:coreProperties>
</file>