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p\share$\MSFO\2024\09\FS\"/>
    </mc:Choice>
  </mc:AlternateContent>
  <bookViews>
    <workbookView xWindow="0" yWindow="0" windowWidth="28800" windowHeight="12180"/>
  </bookViews>
  <sheets>
    <sheet name="Ф1" sheetId="2" r:id="rId1"/>
    <sheet name="Ф2" sheetId="3" r:id="rId2"/>
    <sheet name="Ф3" sheetId="1" r:id="rId3"/>
    <sheet name="Ф4"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#REF!</definedName>
    <definedName name="\g">[1]IPR_VOG!$P$8</definedName>
    <definedName name="\h">[1]IPR_VOG!$P$4:$Q$4</definedName>
    <definedName name="\m">#REF!</definedName>
    <definedName name="\n">#REF!</definedName>
    <definedName name="\o">#REF!</definedName>
    <definedName name="\p">[1]IPR_VOG!$P$6:$R$6</definedName>
    <definedName name="\q">[1]IPR_VOG!$P$2</definedName>
    <definedName name="_">#REF!</definedName>
    <definedName name="__10_1">432432861.251</definedName>
    <definedName name="__10_2">1724791017.884</definedName>
    <definedName name="__10_3">25836965436.912</definedName>
    <definedName name="__10_4">59663605475.675</definedName>
    <definedName name="__10pr_1">0</definedName>
    <definedName name="__10pr_2">0</definedName>
    <definedName name="__10pr_3">0</definedName>
    <definedName name="__10pr_4">0</definedName>
    <definedName name="__123Graph_A" hidden="1">[1]IPR_VOG!$U$8:$U$19</definedName>
    <definedName name="__123Graph_AOILIPR" hidden="1">[1]IPR_VOG!$B$8:$B$19</definedName>
    <definedName name="__123Graph_B" hidden="1">[1]IPR_VOG!$V$8:$V$32</definedName>
    <definedName name="__123Graph_LBL_A" hidden="1">[1]IPR_VOG!$V$8:$V$19</definedName>
    <definedName name="__123Graph_LBL_B" hidden="1">[1]IPR_VOG!$W$8:$W$32</definedName>
    <definedName name="__123Graph_X" hidden="1">[1]IPR_VOG!$T$8:$T$32</definedName>
    <definedName name="__123Graph_XOILIPR" hidden="1">[1]IPR_VOG!$D$8:$D$19</definedName>
    <definedName name="__21_1">6043859.44</definedName>
    <definedName name="__21_2">50102275.597</definedName>
    <definedName name="__21_3">403676276.754</definedName>
    <definedName name="__21_4">798347289.022</definedName>
    <definedName name="__21pr_1">302192.972</definedName>
    <definedName name="__21pr_2">2505113.77985</definedName>
    <definedName name="__21pr_3">20183813.8377</definedName>
    <definedName name="__21pr_4">39917364.4511</definedName>
    <definedName name="__22_1">0</definedName>
    <definedName name="__22_2">27788085.643</definedName>
    <definedName name="__22_3">285757354.157</definedName>
    <definedName name="__22_4">3093984845.244</definedName>
    <definedName name="__22pr_1">0</definedName>
    <definedName name="__22pr_2">2778808.5643</definedName>
    <definedName name="__22pr_3">28575735.4157</definedName>
    <definedName name="__22pr_4">309398484.5244</definedName>
    <definedName name="__31_1">377383575.5</definedName>
    <definedName name="__31_2">0</definedName>
    <definedName name="__31_3">5902984.32</definedName>
    <definedName name="__31_4">724264.45</definedName>
    <definedName name="__31pr_1">75476715.1</definedName>
    <definedName name="__31pr_2">0</definedName>
    <definedName name="__31pr_3">1180596.864</definedName>
    <definedName name="__31pr_4">144852.89</definedName>
    <definedName name="__32_1">7809826.24</definedName>
    <definedName name="__32_2">2878000.33</definedName>
    <definedName name="__32_3">534453597.965</definedName>
    <definedName name="__32_4">14768826.15</definedName>
    <definedName name="__32pr_1">1952456.56</definedName>
    <definedName name="__32pr_2">719500.0825</definedName>
    <definedName name="__32pr_3">133613399.49125</definedName>
    <definedName name="__32pr_4">3692206.5375</definedName>
    <definedName name="__40_1">166226983.769</definedName>
    <definedName name="__40_2">340252575.804</definedName>
    <definedName name="__40_3">90688100.27</definedName>
    <definedName name="__40_4">49523717.57</definedName>
    <definedName name="__40pr_1">83113491.8845</definedName>
    <definedName name="__40pr_2">170126287.902</definedName>
    <definedName name="__40pr_3">45344050.135</definedName>
    <definedName name="__40pr_4">24761858.785</definedName>
    <definedName name="__50_1">269084401.631</definedName>
    <definedName name="__50_2">71040246.035</definedName>
    <definedName name="__50_3">2366091835.252</definedName>
    <definedName name="__50_4">325545980.758</definedName>
    <definedName name="__50pr_1">269084401.631</definedName>
    <definedName name="__50pr_2">71040246.035</definedName>
    <definedName name="__50pr_3">2366091835.252</definedName>
    <definedName name="__50pr_4">325545980.758</definedName>
    <definedName name="__A70000">'[2]B-4'!#REF!</definedName>
    <definedName name="__A80000">'[2]B-4'!#REF!</definedName>
    <definedName name="__END1">#REF!</definedName>
    <definedName name="__MAIN__">#REF!</definedName>
    <definedName name="__spReport__">#REF!</definedName>
    <definedName name="__sub1">#REF!</definedName>
    <definedName name="__sub2">#REF!</definedName>
    <definedName name="__sub3">#REF!</definedName>
    <definedName name="__sub4">#REF!</definedName>
    <definedName name="__SUM1">#REF!</definedName>
    <definedName name="__SUM2">#REF!</definedName>
    <definedName name="__SUM3">#REF!</definedName>
    <definedName name="__SUM4">#REF!</definedName>
    <definedName name="__xlfn.BAHTTEXT" hidden="1">#NAME?</definedName>
    <definedName name="_01.03.00">#REF!</definedName>
    <definedName name="_01.04.98">[3]Таблица!#REF!</definedName>
    <definedName name="_01.05.98">[3]Таблица!#REF!</definedName>
    <definedName name="_01.06.98">[3]Таблица!#REF!</definedName>
    <definedName name="_01.08.98">[3]Таблица!#REF!</definedName>
    <definedName name="_01.09.99">[3]Таблица!$BS$3</definedName>
    <definedName name="_01.10.99">[3]Таблица!$BQ$3</definedName>
    <definedName name="_01.11.98">[3]Таблица!#REF!</definedName>
    <definedName name="_10_1">79727510479.201</definedName>
    <definedName name="_10_2">1598859043.432</definedName>
    <definedName name="_10_3">0</definedName>
    <definedName name="_10_4">170853743475.744</definedName>
    <definedName name="_1999">1393188.06</definedName>
    <definedName name="_1999do">1393188.06</definedName>
    <definedName name="_1999dofacti">1393188.06</definedName>
    <definedName name="_1999facti">0</definedName>
    <definedName name="_2000">6225206.131</definedName>
    <definedName name="_2000do">241095477.09</definedName>
    <definedName name="_2000dofacti">0</definedName>
    <definedName name="_2000facti">1020476.262</definedName>
    <definedName name="_2001">862706363.212</definedName>
    <definedName name="_2001facti">105185266.523</definedName>
    <definedName name="_2002">2587179708.065</definedName>
    <definedName name="_2002facti">135048425.8518</definedName>
    <definedName name="_21_1">1227365142.666</definedName>
    <definedName name="_21_2">14211642.772</definedName>
    <definedName name="_21_3">61368257.1333</definedName>
    <definedName name="_21_4">1440296957.313</definedName>
    <definedName name="_22_1">3407530285.044</definedName>
    <definedName name="_22_2">6711041.007</definedName>
    <definedName name="_22_3">340753028.5044</definedName>
    <definedName name="_22_4">6438479629.442</definedName>
    <definedName name="_31.03.98">[3]Таблица!#REF!</definedName>
    <definedName name="_31_1">384010824.27</definedName>
    <definedName name="_31_2">522594.27</definedName>
    <definedName name="_31_3">76802164.854</definedName>
    <definedName name="_31_4">686928278.696</definedName>
    <definedName name="_32_1">559910250.685</definedName>
    <definedName name="_32_2">1812729.62</definedName>
    <definedName name="_32_3">139977562.67125</definedName>
    <definedName name="_32_4">1073679610.969</definedName>
    <definedName name="_40_1">646691377.413</definedName>
    <definedName name="_40_2">173083935.582</definedName>
    <definedName name="_40_3">323345688.7065</definedName>
    <definedName name="_40_4">980713543.202</definedName>
    <definedName name="_50_1">3031762463.676</definedName>
    <definedName name="_50_2">20286262.369</definedName>
    <definedName name="_50_3">3031762463.676</definedName>
    <definedName name="_50_4">4492027831.347</definedName>
    <definedName name="_55__123Graph_ACHART_3" hidden="1">'[4]Prelim Cost'!$B$31:$L$31</definedName>
    <definedName name="_56__123Graph_BCHART_3" hidden="1">'[4]Prelim Cost'!$B$33:$L$33</definedName>
    <definedName name="_57__123Graph_CCHART_3" hidden="1">'[4]Prelim Cost'!$B$36:$L$36</definedName>
    <definedName name="_a">"SELECT AVG(kotvals.low+kotvals.hi)/2"</definedName>
    <definedName name="_a1">"SELECT Round((AVG(kotvals.low)+avg(kotvals.hi))/2),3)"</definedName>
    <definedName name="_a218328" hidden="1">{#N/A,#N/A,FALSE,"A";#N/A,#N/A,FALSE,"B"}</definedName>
    <definedName name="_A70000">'[2]B-4'!#REF!</definedName>
    <definedName name="_A80000">'[2]B-4'!#REF!</definedName>
    <definedName name="_b">"FROM kotirovka.kotvals, kotirovka.msgstore "</definedName>
    <definedName name="_c">"WHERE kotvals.msgid = msgstore.id AND ((kotvals.name='URALS(med)') AND (year(msgstore.kot_date)="</definedName>
    <definedName name="_COL12">'[5]23.6н'!#REF!</definedName>
    <definedName name="_COL5">'[5]23.6н'!#REF!</definedName>
    <definedName name="_COL7">'[5]23.6н'!#REF!</definedName>
    <definedName name="_d">") AND (Month(msgstore.kot_date)="</definedName>
    <definedName name="_day">'[6]Ural med'!$C$5:$M$538</definedName>
    <definedName name="_e">"DSN=kotirovka; uid=mkobrinetz; pwd=data@base; database=kotirovka"</definedName>
    <definedName name="_END1">#REF!</definedName>
    <definedName name="_EPS2">[7]TB!#REF!</definedName>
    <definedName name="_EPS3">[7]TB!#REF!</definedName>
    <definedName name="_EPS4">[7]TB!#REF!</definedName>
    <definedName name="_fg1" hidden="1">{#N/A,#N/A,FALSE,"A";#N/A,#N/A,FALSE,"B"}</definedName>
    <definedName name="_Fill" hidden="1">#REF!</definedName>
    <definedName name="_filterDatabaseActual" hidden="1">'[8]Gen Data'!$A$1:$B$309</definedName>
    <definedName name="_Key1" hidden="1">#REF!</definedName>
    <definedName name="_Key2" hidden="1">#REF!</definedName>
    <definedName name="_kv1">#REF!</definedName>
    <definedName name="_kv2">#REF!</definedName>
    <definedName name="_kv3">#REF!</definedName>
    <definedName name="_kv4">#REF!</definedName>
    <definedName name="_LHR01">#REF!</definedName>
    <definedName name="_LHR02">#REF!</definedName>
    <definedName name="_LHR03">#REF!</definedName>
    <definedName name="_LHR04">#REF!</definedName>
    <definedName name="_LHR05">#REF!</definedName>
    <definedName name="_LHR06">#REF!</definedName>
    <definedName name="_LHR07">#REF!</definedName>
    <definedName name="_LHR08">#REF!</definedName>
    <definedName name="_LHR09">#REF!</definedName>
    <definedName name="_LHR10">#REF!</definedName>
    <definedName name="_LHR11">#REF!</definedName>
    <definedName name="_LHR12">#REF!</definedName>
    <definedName name="_LHR13">#REF!</definedName>
    <definedName name="_LHR14">#REF!</definedName>
    <definedName name="_LHR15">#REF!</definedName>
    <definedName name="_LHR16">#REF!</definedName>
    <definedName name="_LHR17">#REF!</definedName>
    <definedName name="_LHR18">#REF!</definedName>
    <definedName name="_LHR19">#REF!</definedName>
    <definedName name="_LHR20">#REF!</definedName>
    <definedName name="_LHR21">#REF!</definedName>
    <definedName name="_LHR22">#REF!</definedName>
    <definedName name="_LHR23">#REF!</definedName>
    <definedName name="_LHR24">#REF!</definedName>
    <definedName name="_LHR25">#REF!</definedName>
    <definedName name="_LHR26">#REF!</definedName>
    <definedName name="_LHR27">#REF!</definedName>
    <definedName name="_LHR28">#REF!</definedName>
    <definedName name="_LHR29">#REF!</definedName>
    <definedName name="_LHR30">#REF!</definedName>
    <definedName name="_LHR31">#REF!</definedName>
    <definedName name="_LHR32">#REF!</definedName>
    <definedName name="_LHR33">#REF!</definedName>
    <definedName name="_LHR34">#REF!</definedName>
    <definedName name="_LIR01">#REF!</definedName>
    <definedName name="_LIR02">#REF!</definedName>
    <definedName name="_LIR03">#REF!</definedName>
    <definedName name="_LIR04">#REF!</definedName>
    <definedName name="_LIR05">#REF!</definedName>
    <definedName name="_LIR06">#REF!</definedName>
    <definedName name="_LIR07">#REF!</definedName>
    <definedName name="_LIR08">#REF!</definedName>
    <definedName name="_LIR09">#REF!</definedName>
    <definedName name="_LIR10">#REF!</definedName>
    <definedName name="_LIR11">#REF!</definedName>
    <definedName name="_LIR12">#REF!</definedName>
    <definedName name="_LIR13">#REF!</definedName>
    <definedName name="_LIR14">#REF!</definedName>
    <definedName name="_LIR15">#REF!</definedName>
    <definedName name="_LIR16">#REF!</definedName>
    <definedName name="_LIR17">#REF!</definedName>
    <definedName name="_LIR18">#REF!</definedName>
    <definedName name="_LIR19">#REF!</definedName>
    <definedName name="_LIR20">#REF!</definedName>
    <definedName name="_LIR21">#REF!</definedName>
    <definedName name="_LIR22">#REF!</definedName>
    <definedName name="_LIR23">#REF!</definedName>
    <definedName name="_LIR24">#REF!</definedName>
    <definedName name="_LIR25">#REF!</definedName>
    <definedName name="_LIR26">#REF!</definedName>
    <definedName name="_LIR27">#REF!</definedName>
    <definedName name="_LIR28">#REF!</definedName>
    <definedName name="_LIR29">#REF!</definedName>
    <definedName name="_LIR30">#REF!</definedName>
    <definedName name="_LIR31">#REF!</definedName>
    <definedName name="_LIR32">#REF!</definedName>
    <definedName name="_LIR33">#REF!</definedName>
    <definedName name="_LTR01">'[9]Profit &amp; Loss Total'!#REF!</definedName>
    <definedName name="_LTR02">'[9]Profit &amp; Loss Total'!#REF!</definedName>
    <definedName name="_LTR03">'[9]Profit &amp; Loss Total'!#REF!</definedName>
    <definedName name="_LTR04">'[9]Profit &amp; Loss Total'!#REF!</definedName>
    <definedName name="_LTR05">'[9]Profit &amp; Loss Total'!#REF!</definedName>
    <definedName name="_LTR06">'[9]Profit &amp; Loss Total'!#REF!</definedName>
    <definedName name="_LTR07">'[9]Profit &amp; Loss Total'!#REF!</definedName>
    <definedName name="_LTR08">'[9]Profit &amp; Loss Total'!#REF!</definedName>
    <definedName name="_LTR09">'[9]Profit &amp; Loss Total'!#REF!</definedName>
    <definedName name="_LTR10">'[9]Profit &amp; Loss Total'!#REF!</definedName>
    <definedName name="_LTR11">'[9]Profit &amp; Loss Total'!#REF!</definedName>
    <definedName name="_LTR12">'[9]Profit &amp; Loss Total'!#REF!</definedName>
    <definedName name="_LTR13">'[9]Profit &amp; Loss Total'!#REF!</definedName>
    <definedName name="_LTR14">'[9]Profit &amp; Loss Total'!#REF!</definedName>
    <definedName name="_LTR15">'[9]Profit &amp; Loss Total'!#REF!</definedName>
    <definedName name="_LTR16">'[9]Profit &amp; Loss Total'!#REF!</definedName>
    <definedName name="_LTR17">'[9]Profit &amp; Loss Total'!#REF!</definedName>
    <definedName name="_LTR18">'[9]Profit &amp; Loss Total'!#REF!</definedName>
    <definedName name="_LTR19">'[9]Profit &amp; Loss Total'!#REF!</definedName>
    <definedName name="_LTR20">'[9]Profit &amp; Loss Total'!#REF!</definedName>
    <definedName name="_LTR21">'[9]Profit &amp; Loss Total'!#REF!</definedName>
    <definedName name="_LTR22">'[9]Profit &amp; Loss Total'!#REF!</definedName>
    <definedName name="_LTR23">'[9]Profit &amp; Loss Total'!#REF!</definedName>
    <definedName name="_LTR24">'[9]Profit &amp; Loss Total'!#REF!</definedName>
    <definedName name="_LTR25">'[9]Profit &amp; Loss Total'!#REF!</definedName>
    <definedName name="_LTR26">'[9]Profit &amp; Loss Total'!#REF!</definedName>
    <definedName name="_LTR27">'[9]Profit &amp; Loss Total'!#REF!</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Order1" hidden="1">255</definedName>
    <definedName name="_Order2" hidden="1">255</definedName>
    <definedName name="_pl99">#REF!</definedName>
    <definedName name="_platts">'[6]Ural med'!$C$3:$H$537</definedName>
    <definedName name="_qqq1">[10]UI.1000!_qqq1</definedName>
    <definedName name="_Ref3">#REF!</definedName>
    <definedName name="_ru110">[11]Технотрейд110!$B$1:$L$200</definedName>
    <definedName name="_ru131">[11]КСМ131!$B$1:$L$201</definedName>
    <definedName name="_ru147">[11]Технотрейд147!$B$1:$L$200</definedName>
    <definedName name="_ru148">[11]Технотрейд148!$B$1:$L$200</definedName>
    <definedName name="_ru149">[11]Технотрейд149!$B$1:$L$200</definedName>
    <definedName name="_ru15">[11]Ларс15!$B$1:$L$213</definedName>
    <definedName name="_ru150">[11]Технотрейд150!$B$1:$L$200</definedName>
    <definedName name="_ru151">[11]Технотрейд151!$B$1:$L$200</definedName>
    <definedName name="_ru156">#REF!</definedName>
    <definedName name="_ru159">[11]Технотрейд159!$B$1:$L$200</definedName>
    <definedName name="_ru177">[11]Теско177!$B$1:$L$200</definedName>
    <definedName name="_ru183">'[12]183(руб)'!$B$1:$J$201</definedName>
    <definedName name="_ru216">#REF!</definedName>
    <definedName name="_ru241">[11]Кезьмино241!$B$1:$L$198</definedName>
    <definedName name="_ru242">'[12]242(руб)'!$B$1:$L$212</definedName>
    <definedName name="_ru277">[13]МегаРакурс277!$B$1:$L$202</definedName>
    <definedName name="_ru278">[11]Кезьмино278!$B$1:$L$199</definedName>
    <definedName name="_ru280">[13]Фронт280!$B$1:$L$200</definedName>
    <definedName name="_ru322">#REF!</definedName>
    <definedName name="_ru366">[11]ЦМТ366!$B$1:$L$200</definedName>
    <definedName name="_ru401">[13]Москапстрой401!$B$1:$L$200</definedName>
    <definedName name="_ru406">'[12]406_1(руб)'!$B$1:$L$205</definedName>
    <definedName name="_ru407">[13]ЗападМост407!$B$1:$L$200</definedName>
    <definedName name="_ru421">#REF!</definedName>
    <definedName name="_ru437">#REF!</definedName>
    <definedName name="_ru497">[11]Астиком497!$B$1:$L$206</definedName>
    <definedName name="_ru531">[11]Астиком531!$B$1:$L$202</definedName>
    <definedName name="_ru546">[11]АГВ_СТУДИЯ546!$B$1:$L$200</definedName>
    <definedName name="_ru563">[11]Астиком563!$B$1:$K$202</definedName>
    <definedName name="_ru612">[11]МытищТогрРяды612!$B$1:$L$200</definedName>
    <definedName name="_ru617">[11]Промстроймонолит617!$B$1:$L$200</definedName>
    <definedName name="_ru629">[11]Астиком636!$B$1:$L$200</definedName>
    <definedName name="_ru636">[11]Астиком636!$B$1:$L$200</definedName>
    <definedName name="_ru7231">[11]Монетчик7231!$B$1:$L$200</definedName>
    <definedName name="_ru7257">[11]Монетчик7257!$B$1:$L$200</definedName>
    <definedName name="_ru7277">[11]Монетчик7277!$B$1:$L$200</definedName>
    <definedName name="_ru7629">[11]Реалинвест7629!$B$1:$L$200</definedName>
    <definedName name="_ru98">#REF!</definedName>
    <definedName name="_s10_1">7930284312.521</definedName>
    <definedName name="_s10_2">275917881.832</definedName>
    <definedName name="_s10_3">0</definedName>
    <definedName name="_s10_4">8117770472.71</definedName>
    <definedName name="_s21_1">30804558.147</definedName>
    <definedName name="_s21_2">411667.803</definedName>
    <definedName name="_s21_3">1540227.90735</definedName>
    <definedName name="_s21_4">139535962.79</definedName>
    <definedName name="_s22_1">0</definedName>
    <definedName name="_s22_2">0</definedName>
    <definedName name="_s22_3">0</definedName>
    <definedName name="_s22_4">0</definedName>
    <definedName name="_s31_1">0</definedName>
    <definedName name="_s31_2">0</definedName>
    <definedName name="_s31_3">0</definedName>
    <definedName name="_s31_4">0</definedName>
    <definedName name="_s32_1">0</definedName>
    <definedName name="_s32_2">0</definedName>
    <definedName name="_s32_3">0</definedName>
    <definedName name="_s32_4">0</definedName>
    <definedName name="_s40_1">0</definedName>
    <definedName name="_s40_2">0</definedName>
    <definedName name="_s40_3">0</definedName>
    <definedName name="_s40_4">0</definedName>
    <definedName name="_s50_1">0</definedName>
    <definedName name="_s50_2">0</definedName>
    <definedName name="_s50_3">0</definedName>
    <definedName name="_s50_4">0</definedName>
    <definedName name="_SCF24">'[7]PR CN'!#REF!</definedName>
    <definedName name="_SCF25">'[7]PR CN'!#REF!</definedName>
    <definedName name="_SCF26">#N/A</definedName>
    <definedName name="_SCF27">#N/A</definedName>
    <definedName name="_SCF32">'[7]PR CN'!#REF!</definedName>
    <definedName name="_SCF33">'[7]PR CN'!#REF!</definedName>
    <definedName name="_SCF38">'[7]PR CN'!#REF!</definedName>
    <definedName name="_SCF39">'[7]PR CN'!#REF!</definedName>
    <definedName name="_Sort" hidden="1">#REF!</definedName>
    <definedName name="_SP1">[14]FES!#REF!</definedName>
    <definedName name="_SP10">[14]FES!#REF!</definedName>
    <definedName name="_SP11">[14]FES!#REF!</definedName>
    <definedName name="_SP12">[14]FES!#REF!</definedName>
    <definedName name="_SP13">[14]FES!#REF!</definedName>
    <definedName name="_SP14">[14]FES!#REF!</definedName>
    <definedName name="_SP15">[14]FES!#REF!</definedName>
    <definedName name="_SP16">[14]FES!#REF!</definedName>
    <definedName name="_SP17">[14]FES!#REF!</definedName>
    <definedName name="_SP18">[14]FES!#REF!</definedName>
    <definedName name="_SP19">[14]FES!#REF!</definedName>
    <definedName name="_SP2">[14]FES!#REF!</definedName>
    <definedName name="_SP20">[14]FES!#REF!</definedName>
    <definedName name="_SP3">[14]FES!#REF!</definedName>
    <definedName name="_SP4">[14]FES!#REF!</definedName>
    <definedName name="_SP5">[14]FES!#REF!</definedName>
    <definedName name="_SP7">[14]FES!#REF!</definedName>
    <definedName name="_SP8">[14]FES!#REF!</definedName>
    <definedName name="_SP9">[14]FES!#REF!</definedName>
    <definedName name="_sub1">#REF!</definedName>
    <definedName name="_sub2">#REF!</definedName>
    <definedName name="_sub3">#REF!</definedName>
    <definedName name="_sub4">#REF!</definedName>
    <definedName name="_SUM1">#REF!</definedName>
    <definedName name="_SUM2">#REF!</definedName>
    <definedName name="_SUM3">#REF!</definedName>
    <definedName name="_SUM4">#REF!</definedName>
    <definedName name="_vr102">'[12]102(вал)'!$B$1:$L$202</definedName>
    <definedName name="_vr272">[13]Алькор272!$B$1:$K$200</definedName>
    <definedName name="_vr285">[13]Ингеоком285!$B$1:$L$198</definedName>
    <definedName name="_vr314">[13]ЕТС314!$B$1:$L$200</definedName>
    <definedName name="_vr358">[13]Ингеоком358!$B$1:$L$200</definedName>
    <definedName name="_vr410">#REF!</definedName>
    <definedName name="_vr412">[13]Ингеоком412!$B$1:$L$200</definedName>
    <definedName name="_vr427">'[12]427Ввал'!$B$1:$L$217</definedName>
    <definedName name="_vv1">#REF!</definedName>
    <definedName name="_vv2">#REF!</definedName>
    <definedName name="_vvv1">#REF!</definedName>
    <definedName name="_www12312" hidden="1">{#N/A,#N/A,FALSE,"30";#N/A,#N/A,FALSE,"29";#N/A,#N/A,FALSE,"28";#N/A,#N/A,FALSE,"27";#N/A,#N/A,FALSE,"26";#N/A,#N/A,FALSE,"25";#N/A,#N/A,FALSE,"24";#N/A,#N/A,FALSE,"23";#N/A,#N/A,FALSE,"22";#N/A,#N/A,FALSE,"21";#N/A,#N/A,FALSE,"20";#N/A,#N/A,FALSE,"19";#N/A,#N/A,FALSE,"18"}</definedName>
    <definedName name="_xlnm._FilterDatabase" hidden="1">#REF!</definedName>
    <definedName name="A">#REF!</definedName>
    <definedName name="A_SIGN">#REF!</definedName>
    <definedName name="aa">[10]UI.1000!aa</definedName>
    <definedName name="aaa">#REF!</definedName>
    <definedName name="aaaaa">[10]UI.1000!aaaaa</definedName>
    <definedName name="aaaaaaaaaaaaaaaaaaaaaaaaaa" hidden="1">#REF!</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hidden="1">{#N/A,#N/A,FALSE,"Sheet2";#N/A,#N/A,FALSE,"Sheet3";#N/A,#N/A,FALSE,"Sheet4";#N/A,#N/A,FALSE,"Sheet5";#N/A,#N/A,FALSE,"Sheet7";#N/A,#N/A,FALSE,"Sheet8";#N/A,#N/A,FALSE,"Sheet9";#N/A,#N/A,FALSE,"Sheet10";#N/A,#N/A,FALSE,"Sheet11"}</definedName>
    <definedName name="abc" hidden="1">{#N/A,#N/A,FALSE,"Aging Summary";#N/A,#N/A,FALSE,"Ratio Analysis";#N/A,#N/A,FALSE,"Test 120 Day Accts";#N/A,#N/A,FALSE,"Tickmarks"}</definedName>
    <definedName name="AccessDatabase" hidden="1">"C:\Мои документы\New standart\MS-Reports\Резервирование.mdb"</definedName>
    <definedName name="Account_Balance">#REF!</definedName>
    <definedName name="Accounts">[15]hMapping!$A$111:$I$640</definedName>
    <definedName name="ACwvu.Для._.И.М.." hidden="1">[16]кредпортф!#REF!</definedName>
    <definedName name="ad">[10]UI.1000!ad</definedName>
    <definedName name="adasd" hidden="1">{#N/A,#N/A,FALSE,"A";#N/A,#N/A,FALSE,"B"}</definedName>
    <definedName name="adaysh" hidden="1">{#N/A,#N/A,FALSE,"A";#N/A,#N/A,FALSE,"B"}</definedName>
    <definedName name="adee" hidden="1">{#N/A,#N/A,FALSE,"A";#N/A,#N/A,FALSE,"B-TOT";#N/A,#N/A,FALSE,"Declaration1";#N/A,#N/A,FALSE,"Spravka1";#N/A,#N/A,FALSE,"A (2)";#N/A,#N/A,FALSE,"B-TOT (2)";#N/A,#N/A,FALSE,"Declaration1 (2)";#N/A,#N/A,FALSE,"Spravka1 (2)"}</definedName>
    <definedName name="adfgafd" hidden="1">{#N/A,#N/A,FALSE,"A";#N/A,#N/A,FALSE,"B"}</definedName>
    <definedName name="adfgfdagfd" hidden="1">{#N/A,#N/A,FALSE,"A";#N/A,#N/A,FALSE,"B-TOT";#N/A,#N/A,FALSE,"Declaration1";#N/A,#N/A,FALSE,"Spravka1";#N/A,#N/A,FALSE,"A (2)";#N/A,#N/A,FALSE,"B-TOT (2)";#N/A,#N/A,FALSE,"Declaration1 (2)";#N/A,#N/A,FALSE,"Spravka1 (2)"}</definedName>
    <definedName name="aerg" hidden="1">{#N/A,#N/A,FALSE,"A";#N/A,#N/A,FALSE,"B"}</definedName>
    <definedName name="afde" hidden="1">{#N/A,#N/A,FALSE,"A";#N/A,#N/A,FALSE,"B"}</definedName>
    <definedName name="afdsa" hidden="1">{#N/A,#N/A,FALSE,"A";#N/A,#N/A,FALSE,"B"}</definedName>
    <definedName name="affq" hidden="1">{#N/A,#N/A,FALSE,"A";#N/A,#N/A,FALSE,"B"}</definedName>
    <definedName name="afrgagag" hidden="1">{#N/A,#N/A,FALSE,"A";#N/A,#N/A,FALSE,"B-TOT";#N/A,#N/A,FALSE,"Declaration1";#N/A,#N/A,FALSE,"Spravka1";#N/A,#N/A,FALSE,"A (2)";#N/A,#N/A,FALSE,"B-TOT (2)";#N/A,#N/A,FALSE,"Declaration1 (2)";#N/A,#N/A,FALSE,"Spravka1 (2)"}</definedName>
    <definedName name="aig">#REF!</definedName>
    <definedName name="aigus">#REF!</definedName>
    <definedName name="akshdk" hidden="1">{#N/A,#N/A,FALSE,"A";#N/A,#N/A,FALSE,"B"}</definedName>
    <definedName name="ALIII" hidden="1">#REF!</definedName>
    <definedName name="alksb2">[17]облигации!#REF!</definedName>
    <definedName name="alv">#REF!</definedName>
    <definedName name="anaql" hidden="1">{#N/A,#N/A,FALSE,"Aging Summary";#N/A,#N/A,FALSE,"Ratio Analysis";#N/A,#N/A,FALSE,"Test 120 Day Accts";#N/A,#N/A,FALSE,"Tickmarks"}</definedName>
    <definedName name="APL" hidden="1">{#N/A,#N/A,FALSE,"Aging Summary";#N/A,#N/A,FALSE,"Ratio Analysis";#N/A,#N/A,FALSE,"Test 120 Day Accts";#N/A,#N/A,FALSE,"Tickmarks"}</definedName>
    <definedName name="apr">#REF!</definedName>
    <definedName name="aprkzt">#REF!</definedName>
    <definedName name="aprusd">#REF!</definedName>
    <definedName name="aqsssz" hidden="1">{#N/A,#N/A,FALSE,"A";#N/A,#N/A,FALSE,"B-TOT";#N/A,#N/A,FALSE,"Declaration1";#N/A,#N/A,FALSE,"Spravka1";#N/A,#N/A,FALSE,"A (2)";#N/A,#N/A,FALSE,"B-TOT (2)";#N/A,#N/A,FALSE,"Declaration1 (2)";#N/A,#N/A,FALSE,"Spravka1 (2)"}</definedName>
    <definedName name="ARA_Threshold">#REF!</definedName>
    <definedName name="argart" hidden="1">{#N/A,#N/A,FALSE,"A";#N/A,#N/A,FALSE,"B-TOT";#N/A,#N/A,FALSE,"Declaration1";#N/A,#N/A,FALSE,"Spravka1";#N/A,#N/A,FALSE,"A (2)";#N/A,#N/A,FALSE,"B-TOT (2)";#N/A,#N/A,FALSE,"Declaration1 (2)";#N/A,#N/A,FALSE,"Spravka1 (2)"}</definedName>
    <definedName name="argasdg" hidden="1">{#N/A,#N/A,FALSE,"A";#N/A,#N/A,FALSE,"B"}</definedName>
    <definedName name="arggj" hidden="1">{#N/A,#N/A,FALSE,"A";#N/A,#N/A,FALSE,"B"}</definedName>
    <definedName name="argr" hidden="1">{#N/A,#N/A,FALSE,"A";#N/A,#N/A,FALSE,"B"}</definedName>
    <definedName name="argra" hidden="1">{#N/A,#N/A,FALSE,"A";#N/A,#N/A,FALSE,"B"}</definedName>
    <definedName name="argrdg" hidden="1">{#N/A,#N/A,FALSE,"A";#N/A,#N/A,FALSE,"B-TOT";#N/A,#N/A,FALSE,"Declaration1";#N/A,#N/A,FALSE,"Spravka1";#N/A,#N/A,FALSE,"A (2)";#N/A,#N/A,FALSE,"B-TOT (2)";#N/A,#N/A,FALSE,"Declaration1 (2)";#N/A,#N/A,FALSE,"Spravka1 (2)"}</definedName>
    <definedName name="argrgr" hidden="1">{#N/A,#N/A,FALSE,"A";#N/A,#N/A,FALSE,"B-TOT";#N/A,#N/A,FALSE,"Declaration1";#N/A,#N/A,FALSE,"Spravka1";#N/A,#N/A,FALSE,"A (2)";#N/A,#N/A,FALSE,"B-TOT (2)";#N/A,#N/A,FALSE,"Declaration1 (2)";#N/A,#N/A,FALSE,"Spravka1 (2)"}</definedName>
    <definedName name="ARP_Threshold">#REF!</definedName>
    <definedName name="arsgtrdgs" hidden="1">{#N/A,#N/A,FALSE,"A";#N/A,#N/A,FALSE,"B"}</definedName>
    <definedName name="artgtbvc" hidden="1">{#N/A,#N/A,FALSE,"A";#N/A,#N/A,FALSE,"B-TOT";#N/A,#N/A,FALSE,"Declaration1";#N/A,#N/A,FALSE,"Spravka1";#N/A,#N/A,FALSE,"A (2)";#N/A,#N/A,FALSE,"B-TOT (2)";#N/A,#N/A,FALSE,"Declaration1 (2)";#N/A,#N/A,FALSE,"Spravka1 (2)"}</definedName>
    <definedName name="AS">#REF!</definedName>
    <definedName name="AS2DocOpenMode" hidden="1">"AS2DocumentEdit"</definedName>
    <definedName name="AS2HasNoAutoHeaderFooter" hidden="1">" "</definedName>
    <definedName name="AS2NamedRange" hidden="1">13</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[18]SMSTemp!$B$32</definedName>
    <definedName name="ASASAS">[18]SMSTemp!$B$51</definedName>
    <definedName name="asbn">#REF!</definedName>
    <definedName name="asd">[10]UI.1000!asd</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e" hidden="1">{#N/A,#N/A,FALSE,"A";#N/A,#N/A,FALSE,"B"}</definedName>
    <definedName name="asdf" hidden="1">{#N/A,#N/A,TRUE,"Лист1";#N/A,#N/A,TRUE,"Лист2";#N/A,#N/A,TRUE,"Лист3"}</definedName>
    <definedName name="asdfads" hidden="1">{#N/A,#N/A,FALSE,"A";#N/A,#N/A,FALSE,"B-TOT";#N/A,#N/A,FALSE,"Declaration1";#N/A,#N/A,FALSE,"Spravka1";#N/A,#N/A,FALSE,"A (2)";#N/A,#N/A,FALSE,"B-TOT (2)";#N/A,#N/A,FALSE,"Declaration1 (2)";#N/A,#N/A,FALSE,"Spravka1 (2)"}</definedName>
    <definedName name="asdfraf" hidden="1">{#N/A,#N/A,FALSE,"A";#N/A,#N/A,FALSE,"B"}</definedName>
    <definedName name="asdsa" hidden="1">{#N/A,#N/A,FALSE,"A";#N/A,#N/A,FALSE,"B"}</definedName>
    <definedName name="asdsad" hidden="1">{#N/A,#N/A,FALSE,"A";#N/A,#N/A,FALSE,"B-TOT";#N/A,#N/A,FALSE,"Declaration1";#N/A,#N/A,FALSE,"Spravka1";#N/A,#N/A,FALSE,"A (2)";#N/A,#N/A,FALSE,"B-TOT (2)";#N/A,#N/A,FALSE,"Declaration1 (2)";#N/A,#N/A,FALSE,"Spravka1 (2)"}</definedName>
    <definedName name="asel1">#REF!</definedName>
    <definedName name="asel12">#REF!</definedName>
    <definedName name="asel1c">#REF!</definedName>
    <definedName name="asel1r">#REF!</definedName>
    <definedName name="asfasfas" hidden="1">{#N/A,#N/A,FALSE,"МТВ"}</definedName>
    <definedName name="asfdasf" hidden="1">{#N/A,#N/A,FALSE,"A";#N/A,#N/A,FALSE,"B"}</definedName>
    <definedName name="asff" hidden="1">{#N/A,#N/A,FALSE,"A";#N/A,#N/A,FALSE,"B"}</definedName>
    <definedName name="asfi">#REF!</definedName>
    <definedName name="asfi3">#REF!</definedName>
    <definedName name="asfi3c">#REF!</definedName>
    <definedName name="asfi3r">#REF!</definedName>
    <definedName name="asfi4np">#REF!</definedName>
    <definedName name="asfi5np">#REF!</definedName>
    <definedName name="asfi6">#REF!</definedName>
    <definedName name="asfi6c">#REF!</definedName>
    <definedName name="asfi6r">#REF!</definedName>
    <definedName name="asfi7np">#REF!</definedName>
    <definedName name="asfi8">#REF!</definedName>
    <definedName name="asfi8c">#REF!</definedName>
    <definedName name="asfi8r">#REF!</definedName>
    <definedName name="asfib4">#REF!</definedName>
    <definedName name="asfib4c">#REF!</definedName>
    <definedName name="asfib4r">#REF!</definedName>
    <definedName name="asfib5">#REF!</definedName>
    <definedName name="asfib5c">#REF!</definedName>
    <definedName name="asfib5r">#REF!</definedName>
    <definedName name="asfib7">#REF!</definedName>
    <definedName name="asfib7c">#REF!</definedName>
    <definedName name="asfib7r">#REF!</definedName>
    <definedName name="asrad" hidden="1">{#N/A,#N/A,FALSE,"A";#N/A,#N/A,FALSE,"B-TOT";#N/A,#N/A,FALSE,"Declaration1";#N/A,#N/A,FALSE,"Spravka1";#N/A,#N/A,FALSE,"A (2)";#N/A,#N/A,FALSE,"B-TOT (2)";#N/A,#N/A,FALSE,"Declaration1 (2)";#N/A,#N/A,FALSE,"Spravka1 (2)"}</definedName>
    <definedName name="assdsd" hidden="1">{#N/A,#N/A,FALSE,"A";#N/A,#N/A,FALSE,"B"}</definedName>
    <definedName name="atfb">#REF!</definedName>
    <definedName name="atfbgdr">#REF!</definedName>
    <definedName name="AuditDate">[19]SMSTemp!$B$4</definedName>
    <definedName name="Aug">[20]!Aug</definedName>
    <definedName name="aver">'[21]IFRS FS'!$J$4</definedName>
    <definedName name="ay">#REF!</definedName>
    <definedName name="azvdsfagt" hidden="1">{#N/A,#N/A,FALSE,"A";#N/A,#N/A,FALSE,"B"}</definedName>
    <definedName name="B_SIGN">#REF!</definedName>
    <definedName name="BAL_STOIMOST">#REF!</definedName>
    <definedName name="Balance_Sheet">#REF!</definedName>
    <definedName name="BANK_BUY">#REF!</definedName>
    <definedName name="BANK_NAME">'[22]7.6-2'!#REF!</definedName>
    <definedName name="BANK_SALE">#REF!</definedName>
    <definedName name="basic_level">'[23]Threshold Table'!$A$6:$C$11</definedName>
    <definedName name="bb">[10]UI.1000!bb</definedName>
    <definedName name="bbbb" hidden="1">{#N/A,#N/A,FALSE,"МТВ"}</definedName>
    <definedName name="BC">[24]hMapping!#REF!</definedName>
    <definedName name="bdbhhrth" hidden="1">{#N/A,#N/A,FALSE,"МТВ"}</definedName>
    <definedName name="Beg_Date">#REF!</definedName>
    <definedName name="bew" hidden="1">{#N/A,#N/A,FALSE,"A";#N/A,#N/A,FALSE,"B"}</definedName>
    <definedName name="bg">#REF!</definedName>
    <definedName name="BG_Del" hidden="1">15</definedName>
    <definedName name="BG_Ins" hidden="1">4</definedName>
    <definedName name="BG_Mod" hidden="1">6</definedName>
    <definedName name="bgg" hidden="1">{#N/A,#N/A,FALSE,"A";#N/A,#N/A,FALSE,"B-TOT";#N/A,#N/A,FALSE,"Declaration1";#N/A,#N/A,FALSE,"Spravka1";#N/A,#N/A,FALSE,"A (2)";#N/A,#N/A,FALSE,"B-TOT (2)";#N/A,#N/A,FALSE,"Declaration1 (2)";#N/A,#N/A,FALSE,"Spravka1 (2)"}</definedName>
    <definedName name="bgus">#REF!</definedName>
    <definedName name="bko">#REF!</definedName>
    <definedName name="bkor">#REF!</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nP10">[25]XLR_NoRangeSheet!$G$6</definedName>
    <definedName name="blank_nP11">[25]XLR_NoRangeSheet!$I$6</definedName>
    <definedName name="blank_nP12">[25]XLR_NoRangeSheet!$K$6</definedName>
    <definedName name="blank_nP13">[25]XLR_NoRangeSheet!$M$6</definedName>
    <definedName name="blank_nP14">[25]XLR_NoRangeSheet!$O$6</definedName>
    <definedName name="blank_nP15">[25]XLR_NoRangeSheet!$Q$6</definedName>
    <definedName name="blank_nP16">[25]XLR_NoRangeSheet!$S$6</definedName>
    <definedName name="blank_nValP10">[25]XLR_NoRangeSheet!$H$6</definedName>
    <definedName name="blank_nValP11">[25]XLR_NoRangeSheet!$J$6</definedName>
    <definedName name="blank_nValP12">[25]XLR_NoRangeSheet!$L$6</definedName>
    <definedName name="blank_nValP13">[25]XLR_NoRangeSheet!$N$6</definedName>
    <definedName name="blank_nValP14">[25]XLR_NoRangeSheet!$P$6</definedName>
    <definedName name="blank_nValP15">[25]XLR_NoRangeSheet!$R$6</definedName>
    <definedName name="blank_nValP16">[25]XLR_NoRangeSheet!$T$6</definedName>
    <definedName name="blank1_nP20">[25]XLR_NoRangeSheet!$B$7</definedName>
    <definedName name="blank1_nP21">[25]XLR_NoRangeSheet!$D$7</definedName>
    <definedName name="blank1_nP22">[25]XLR_NoRangeSheet!$F$7</definedName>
    <definedName name="blank1_nP23">[25]XLR_NoRangeSheet!$H$7</definedName>
    <definedName name="blank1_nP24">[25]XLR_NoRangeSheet!$J$7</definedName>
    <definedName name="blank1_nP25">[25]XLR_NoRangeSheet!$L$7</definedName>
    <definedName name="blank1_nP26">[25]XLR_NoRangeSheet!$N$7</definedName>
    <definedName name="blank1_nValP20">[25]XLR_NoRangeSheet!$C$7</definedName>
    <definedName name="blank1_nValP21">[25]XLR_NoRangeSheet!$E$7</definedName>
    <definedName name="blank1_nValP22">[25]XLR_NoRangeSheet!$G$7</definedName>
    <definedName name="blank1_nValP23">[25]XLR_NoRangeSheet!$I$7</definedName>
    <definedName name="blank1_nValP24">[25]XLR_NoRangeSheet!$K$7</definedName>
    <definedName name="blank1_nValP25">[25]XLR_NoRangeSheet!$M$7</definedName>
    <definedName name="blank1_nValP26">[25]XLR_NoRangeSheet!$O$7</definedName>
    <definedName name="blank10_nP110">[25]XLR_NoRangeSheet!$B$16</definedName>
    <definedName name="blank10_nP111">[25]XLR_NoRangeSheet!$D$16</definedName>
    <definedName name="blank10_nP112">[25]XLR_NoRangeSheet!$F$16</definedName>
    <definedName name="blank10_nP113">[25]XLR_NoRangeSheet!$H$16</definedName>
    <definedName name="blank10_nP114">[25]XLR_NoRangeSheet!$J$16</definedName>
    <definedName name="blank10_nP115">[25]XLR_NoRangeSheet!$L$16</definedName>
    <definedName name="blank10_nP116">[25]XLR_NoRangeSheet!$N$16</definedName>
    <definedName name="blank10_nValP110">[25]XLR_NoRangeSheet!$C$16</definedName>
    <definedName name="blank10_nValP111">[25]XLR_NoRangeSheet!$E$16</definedName>
    <definedName name="blank10_nValP112">[25]XLR_NoRangeSheet!$G$16</definedName>
    <definedName name="blank10_nValP113">[25]XLR_NoRangeSheet!$I$16</definedName>
    <definedName name="blank10_nValP114">[25]XLR_NoRangeSheet!$K$16</definedName>
    <definedName name="blank10_nValP115">[25]XLR_NoRangeSheet!$M$16</definedName>
    <definedName name="blank10_nValP116">[25]XLR_NoRangeSheet!$O$16</definedName>
    <definedName name="BLANK11_NP120" hidden="1">[26]XLR_NoRangeSheet!$B$17</definedName>
    <definedName name="BLANK11_NP121" hidden="1">[26]XLR_NoRangeSheet!$D$17</definedName>
    <definedName name="BLANK11_NP122" hidden="1">[26]XLR_NoRangeSheet!$F$17</definedName>
    <definedName name="BLANK11_NP123" hidden="1">[26]XLR_NoRangeSheet!$H$17</definedName>
    <definedName name="BLANK11_NP124" hidden="1">[26]XLR_NoRangeSheet!$J$17</definedName>
    <definedName name="BLANK11_NP125" hidden="1">[26]XLR_NoRangeSheet!$L$17</definedName>
    <definedName name="BLANK11_NP126" hidden="1">[26]XLR_NoRangeSheet!$N$17</definedName>
    <definedName name="BLANK11_NVALP120" hidden="1">[26]XLR_NoRangeSheet!$C$17</definedName>
    <definedName name="BLANK11_NVALP121" hidden="1">[26]XLR_NoRangeSheet!$E$17</definedName>
    <definedName name="BLANK11_NVALP122" hidden="1">[26]XLR_NoRangeSheet!$G$17</definedName>
    <definedName name="BLANK11_NVALP123" hidden="1">[26]XLR_NoRangeSheet!$I$17</definedName>
    <definedName name="BLANK11_NVALP124" hidden="1">[26]XLR_NoRangeSheet!$K$17</definedName>
    <definedName name="BLANK11_NVALP125" hidden="1">[26]XLR_NoRangeSheet!$M$17</definedName>
    <definedName name="BLANK11_NVALP126" hidden="1">[26]XLR_NoRangeSheet!$O$17</definedName>
    <definedName name="blank2_nP30">[25]XLR_NoRangeSheet!$B$8</definedName>
    <definedName name="blank2_nP31">[25]XLR_NoRangeSheet!$D$8</definedName>
    <definedName name="blank2_nP32">[25]XLR_NoRangeSheet!$F$8</definedName>
    <definedName name="blank2_nP33">[25]XLR_NoRangeSheet!$H$8</definedName>
    <definedName name="blank2_nP34">[25]XLR_NoRangeSheet!$J$8</definedName>
    <definedName name="blank2_nP35">[25]XLR_NoRangeSheet!$L$8</definedName>
    <definedName name="blank2_nP36">[25]XLR_NoRangeSheet!$N$8</definedName>
    <definedName name="blank2_nValP30">[25]XLR_NoRangeSheet!$C$8</definedName>
    <definedName name="blank2_nValP31">[25]XLR_NoRangeSheet!$E$8</definedName>
    <definedName name="blank2_nValP32">[25]XLR_NoRangeSheet!$G$8</definedName>
    <definedName name="blank2_nValP33">[25]XLR_NoRangeSheet!$I$8</definedName>
    <definedName name="blank2_nValP34">[25]XLR_NoRangeSheet!$K$8</definedName>
    <definedName name="blank2_nValP35">[25]XLR_NoRangeSheet!$M$8</definedName>
    <definedName name="blank2_nValP36">[25]XLR_NoRangeSheet!$O$8</definedName>
    <definedName name="BLANK3_NP40" hidden="1">[26]XLR_NoRangeSheet!$B$9</definedName>
    <definedName name="BLANK3_NP41" hidden="1">[26]XLR_NoRangeSheet!$D$9</definedName>
    <definedName name="BLANK3_NP42" hidden="1">[26]XLR_NoRangeSheet!$F$9</definedName>
    <definedName name="BLANK3_NP43" hidden="1">[26]XLR_NoRangeSheet!$H$9</definedName>
    <definedName name="BLANK3_NP44" hidden="1">[26]XLR_NoRangeSheet!$J$9</definedName>
    <definedName name="BLANK3_NP45" hidden="1">[26]XLR_NoRangeSheet!$L$9</definedName>
    <definedName name="BLANK3_NP46" hidden="1">[26]XLR_NoRangeSheet!$N$9</definedName>
    <definedName name="BLANK3_NVALP40" hidden="1">[26]XLR_NoRangeSheet!$C$9</definedName>
    <definedName name="BLANK3_NVALP41" hidden="1">[26]XLR_NoRangeSheet!$E$9</definedName>
    <definedName name="BLANK3_NVALP42" hidden="1">[26]XLR_NoRangeSheet!$G$9</definedName>
    <definedName name="BLANK3_NVALP43" hidden="1">[26]XLR_NoRangeSheet!$I$9</definedName>
    <definedName name="BLANK3_NVALP44" hidden="1">[26]XLR_NoRangeSheet!$K$9</definedName>
    <definedName name="BLANK3_NVALP45" hidden="1">[26]XLR_NoRangeSheet!$M$9</definedName>
    <definedName name="BLANK3_NVALP46" hidden="1">[26]XLR_NoRangeSheet!$O$9</definedName>
    <definedName name="blank4_nP50">[25]XLR_NoRangeSheet!$B$10</definedName>
    <definedName name="blank4_nP51">[25]XLR_NoRangeSheet!$D$10</definedName>
    <definedName name="blank4_nP52">[25]XLR_NoRangeSheet!$F$10</definedName>
    <definedName name="blank4_nP53">[25]XLR_NoRangeSheet!$H$10</definedName>
    <definedName name="blank4_nP54">[25]XLR_NoRangeSheet!$J$10</definedName>
    <definedName name="blank4_nP55">[25]XLR_NoRangeSheet!$L$10</definedName>
    <definedName name="blank4_nP56">[25]XLR_NoRangeSheet!$N$10</definedName>
    <definedName name="blank4_nValP50">[25]XLR_NoRangeSheet!$C$10</definedName>
    <definedName name="blank4_nValP51">[25]XLR_NoRangeSheet!$E$10</definedName>
    <definedName name="blank4_nValP52">[25]XLR_NoRangeSheet!$G$10</definedName>
    <definedName name="blank4_nValP53">[25]XLR_NoRangeSheet!$I$10</definedName>
    <definedName name="blank4_nValP54">[25]XLR_NoRangeSheet!$K$10</definedName>
    <definedName name="blank4_nValP55">[25]XLR_NoRangeSheet!$M$10</definedName>
    <definedName name="blank4_nValP56">[25]XLR_NoRangeSheet!$O$10</definedName>
    <definedName name="blank5_nP60">[25]XLR_NoRangeSheet!$B$11</definedName>
    <definedName name="blank5_nP61">[25]XLR_NoRangeSheet!$D$11</definedName>
    <definedName name="blank5_nP62">[25]XLR_NoRangeSheet!$F$11</definedName>
    <definedName name="blank5_nP63">[25]XLR_NoRangeSheet!$H$11</definedName>
    <definedName name="blank5_nP64">[25]XLR_NoRangeSheet!$J$11</definedName>
    <definedName name="blank5_nP65">[25]XLR_NoRangeSheet!$L$11</definedName>
    <definedName name="blank5_nP66">[25]XLR_NoRangeSheet!$N$11</definedName>
    <definedName name="blank5_nValP60">[25]XLR_NoRangeSheet!$C$11</definedName>
    <definedName name="blank5_nValP61">[25]XLR_NoRangeSheet!$E$11</definedName>
    <definedName name="blank5_nValP62">[25]XLR_NoRangeSheet!$G$11</definedName>
    <definedName name="blank5_nValP63">[25]XLR_NoRangeSheet!$I$11</definedName>
    <definedName name="blank5_nValP64">[25]XLR_NoRangeSheet!$K$11</definedName>
    <definedName name="blank5_nValP65">[25]XLR_NoRangeSheet!$M$11</definedName>
    <definedName name="blank5_nValP66">[25]XLR_NoRangeSheet!$O$11</definedName>
    <definedName name="blank6_nP70">[25]XLR_NoRangeSheet!$B$12</definedName>
    <definedName name="blank6_nP71">[25]XLR_NoRangeSheet!$D$12</definedName>
    <definedName name="blank6_nP72">[25]XLR_NoRangeSheet!$F$12</definedName>
    <definedName name="blank6_nP73">[25]XLR_NoRangeSheet!$H$12</definedName>
    <definedName name="blank6_nP74">[25]XLR_NoRangeSheet!$J$12</definedName>
    <definedName name="blank6_nP75">[25]XLR_NoRangeSheet!$L$12</definedName>
    <definedName name="blank6_nP76">[25]XLR_NoRangeSheet!$N$12</definedName>
    <definedName name="blank6_nValP70">[25]XLR_NoRangeSheet!$C$12</definedName>
    <definedName name="blank6_nValP71">[25]XLR_NoRangeSheet!$E$12</definedName>
    <definedName name="blank6_nValP72">[25]XLR_NoRangeSheet!$G$12</definedName>
    <definedName name="blank6_nValP73">[25]XLR_NoRangeSheet!$I$12</definedName>
    <definedName name="blank6_nValP74">[25]XLR_NoRangeSheet!$K$12</definedName>
    <definedName name="blank6_nValP75">[25]XLR_NoRangeSheet!$M$12</definedName>
    <definedName name="blank6_nValP76">[25]XLR_NoRangeSheet!$O$12</definedName>
    <definedName name="blank7_nP80">[25]XLR_NoRangeSheet!$B$13</definedName>
    <definedName name="BLANK7_NP81" hidden="1">[26]XLR_NoRangeSheet!$D$13</definedName>
    <definedName name="BLANK7_NP82" hidden="1">[26]XLR_NoRangeSheet!$F$13</definedName>
    <definedName name="BLANK7_NP83" hidden="1">[26]XLR_NoRangeSheet!$H$13</definedName>
    <definedName name="BLANK7_NP84" hidden="1">[26]XLR_NoRangeSheet!$J$13</definedName>
    <definedName name="BLANK7_NP85" hidden="1">[26]XLR_NoRangeSheet!$L$13</definedName>
    <definedName name="BLANK7_NP86" hidden="1">[26]XLR_NoRangeSheet!$N$13</definedName>
    <definedName name="BLANK7_NVALP80" hidden="1">[26]XLR_NoRangeSheet!$C$13</definedName>
    <definedName name="BLANK7_NVALP81" hidden="1">[26]XLR_NoRangeSheet!$E$13</definedName>
    <definedName name="BLANK7_NVALP82" hidden="1">[26]XLR_NoRangeSheet!$G$13</definedName>
    <definedName name="BLANK7_NVALP83" hidden="1">[26]XLR_NoRangeSheet!$I$13</definedName>
    <definedName name="BLANK7_NVALP84" hidden="1">[26]XLR_NoRangeSheet!$K$13</definedName>
    <definedName name="BLANK7_NVALP85" hidden="1">[26]XLR_NoRangeSheet!$M$13</definedName>
    <definedName name="BLANK7_NVALP86" hidden="1">[26]XLR_NoRangeSheet!$O$13</definedName>
    <definedName name="blank8_nP90">[25]XLR_NoRangeSheet!$B$14</definedName>
    <definedName name="blank8_nP91">[25]XLR_NoRangeSheet!$D$14</definedName>
    <definedName name="blank8_nP92">[25]XLR_NoRangeSheet!$F$14</definedName>
    <definedName name="blank8_nP93">[25]XLR_NoRangeSheet!$H$14</definedName>
    <definedName name="blank8_nP94">[25]XLR_NoRangeSheet!$J$14</definedName>
    <definedName name="blank8_nP95">[25]XLR_NoRangeSheet!$L$14</definedName>
    <definedName name="blank8_nP96">[25]XLR_NoRangeSheet!$N$14</definedName>
    <definedName name="blank8_nValP90">[25]XLR_NoRangeSheet!$C$14</definedName>
    <definedName name="blank8_nValP91">[25]XLR_NoRangeSheet!$E$14</definedName>
    <definedName name="blank8_nValP92">[25]XLR_NoRangeSheet!$G$14</definedName>
    <definedName name="blank8_nValP93">[25]XLR_NoRangeSheet!$I$14</definedName>
    <definedName name="blank8_nValP94">[25]XLR_NoRangeSheet!$K$14</definedName>
    <definedName name="blank8_nValP95">[25]XLR_NoRangeSheet!$M$14</definedName>
    <definedName name="blank8_nValP96">[25]XLR_NoRangeSheet!$O$14</definedName>
    <definedName name="blank9_nP100">[25]XLR_NoRangeSheet!$B$15</definedName>
    <definedName name="blank9_nP101">[25]XLR_NoRangeSheet!$D$15</definedName>
    <definedName name="blank9_nP102">[25]XLR_NoRangeSheet!$F$15</definedName>
    <definedName name="blank9_nP103">[25]XLR_NoRangeSheet!$H$15</definedName>
    <definedName name="blank9_nP104">[25]XLR_NoRangeSheet!$J$15</definedName>
    <definedName name="blank9_nP105">[25]XLR_NoRangeSheet!$L$15</definedName>
    <definedName name="blank9_nP106">[25]XLR_NoRangeSheet!$N$15</definedName>
    <definedName name="blank9_nValP100">[25]XLR_NoRangeSheet!$C$15</definedName>
    <definedName name="blank9_nValP101">[25]XLR_NoRangeSheet!$E$15</definedName>
    <definedName name="blank9_nValP102">[25]XLR_NoRangeSheet!$G$15</definedName>
    <definedName name="blank9_nValP103">[25]XLR_NoRangeSheet!$I$15</definedName>
    <definedName name="blank9_nValP104">[25]XLR_NoRangeSheet!$K$15</definedName>
    <definedName name="blank9_nValP105">[25]XLR_NoRangeSheet!$M$15</definedName>
    <definedName name="BLANK9_NVALP106" hidden="1">[26]XLR_NoRangeSheet!$O$15</definedName>
    <definedName name="BLAST_FURNACE">#REF!</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S">#REF!</definedName>
    <definedName name="BS_Detay">#REF!</definedName>
    <definedName name="BSL2_LOANS_CA">[27]hAliases!$B$3</definedName>
    <definedName name="BSL2_LOANS_PLI">[27]hAliases!$B$4</definedName>
    <definedName name="btai3">#REF!</definedName>
    <definedName name="btai3c">#REF!</definedName>
    <definedName name="btai3r">#REF!</definedName>
    <definedName name="btai7">#REF!</definedName>
    <definedName name="btai7c">#REF!</definedName>
    <definedName name="btai7r">#REF!</definedName>
    <definedName name="btai8">#REF!</definedName>
    <definedName name="btai8c">#REF!</definedName>
    <definedName name="btai8r">#REF!</definedName>
    <definedName name="btaib1">#REF!</definedName>
    <definedName name="btaib1c">#REF!</definedName>
    <definedName name="btaib1r">#REF!</definedName>
    <definedName name="btaib4">#REF!</definedName>
    <definedName name="btaib4c">#REF!</definedName>
    <definedName name="btaib4r">#REF!</definedName>
    <definedName name="btaib5">#REF!</definedName>
    <definedName name="btaib5c">#REF!</definedName>
    <definedName name="btaib5r">#REF!</definedName>
    <definedName name="btas">#REF!</definedName>
    <definedName name="btas3">#REF!</definedName>
    <definedName name="btas3c">#REF!</definedName>
    <definedName name="btas3r">#REF!</definedName>
    <definedName name="btasb4">#REF!</definedName>
    <definedName name="btasb4c">#REF!</definedName>
    <definedName name="btasb4r">#REF!</definedName>
    <definedName name="btasb5">#REF!</definedName>
    <definedName name="btasb5c">#REF!</definedName>
    <definedName name="btasb5r">#REF!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ancel">[28]!Cancel</definedName>
    <definedName name="CapexAdditionsReal">[29]Workings!#REF!</definedName>
    <definedName name="CB_BUY">#REF!</definedName>
    <definedName name="CB_SALE">#REF!</definedName>
    <definedName name="ccbn">#REF!</definedName>
    <definedName name="ccc">#REF!</definedName>
    <definedName name="cccc">#REF!</definedName>
    <definedName name="ccj">#REF!</definedName>
    <definedName name="cd">'[30]yO302.1'!#REF!</definedName>
    <definedName name="chart">[31]Sheet1!$A$3:$D$1000</definedName>
    <definedName name="CHF">91.92</definedName>
    <definedName name="chfmb1">#REF!</definedName>
    <definedName name="chfmb1c">#REF!</definedName>
    <definedName name="chfmb1r">#REF!</definedName>
    <definedName name="cis">'[30]yO302.1'!#REF!</definedName>
    <definedName name="CIS_P4_4_1_1_1">[32]СНГ!#REF!</definedName>
    <definedName name="CIS_P4_4_1_1_2">[32]СНГ!#REF!</definedName>
    <definedName name="CIS_P4_4_1_2_1">[32]СНГ!#REF!</definedName>
    <definedName name="CIS_P4_4_1_2_2">[32]СНГ!#REF!</definedName>
    <definedName name="CIS_P4_4_2_1">[32]СНГ!#REF!</definedName>
    <definedName name="CIS_P4_4_2_2">[32]СНГ!#REF!</definedName>
    <definedName name="CIS_P4_4_3_1_1">[32]СНГ!#REF!</definedName>
    <definedName name="CIS_P4_4_3_1_2">[32]СНГ!#REF!</definedName>
    <definedName name="CIS_P4_4_3_2_1">[32]СНГ!#REF!</definedName>
    <definedName name="CIS_P4_4_3_2_2">[32]СНГ!#REF!</definedName>
    <definedName name="CIS_P4_4_4_1">[32]СНГ!#REF!</definedName>
    <definedName name="CIS_P4_4_4_2">[32]СНГ!#REF!</definedName>
    <definedName name="CIS_P4_4_5_1_1">[32]СНГ!#REF!</definedName>
    <definedName name="CIS_P4_4_5_2_1">[32]СНГ!#REF!</definedName>
    <definedName name="CKRF" hidden="1">{#N/A,#N/A,FALSE,"Aging Summary";#N/A,#N/A,FALSE,"Ratio Analysis";#N/A,#N/A,FALSE,"Test 120 Day Accts";#N/A,#N/A,FALSE,"Tickmarks"}</definedName>
    <definedName name="ClearBalans">'[33]Прил 6.1.'!ClearBalans</definedName>
    <definedName name="CLI_BUY">#REF!</definedName>
    <definedName name="CLI_SALE">#REF!</definedName>
    <definedName name="ClientName">[19]SMSTemp!$B$3</definedName>
    <definedName name="CMP_CORP_LOANS">[27]hAliases!$B$5</definedName>
    <definedName name="CMP_RETAIL_LOANS">[27]hAliases!$B$6</definedName>
    <definedName name="Code">#REF!</definedName>
    <definedName name="CokePriceRealIn">#REF!</definedName>
    <definedName name="CokeUnitVariableKZTShareIn">#REF!</definedName>
    <definedName name="CokeUnitVariableRealIn">#REF!</definedName>
    <definedName name="CokeVolumeIn">#REF!</definedName>
    <definedName name="COL10A">'[5]23.6н'!#REF!</definedName>
    <definedName name="COL10B">'[5]23.6н'!#REF!</definedName>
    <definedName name="COLD_ROLLED">#REF!</definedName>
    <definedName name="COLUMN_MARKUP_LABEL">[15]hMapping!$B$3</definedName>
    <definedName name="com">[34]Фортуна!$AL$53</definedName>
    <definedName name="Com_banks_in_D">#REF!</definedName>
    <definedName name="Combined_Book_Value_Totals">[35]SMSTemp!$B$42</definedName>
    <definedName name="Comment">[24]hMapping!#REF!</definedName>
    <definedName name="CompOt">[10]UI.1000!CompOt</definedName>
    <definedName name="CompRas">[10]UI.1000!CompRas</definedName>
    <definedName name="CON_11">#REF!</definedName>
    <definedName name="CON_11_">#REF!</definedName>
    <definedName name="CON_17">#REF!</definedName>
    <definedName name="CON_17_">#REF!</definedName>
    <definedName name="CON_19_">#REF!</definedName>
    <definedName name="CON_6">'[5]23.4н'!$V$24:$V$26</definedName>
    <definedName name="CON_7">#REF!</definedName>
    <definedName name="CON_7_">#REF!</definedName>
    <definedName name="CON_8">'[5]23.4н'!$W$24:$W$26</definedName>
    <definedName name="CON_9">#REF!</definedName>
    <definedName name="CON_9_">#REF!</definedName>
    <definedName name="CONSTRUCTION">#REF!</definedName>
    <definedName name="CONVERTER">#REF!</definedName>
    <definedName name="Cost">#REF!</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hidden="1">{#N/A,#N/A,FALSE,"Aging Summary";#N/A,#N/A,FALSE,"Ratio Analysis";#N/A,#N/A,FALSE,"Test 120 Day Accts";#N/A,#N/A,FALSE,"Tickmarks"}</definedName>
    <definedName name="csbn">#REF!</definedName>
    <definedName name="csnab">'[30]yO302.1'!#REF!</definedName>
    <definedName name="ct">'[30]yO302.1'!#REF!</definedName>
    <definedName name="Currency">[15]hMapping!$A$93:$A$100</definedName>
    <definedName name="cv">'[30]yO302.1'!#REF!</definedName>
    <definedName name="cvcxcxv" hidden="1">{#N/A,#N/A,FALSE,"A";#N/A,#N/A,FALSE,"B-TOT";#N/A,#N/A,FALSE,"Declaration1";#N/A,#N/A,FALSE,"Spravka1";#N/A,#N/A,FALSE,"A (2)";#N/A,#N/A,FALSE,"B-TOT (2)";#N/A,#N/A,FALSE,"Declaration1 (2)";#N/A,#N/A,FALSE,"Spravka1 (2)"}</definedName>
    <definedName name="cvo">'[30]yO302.1'!#REF!</definedName>
    <definedName name="cxc" hidden="1">{#N/A,#N/A,FALSE,"A";#N/A,#N/A,FALSE,"B-TOT";#N/A,#N/A,FALSE,"Declaration1";#N/A,#N/A,FALSE,"Spravka1";#N/A,#N/A,FALSE,"A (2)";#N/A,#N/A,FALSE,"B-TOT (2)";#N/A,#N/A,FALSE,"Declaration1 (2)";#N/A,#N/A,FALSE,"Spravka1 (2)"}</definedName>
    <definedName name="cyp">'[36]FS-97'!$BA$90</definedName>
    <definedName name="czhs">'[30]yO302.1'!#REF!</definedName>
    <definedName name="D.800">#REF!</definedName>
    <definedName name="dadfhgst" hidden="1">{#N/A,#N/A,FALSE,"A";#N/A,#N/A,FALSE,"B-TOT";#N/A,#N/A,FALSE,"Declaration1";#N/A,#N/A,FALSE,"Spravka1";#N/A,#N/A,FALSE,"A (2)";#N/A,#N/A,FALSE,"B-TOT (2)";#N/A,#N/A,FALSE,"Declaration1 (2)";#N/A,#N/A,FALSE,"Spravka1 (2)"}</definedName>
    <definedName name="data">[34]Доходный!$N$3</definedName>
    <definedName name="DATA_BEGIN_LABEL">[15]hMapping!$B$2</definedName>
    <definedName name="DATA_C12.1">[37]коды!$A$60:$A$62</definedName>
    <definedName name="DATA_C16">[37]коды!$A$65:$A$70</definedName>
    <definedName name="DATA_C18">[37]коды!$A$73:$A$77</definedName>
    <definedName name="DATA_C2.1">[37]коды!$A$2:$A$4</definedName>
    <definedName name="DATA_C2.2">[37]коды!$A$7:$A$8</definedName>
    <definedName name="DATA_C2.3">[37]коды!$A$11:$A$14</definedName>
    <definedName name="DATA_C20">[37]коды!$A$80:$A$81</definedName>
    <definedName name="DATA_C21">[37]коды!$A$85:$A$116</definedName>
    <definedName name="DATA_C4">[37]оквэд!$A$2:$A$1842</definedName>
    <definedName name="DATA_C5">[37]коды!$A$17:$A$23</definedName>
    <definedName name="DATA_C6">[37]коды!$A$30:$A$39</definedName>
    <definedName name="DATA_C6.1">[37]коды!$A$26:$A$27</definedName>
    <definedName name="DATA_C7">[37]коды!$A$42:$A$45</definedName>
    <definedName name="DATA_C9">[37]коды!$A$48:$A$57</definedName>
    <definedName name="DATA_PROD">#REF!</definedName>
    <definedName name="data1" hidden="1">#REF!</definedName>
    <definedName name="data2" hidden="1">#REF!</definedName>
    <definedName name="data3" hidden="1">#REF!</definedName>
    <definedName name="Date">#REF!</definedName>
    <definedName name="days">'[38]U2.102-5217,2207,2217'!#REF!</definedName>
    <definedName name="DB1_COL1">#REF!</definedName>
    <definedName name="DB1_COL2">#REF!</definedName>
    <definedName name="DB1_COL3">#REF!</definedName>
    <definedName name="DB1_COL4">#REF!</definedName>
    <definedName name="DB2_COL1">#REF!</definedName>
    <definedName name="DB2_COL2">#REF!</definedName>
    <definedName name="DB2_COL3">#REF!</definedName>
    <definedName name="DB2_COL4">#REF!</definedName>
    <definedName name="DB3_COL1">#REF!</definedName>
    <definedName name="DB3_COL2">#REF!</definedName>
    <definedName name="DB3_COL3">#REF!</definedName>
    <definedName name="DB3_COL4">#REF!</definedName>
    <definedName name="dd">[10]UI.1000!dd</definedName>
    <definedName name="DDET">#REF!</definedName>
    <definedName name="ddfd" hidden="1">{#N/A,#N/A,FALSE,"A";#N/A,#N/A,FALSE,"B-TOT";#N/A,#N/A,FALSE,"Declaration1";#N/A,#N/A,FALSE,"Spravka1";#N/A,#N/A,FALSE,"A (2)";#N/A,#N/A,FALSE,"B-TOT (2)";#N/A,#N/A,FALSE,"Declaration1 (2)";#N/A,#N/A,FALSE,"Spravka1 (2)"}</definedName>
    <definedName name="ddff" hidden="1">{#N/A,#N/A,FALSE,"A";#N/A,#N/A,FALSE,"B"}</definedName>
    <definedName name="ddssss" hidden="1">{#N/A,#N/A,FALSE,"A";#N/A,#N/A,FALSE,"B"}</definedName>
    <definedName name="dec" hidden="1">{#N/A,#N/A,FALSE,"A";#N/A,#N/A,FALSE,"B"}</definedName>
    <definedName name="dectax" hidden="1">{#N/A,#N/A,FALSE,"A";#N/A,#N/A,FALSE,"B"}</definedName>
    <definedName name="deltawc">[39]definitions!#REF!</definedName>
    <definedName name="DEM">68.91</definedName>
    <definedName name="Des">[20]!Des</definedName>
    <definedName name="df" hidden="1">{#N/A,#N/A,FALSE,"A";#N/A,#N/A,FALSE,"B"}</definedName>
    <definedName name="dfdf" hidden="1">{#N/A,#N/A,FALSE,"A";#N/A,#N/A,FALSE,"B"}</definedName>
    <definedName name="dfds" hidden="1">{#N/A,#N/A,FALSE,"A";#N/A,#N/A,FALSE,"B"}</definedName>
    <definedName name="dfdsgd" hidden="1">{#N/A,#N/A,FALSE,"A";#N/A,#N/A,FALSE,"B-TOT";#N/A,#N/A,FALSE,"Declaration1";#N/A,#N/A,FALSE,"Spravka1";#N/A,#N/A,FALSE,"A (2)";#N/A,#N/A,FALSE,"B-TOT (2)";#N/A,#N/A,FALSE,"Declaration1 (2)";#N/A,#N/A,FALSE,"Spravka1 (2)"}</definedName>
    <definedName name="d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fgh" hidden="1">{#N/A,#N/A,FALSE,"A";#N/A,#N/A,FALSE,"B"}</definedName>
    <definedName name="DFSESFES" hidden="1">{#N/A,#N/A,FALSE,"A";#N/A,#N/A,FALSE,"B"}</definedName>
    <definedName name="dfvfdv" hidden="1">{#N/A,#N/A,FALSE,"A";#N/A,#N/A,FALSE,"B"}</definedName>
    <definedName name="dg" hidden="1">{#N/A,#N/A,FALSE,"A";#N/A,#N/A,FALSE,"B-TOT";#N/A,#N/A,FALSE,"Declaration1";#N/A,#N/A,FALSE,"Spravka1";#N/A,#N/A,FALSE,"A (2)";#N/A,#N/A,FALSE,"B-TOT (2)";#N/A,#N/A,FALSE,"Declaration1 (2)";#N/A,#N/A,FALSE,"Spravka1 (2)"}</definedName>
    <definedName name="dgd" hidden="1">{#N/A,#N/A,FALSE,"A";#N/A,#N/A,FALSE,"B-TOT";#N/A,#N/A,FALSE,"Declaration1";#N/A,#N/A,FALSE,"Spravka1";#N/A,#N/A,FALSE,"A (2)";#N/A,#N/A,FALSE,"B-TOT (2)";#N/A,#N/A,FALSE,"Declaration1 (2)";#N/A,#N/A,FALSE,"Spravka1 (2)"}</definedName>
    <definedName name="dgdr" hidden="1">{#N/A,#N/A,FALSE,"A";#N/A,#N/A,FALSE,"B"}</definedName>
    <definedName name="dger" hidden="1">{#N/A,#N/A,FALSE,"A";#N/A,#N/A,FALSE,"B-TOT";#N/A,#N/A,FALSE,"Declaration1";#N/A,#N/A,FALSE,"Spravka1";#N/A,#N/A,FALSE,"A (2)";#N/A,#N/A,FALSE,"B-TOT (2)";#N/A,#N/A,FALSE,"Declaration1 (2)";#N/A,#N/A,FALSE,"Spravka1 (2)"}</definedName>
    <definedName name="dgfdsg" hidden="1">{#N/A,#N/A,FALSE,"A";#N/A,#N/A,FALSE,"B-TOT";#N/A,#N/A,FALSE,"Declaration1";#N/A,#N/A,FALSE,"Spravka1";#N/A,#N/A,FALSE,"A (2)";#N/A,#N/A,FALSE,"B-TOT (2)";#N/A,#N/A,FALSE,"Declaration1 (2)";#N/A,#N/A,FALSE,"Spravka1 (2)"}</definedName>
    <definedName name="dgfter7564" hidden="1">{#N/A,#N/A,FALSE,"МТВ"}</definedName>
    <definedName name="dhdghtr" hidden="1">{#N/A,#N/A,FALSE,"A";#N/A,#N/A,FALSE,"B"}</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esel">"Chart 8"</definedName>
    <definedName name="Difference">#REF!</definedName>
    <definedName name="Disaggregations">#REF!</definedName>
    <definedName name="Disclosure">[24]hMapping!#REF!</definedName>
    <definedName name="Disclosure_ID">[24]hMapping!#REF!</definedName>
    <definedName name="Discount" hidden="1">#REF!</definedName>
    <definedName name="display_area_2" hidden="1">#REF!</definedName>
    <definedName name="dkdewkleww">[40]!dkdewkleww</definedName>
    <definedName name="dkwdewld">[40]!dkwdewld</definedName>
    <definedName name="dlksklsakcx">[40]!dlksklsakcx</definedName>
    <definedName name="dntl1">#REF!</definedName>
    <definedName name="dntl12">#REF!</definedName>
    <definedName name="dntl1c">#REF!</definedName>
    <definedName name="dntl1r">#REF!</definedName>
    <definedName name="DO_CODE">'[41]57 СПИКО '!$M$1</definedName>
    <definedName name="Doer">'[42]Общие сведения'!$B$17</definedName>
    <definedName name="dsd" hidden="1">{#N/A,#N/A,FALSE,"A";#N/A,#N/A,FALSE,"B"}</definedName>
    <definedName name="dsf" hidden="1">{#N/A,#N/A,FALSE,"A";#N/A,#N/A,FALSE,"B"}</definedName>
    <definedName name="dsfdsf" hidden="1">{#N/A,#N/A,FALSE,"A";#N/A,#N/A,FALSE,"B-TOT";#N/A,#N/A,FALSE,"Declaration1";#N/A,#N/A,FALSE,"Spravka1";#N/A,#N/A,FALSE,"A (2)";#N/A,#N/A,FALSE,"B-TOT (2)";#N/A,#N/A,FALSE,"Declaration1 (2)";#N/A,#N/A,FALSE,"Spravka1 (2)"}</definedName>
    <definedName name="dsgdfbvnvbn" hidden="1">{#N/A,#N/A,FALSE,"A";#N/A,#N/A,FALSE,"B"}</definedName>
    <definedName name="dsht" hidden="1">{#N/A,#N/A,FALSE,"A";#N/A,#N/A,FALSE,"B"}</definedName>
    <definedName name="dshtret" hidden="1">{#N/A,#N/A,FALSE,"A";#N/A,#N/A,FALSE,"B"}</definedName>
    <definedName name="DT">#REF!</definedName>
    <definedName name="eafeda" hidden="1">'[43]Prelim Cost'!$B$36:$L$36</definedName>
    <definedName name="EBRD_for_D">#REF!</definedName>
    <definedName name="EBTRD_for_D">#REF!</definedName>
    <definedName name="EBTRD_fro_D">#REF!</definedName>
    <definedName name="edds" hidden="1">{#N/A,#N/A,FALSE,"A";#N/A,#N/A,FALSE,"B-TOT";#N/A,#N/A,FALSE,"Declaration1";#N/A,#N/A,FALSE,"Spravka1";#N/A,#N/A,FALSE,"A (2)";#N/A,#N/A,FALSE,"B-TOT (2)";#N/A,#N/A,FALSE,"Declaration1 (2)";#N/A,#N/A,FALSE,"Spravka1 (2)"}</definedName>
    <definedName name="edew" hidden="1">{#N/A,#N/A,FALSE,"A";#N/A,#N/A,FALSE,"B"}</definedName>
    <definedName name="ee" hidden="1">{#N/A,#N/A,FALSE,"A";#N/A,#N/A,FALSE,"B-TOT";#N/A,#N/A,FALSE,"Declaration1";#N/A,#N/A,FALSE,"Spravka1";#N/A,#N/A,FALSE,"A (2)";#N/A,#N/A,FALSE,"B-TOT (2)";#N/A,#N/A,FALSE,"Declaration1 (2)";#N/A,#N/A,FALSE,"Spravka1 (2)"}</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f" hidden="1">{#N/A,#N/A,FALSE,"A";#N/A,#N/A,FALSE,"B"}</definedName>
    <definedName name="efef" hidden="1">{#N/A,#N/A,FALSE,"A";#N/A,#N/A,FALSE,"B-TOT";#N/A,#N/A,FALSE,"Declaration1";#N/A,#N/A,FALSE,"Spravka1";#N/A,#N/A,FALSE,"A (2)";#N/A,#N/A,FALSE,"B-TOT (2)";#N/A,#N/A,FALSE,"Declaration1 (2)";#N/A,#N/A,FALSE,"Spravka1 (2)"}</definedName>
    <definedName name="efefw4" hidden="1">{#N/A,#N/A,FALSE,"A";#N/A,#N/A,FALSE,"B"}</definedName>
    <definedName name="efgrewf" hidden="1">{#N/A,#N/A,FALSE,"A";#N/A,#N/A,FALSE,"B"}</definedName>
    <definedName name="ege" hidden="1">{#N/A,#N/A,FALSE,"A";#N/A,#N/A,FALSE,"B-TOT";#N/A,#N/A,FALSE,"Declaration1";#N/A,#N/A,FALSE,"Spravka1";#N/A,#N/A,FALSE,"A (2)";#N/A,#N/A,FALSE,"B-TOT (2)";#N/A,#N/A,FALSE,"Declaration1 (2)";#N/A,#N/A,FALSE,"Spravka1 (2)"}</definedName>
    <definedName name="egthyt" hidden="1">{#N/A,#N/A,FALSE,"A";#N/A,#N/A,FALSE,"B-TOT";#N/A,#N/A,FALSE,"Declaration1";#N/A,#N/A,FALSE,"Spravka1";#N/A,#N/A,FALSE,"A (2)";#N/A,#N/A,FALSE,"B-TOT (2)";#N/A,#N/A,FALSE,"Declaration1 (2)";#N/A,#N/A,FALSE,"Spravka1 (2)"}</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rtaergw" hidden="1">{#N/A,#N/A,FALSE,"A";#N/A,#N/A,FALSE,"B"}</definedName>
    <definedName name="ektn">#REF!</definedName>
    <definedName name="ektn12">#REF!</definedName>
    <definedName name="ektn2">#REF!</definedName>
    <definedName name="ektnb1c">#REF!</definedName>
    <definedName name="ektnr">#REF!</definedName>
    <definedName name="EMPTY_MAP">[44]hMapping!$B$4</definedName>
    <definedName name="EMPTY_MAP_VALUE">[24]hHeaders!$F$3</definedName>
    <definedName name="EnergyConcPriceRealIn">#REF!</definedName>
    <definedName name="EnergyConcUnitVariableKZTShareIn">#REF!</definedName>
    <definedName name="EnergyConcUnitVariableRealIn">#REF!</definedName>
    <definedName name="EnergyConcVolumeIn">#REF!</definedName>
    <definedName name="eon">#REF!</definedName>
    <definedName name="eqwrer" hidden="1">{#N/A,#N/A,FALSE,"A";#N/A,#N/A,FALSE,"B"}</definedName>
    <definedName name="er" hidden="1">{#N/A,#N/A,FALSE,"A";#N/A,#N/A,FALSE,"B"}</definedName>
    <definedName name="ere">[45]hCheck!$A$64:$A$78</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 hidden="1">{#N/A,#N/A,FALSE,"A";#N/A,#N/A,FALSE,"B"}</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f" hidden="1">{#N/A,#N/A,FALSE,"A";#N/A,#N/A,FALSE,"B"}</definedName>
    <definedName name="erghtgfc" hidden="1">{#N/A,#N/A,FALSE,"A";#N/A,#N/A,FALSE,"B-TOT";#N/A,#N/A,FALSE,"Declaration1";#N/A,#N/A,FALSE,"Spravka1";#N/A,#N/A,FALSE,"A (2)";#N/A,#N/A,FALSE,"B-TOT (2)";#N/A,#N/A,FALSE,"Declaration1 (2)";#N/A,#N/A,FALSE,"Spravka1 (2)"}</definedName>
    <definedName name="ergr" hidden="1">{#N/A,#N/A,FALSE,"A";#N/A,#N/A,FALSE,"B"}</definedName>
    <definedName name="ert"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herhe" hidden="1">{#N/A,#N/A,FALSE,"A";#N/A,#N/A,FALSE,"B-TOT";#N/A,#N/A,FALSE,"Declaration1";#N/A,#N/A,FALSE,"Spravka1";#N/A,#N/A,FALSE,"A (2)";#N/A,#N/A,FALSE,"B-TOT (2)";#N/A,#N/A,FALSE,"Declaration1 (2)";#N/A,#N/A,FALSE,"Spravka1 (2)"}</definedName>
    <definedName name="eruyne" hidden="1">{#N/A,#N/A,FALSE,"A";#N/A,#N/A,FALSE,"B"}</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thfhg" hidden="1">{#N/A,#N/A,FALSE,"A";#N/A,#N/A,FALSE,"B"}</definedName>
    <definedName name="etr" hidden="1">{#N/A,#N/A,FALSE,"A";#N/A,#N/A,FALSE,"B"}</definedName>
    <definedName name="EUR">134.77</definedName>
    <definedName name="euro">#REF!</definedName>
    <definedName name="evdfv" hidden="1">{#N/A,#N/A,FALSE,"A";#N/A,#N/A,FALSE,"B-TOT";#N/A,#N/A,FALSE,"Declaration1";#N/A,#N/A,FALSE,"Spravka1";#N/A,#N/A,FALSE,"A (2)";#N/A,#N/A,FALSE,"B-TOT (2)";#N/A,#N/A,FALSE,"Declaration1 (2)";#N/A,#N/A,FALSE,"Spravka1 (2)"}</definedName>
    <definedName name="ew">[10]UI.1000!ew</definedName>
    <definedName name="ewfdew" hidden="1">{#N/A,#N/A,FALSE,"A";#N/A,#N/A,FALSE,"B"}</definedName>
    <definedName name="ewfr" hidden="1">{#N/A,#N/A,FALSE,"A";#N/A,#N/A,FALSE,"B"}</definedName>
    <definedName name="ewodiwodwq">[40]!ewodiwodwq</definedName>
    <definedName name="ewref" hidden="1">{#N/A,#N/A,FALSE,"A";#N/A,#N/A,FALSE,"B-TOT";#N/A,#N/A,FALSE,"Declaration1";#N/A,#N/A,FALSE,"Spravka1";#N/A,#N/A,FALSE,"A (2)";#N/A,#N/A,FALSE,"B-TOT (2)";#N/A,#N/A,FALSE,"Declaration1 (2)";#N/A,#N/A,FALSE,"Spravka1 (2)"}</definedName>
    <definedName name="ewREQFT" hidden="1">{#N/A,#N/A,FALSE,"A";#N/A,#N/A,FALSE,"B-TOT";#N/A,#N/A,FALSE,"Declaration1";#N/A,#N/A,FALSE,"Spravka1";#N/A,#N/A,FALSE,"A (2)";#N/A,#N/A,FALSE,"B-TOT (2)";#N/A,#N/A,FALSE,"Declaration1 (2)";#N/A,#N/A,FALSE,"Spravka1 (2)"}</definedName>
    <definedName name="Expected_balance">#REF!</definedName>
    <definedName name="Expense">#REF!</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[46]Приложение!$B$2:$B$13</definedName>
    <definedName name="F_DATE1">[41]курсы_010122!#REF!</definedName>
    <definedName name="FactIn">'[29]Macroeconomic Assumptions'!$D$2:$P$2</definedName>
    <definedName name="FAIZ">#REF!</definedName>
    <definedName name="FAIZ2">#REF!</definedName>
    <definedName name="FAIZ3">#REF!</definedName>
    <definedName name="fasrtgrgd" hidden="1">{#N/A,#N/A,FALSE,"A";#N/A,#N/A,FALSE,"B"}</definedName>
    <definedName name="fbvs" hidden="1">{#N/A,#N/A,FALSE,"A";#N/A,#N/A,FALSE,"B"}</definedName>
    <definedName name="FCode" hidden="1">#REF!</definedName>
    <definedName name="FCRED">#REF!</definedName>
    <definedName name="FCurrency">[15]gd!$D$12</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f" hidden="1">{#N/A,#N/A,FALSE,"A";#N/A,#N/A,FALSE,"B"}</definedName>
    <definedName name="fdg" hidden="1">{#N/A,#N/A,FALSE,"A";#N/A,#N/A,FALSE,"B"}</definedName>
    <definedName name="fdgdgfd" hidden="1">{#N/A,#N/A,FALSE,"A";#N/A,#N/A,FALSE,"B"}</definedName>
    <definedName name="fdgr" hidden="1">{#N/A,#N/A,FALSE,"A";#N/A,#N/A,FALSE,"B-TOT";#N/A,#N/A,FALSE,"Declaration1";#N/A,#N/A,FALSE,"Spravka1";#N/A,#N/A,FALSE,"A (2)";#N/A,#N/A,FALSE,"B-TOT (2)";#N/A,#N/A,FALSE,"Declaration1 (2)";#N/A,#N/A,FALSE,"Spravka1 (2)"}</definedName>
    <definedName name="fdgsd" hidden="1">{#N/A,#N/A,FALSE,"A";#N/A,#N/A,FALSE,"B"}</definedName>
    <definedName name="fds" hidden="1">{#N/A,#N/A,FALSE,"A";#N/A,#N/A,FALSE,"B"}</definedName>
    <definedName name="fdsfr" hidden="1">{#N/A,#N/A,FALSE,"A";#N/A,#N/A,FALSE,"B"}</definedName>
    <definedName name="fdsgrtd" hidden="1">{#N/A,#N/A,FALSE,"A";#N/A,#N/A,FALSE,"B-TOT";#N/A,#N/A,FALSE,"Declaration1";#N/A,#N/A,FALSE,"Spravka1";#N/A,#N/A,FALSE,"A (2)";#N/A,#N/A,FALSE,"B-TOT (2)";#N/A,#N/A,FALSE,"Declaration1 (2)";#N/A,#N/A,FALSE,"Spravka1 (2)"}</definedName>
    <definedName name="fdsgsfdc" hidden="1">{#N/A,#N/A,FALSE,"A";#N/A,#N/A,FALSE,"B-TOT";#N/A,#N/A,FALSE,"Declaration1";#N/A,#N/A,FALSE,"Spravka1";#N/A,#N/A,FALSE,"A (2)";#N/A,#N/A,FALSE,"B-TOT (2)";#N/A,#N/A,FALSE,"Declaration1 (2)";#N/A,#N/A,FALSE,"Spravka1 (2)"}</definedName>
    <definedName name="fdsvfdsag" hidden="1">{#N/A,#N/A,FALSE,"A";#N/A,#N/A,FALSE,"B-TOT";#N/A,#N/A,FALSE,"Declaration1";#N/A,#N/A,FALSE,"Spravka1";#N/A,#N/A,FALSE,"A (2)";#N/A,#N/A,FALSE,"B-TOT (2)";#N/A,#N/A,FALSE,"Declaration1 (2)";#N/A,#N/A,FALSE,"Spravka1 (2)"}</definedName>
    <definedName name="Feb">[20]!Feb</definedName>
    <definedName name="ffd" hidden="1">{#N/A,#N/A,FALSE,"A";#N/A,#N/A,FALSE,"B"}</definedName>
    <definedName name="fg">[10]UI.1000!fg</definedName>
    <definedName name="fgdfv" hidden="1">{#N/A,#N/A,FALSE,"A";#N/A,#N/A,FALSE,"B-TOT";#N/A,#N/A,FALSE,"Declaration1";#N/A,#N/A,FALSE,"Spravka1";#N/A,#N/A,FALSE,"A (2)";#N/A,#N/A,FALSE,"B-TOT (2)";#N/A,#N/A,FALSE,"Declaration1 (2)";#N/A,#N/A,FALSE,"Spravka1 (2)"}</definedName>
    <definedName name="fgfdshgth" hidden="1">{#N/A,#N/A,FALSE,"A";#N/A,#N/A,FALSE,"B"}</definedName>
    <definedName name="fgfg" hidden="1">{#N/A,#N/A,FALSE,"A";#N/A,#N/A,FALSE,"B-TOT";#N/A,#N/A,FALSE,"Declaration1";#N/A,#N/A,FALSE,"Spravka1";#N/A,#N/A,FALSE,"A (2)";#N/A,#N/A,FALSE,"B-TOT (2)";#N/A,#N/A,FALSE,"Declaration1 (2)";#N/A,#N/A,FALSE,"Spravka1 (2)"}</definedName>
    <definedName name="fgfghj" hidden="1">{#N/A,#N/A,FALSE,"A";#N/A,#N/A,FALSE,"B-TOT";#N/A,#N/A,FALSE,"Declaration1";#N/A,#N/A,FALSE,"Spravka1";#N/A,#N/A,FALSE,"A (2)";#N/A,#N/A,FALSE,"B-TOT (2)";#N/A,#N/A,FALSE,"Declaration1 (2)";#N/A,#N/A,FALSE,"Spravka1 (2)"}</definedName>
    <definedName name="fghbdf" hidden="1">{#N/A,#N/A,FALSE,"A";#N/A,#N/A,FALSE,"B"}</definedName>
    <definedName name="fghf" hidden="1">{#N/A,#N/A,FALSE,"A";#N/A,#N/A,FALSE,"B"}</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rdg" hidden="1">{#N/A,#N/A,FALSE,"A";#N/A,#N/A,FALSE,"B"}</definedName>
    <definedName name="fh" hidden="1">{#N/A,#N/A,FALSE,"A";#N/A,#N/A,FALSE,"B"}</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ibor_Rate_12">#REF!</definedName>
    <definedName name="Fibor_Rate_3">#REF!</definedName>
    <definedName name="Fibor_Rate_6">#REF!</definedName>
    <definedName name="FieldName">'[47]a2.1'!#REF!</definedName>
    <definedName name="Final_Date">#REF!</definedName>
    <definedName name="Final_Period">#REF!</definedName>
    <definedName name="FIO_1">#REF!</definedName>
    <definedName name="FIO_2">#REF!</definedName>
    <definedName name="FIO_A">#REF!</definedName>
    <definedName name="First_Hook">[35]SMSTemp!$B$36</definedName>
    <definedName name="form" hidden="1">{#N/A,#N/A,FALSE,"A";#N/A,#N/A,FALSE,"B"}</definedName>
    <definedName name="Format0Dec">[19]SMSTemp!$B$15</definedName>
    <definedName name="Format2Dec">[19]SMSTemp!$B$13</definedName>
    <definedName name="ForNeiman">[28]!ForNeiman</definedName>
    <definedName name="fr" hidden="1">{#N/A,#N/A,FALSE,"A";#N/A,#N/A,FALSE,"B"}</definedName>
    <definedName name="FR_DATE">#REF!</definedName>
    <definedName name="FR10C2">#REF!</definedName>
    <definedName name="frtfdg" hidden="1">{#N/A,#N/A,FALSE,"A";#N/A,#N/A,FALSE,"B-TOT";#N/A,#N/A,FALSE,"Declaration1";#N/A,#N/A,FALSE,"Spravka1";#N/A,#N/A,FALSE,"A (2)";#N/A,#N/A,FALSE,"B-TOT (2)"}</definedName>
    <definedName name="fsdf" hidden="1">{#N/A,#N/A,FALSE,"A";#N/A,#N/A,FALSE,"B"}</definedName>
    <definedName name="fsdgrtd" hidden="1">{#N/A,#N/A,FALSE,"A";#N/A,#N/A,FALSE,"B-TOT";#N/A,#N/A,FALSE,"Declaration1";#N/A,#N/A,FALSE,"Spravka1";#N/A,#N/A,FALSE,"A (2)";#N/A,#N/A,FALSE,"B-TOT (2)";#N/A,#N/A,FALSE,"Declaration1 (2)";#N/A,#N/A,FALSE,"Spravka1 (2)"}</definedName>
    <definedName name="ftp" hidden="1">{#N/A,#N/A,FALSE,"A";#N/A,#N/A,FALSE,"B-TOT";#N/A,#N/A,FALSE,"Declaration1";#N/A,#N/A,FALSE,"Spravka1";#N/A,#N/A,FALSE,"A (2)";#N/A,#N/A,FALSE,"B-TOT (2)";#N/A,#N/A,FALSE,"Declaration1 (2)";#N/A,#N/A,FALSE,"Spravka1 (2)"}</definedName>
    <definedName name="ftr" hidden="1">{#N/A,#N/A,FALSE,"A";#N/A,#N/A,FALSE,"B"}</definedName>
    <definedName name="fukfu" hidden="1">{#N/A,#N/A,FALSE,"A";#N/A,#N/A,FALSE,"B"}</definedName>
    <definedName name="Fun" hidden="1">{#N/A,#N/A,FALSE,"A";#N/A,#N/A,FALSE,"B"}</definedName>
    <definedName name="fvfdtr" hidden="1">{#N/A,#N/A,FALSE,"A";#N/A,#N/A,FALSE,"B"}</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bhgb" hidden="1">{#N/A,#N/A,FALSE,"A";#N/A,#N/A,FALSE,"B"}</definedName>
    <definedName name="gbp">#REF!</definedName>
    <definedName name="gd" hidden="1">{#N/A,#N/A,FALSE,"A";#N/A,#N/A,FALSE,"B"}</definedName>
    <definedName name="GER_P4_4_1_1_1">[32]Германия!#REF!</definedName>
    <definedName name="GER_P4_4_1_1_2">[32]Германия!#REF!</definedName>
    <definedName name="GER_P4_4_1_2_1">[32]Германия!#REF!</definedName>
    <definedName name="GER_P4_4_1_2_2">[32]Германия!#REF!</definedName>
    <definedName name="GER_P4_4_2_1">[32]Германия!#REF!</definedName>
    <definedName name="GER_P4_4_2_2">[32]Германия!#REF!</definedName>
    <definedName name="GER_P4_4_3_1_1">[32]Германия!#REF!</definedName>
    <definedName name="GER_P4_4_3_1_2">[32]Германия!#REF!</definedName>
    <definedName name="GER_P4_4_3_2_1">[32]Германия!#REF!</definedName>
    <definedName name="GER_P4_4_3_2_2">[32]Германия!#REF!</definedName>
    <definedName name="GER_P4_4_4_1">[32]Германия!#REF!</definedName>
    <definedName name="GER_P4_4_4_2">[32]Германия!#REF!</definedName>
    <definedName name="GER_P4_4_5_1_1">[32]Германия!#REF!</definedName>
    <definedName name="GER_P4_4_5_2_1">[32]Германия!#REF!</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f" hidden="1">{#N/A,#N/A,FALSE,"A";#N/A,#N/A,FALSE,"B"}</definedName>
    <definedName name="gfdsacv" hidden="1">{#N/A,#N/A,FALSE,"A";#N/A,#N/A,FALSE,"B"}</definedName>
    <definedName name="gfd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gwgt" hidden="1">{#N/A,#N/A,FALSE,"A";#N/A,#N/A,FALSE,"B"}</definedName>
    <definedName name="gfhd" hidden="1">{#N/A,#N/A,FALSE,"A";#N/A,#N/A,FALSE,"B"}</definedName>
    <definedName name="gfnyds" hidden="1">{#N/A,#N/A,FALSE,"A";#N/A,#N/A,FALSE,"B"}</definedName>
    <definedName name="gg">#REF!</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 hidden="1">{#N/A,#N/A,FALSE,"A";#N/A,#N/A,FALSE,"B"}</definedName>
    <definedName name="ghg" hidden="1">{#N/A,#N/A,FALSE,"A";#N/A,#N/A,FALSE,"B"}</definedName>
    <definedName name="ghgnhg" hidden="1">{#N/A,#N/A,FALSE,"A";#N/A,#N/A,FALSE,"B"}</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h" hidden="1">{#N/A,#N/A,FALSE,"A";#N/A,#N/A,FALSE,"B-TOT";#N/A,#N/A,FALSE,"Declaration1";#N/A,#N/A,FALSE,"Spravka1";#N/A,#N/A,FALSE,"A (2)";#N/A,#N/A,FALSE,"B-TOT (2)";#N/A,#N/A,FALSE,"Declaration1 (2)";#N/A,#N/A,FALSE,"Spravka1 (2)"}</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wtrg" hidden="1">{#N/A,#N/A,FALSE,"A";#N/A,#N/A,FALSE,"B"}</definedName>
    <definedName name="gi7_00" hidden="1">[48]_texts!$E$98</definedName>
    <definedName name="GK">'[49]КПН уплаченный'!$E$1</definedName>
    <definedName name="glw">#REF!</definedName>
    <definedName name="gnjny" hidden="1">{#N/A,#N/A,FALSE,"A";#N/A,#N/A,FALSE,"B"}</definedName>
    <definedName name="gntyjnty" hidden="1">{#N/A,#N/A,FALSE,"A";#N/A,#N/A,FALSE,"B"}</definedName>
    <definedName name="Grace_Period">#REF!</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gsdr" hidden="1">{#N/A,#N/A,FALSE,"A";#N/A,#N/A,FALSE,"B-TOT";#N/A,#N/A,FALSE,"Declaration1";#N/A,#N/A,FALSE,"Spravka1";#N/A,#N/A,FALSE,"A (2)";#N/A,#N/A,FALSE,"B-TOT (2)";#N/A,#N/A,FALSE,"Declaration1 (2)";#N/A,#N/A,FALSE,"Spravka1 (2)"}</definedName>
    <definedName name="Group_Member">[15]hMapping!$A$79:$A$90</definedName>
    <definedName name="grtf" hidden="1">{#N/A,#N/A,FALSE,"A";#N/A,#N/A,FALSE,"B"}</definedName>
    <definedName name="grtt" hidden="1">{#N/A,#N/A,FALSE,"A";#N/A,#N/A,FALSE,"B-TOT";#N/A,#N/A,FALSE,"Declaration1";#N/A,#N/A,FALSE,"Spravka1";#N/A,#N/A,FALSE,"A (2)";#N/A,#N/A,FALSE,"B-TOT (2)";#N/A,#N/A,FALSE,"Declaration1 (2)";#N/A,#N/A,FALSE,"Spravka1 (2)"}</definedName>
    <definedName name="gsd" hidden="1">{#N/A,#N/A,FALSE,"A";#N/A,#N/A,FALSE,"B-TOT";#N/A,#N/A,FALSE,"Declaration1";#N/A,#N/A,FALSE,"Spravka1";#N/A,#N/A,FALSE,"A (2)";#N/A,#N/A,FALSE,"B-TOT (2)";#N/A,#N/A,FALSE,"Declaration1 (2)";#N/A,#N/A,FALSE,"Spravka1 (2)"}</definedName>
    <definedName name="gsdgbgh" hidden="1">{#N/A,#N/A,FALSE,"A";#N/A,#N/A,FALSE,"B-TOT";#N/A,#N/A,FALSE,"Declaration1";#N/A,#N/A,FALSE,"Spravka1";#N/A,#N/A,FALSE,"A (2)";#N/A,#N/A,FALSE,"B-TOT (2)";#N/A,#N/A,FALSE,"Declaration1 (2)";#N/A,#N/A,FALSE,"Spravka1 (2)"}</definedName>
    <definedName name="gt" hidden="1">{#N/A,#N/A,FALSE,"A";#N/A,#N/A,FALSE,"B-TOT";#N/A,#N/A,FALSE,"Declaration1";#N/A,#N/A,FALSE,"Spravka1";#N/A,#N/A,FALSE,"A (2)";#N/A,#N/A,FALSE,"B-TOT (2)";#N/A,#N/A,FALSE,"Declaration1 (2)";#N/A,#N/A,FALSE,"Spravka1 (2)"}</definedName>
    <definedName name="guguitg" hidden="1">{#N/A,#N/A,FALSE,"A";#N/A,#N/A,FALSE,"B-TOT";#N/A,#N/A,FALSE,"Declaration1";#N/A,#N/A,FALSE,"Spravka1";#N/A,#N/A,FALSE,"A (2)";#N/A,#N/A,FALSE,"B-TOT (2)";#N/A,#N/A,FALSE,"Declaration1 (2)";#N/A,#N/A,FALSE,"Spravka1 (2)"}</definedName>
    <definedName name="hdnb" hidden="1">{#N/A,#N/A,FALSE,"A";#N/A,#N/A,FALSE,"B-TOT";#N/A,#N/A,FALSE,"Declaration1";#N/A,#N/A,FALSE,"Spravka1";#N/A,#N/A,FALSE,"A (2)";#N/A,#N/A,FALSE,"B-TOT (2)";#N/A,#N/A,FALSE,"Declaration1 (2)";#N/A,#N/A,FALSE,"Spravka1 (2)"}</definedName>
    <definedName name="head_1">#REF!</definedName>
    <definedName name="head_2">#REF!</definedName>
    <definedName name="head_3">#REF!</definedName>
    <definedName name="head_4">#REF!</definedName>
    <definedName name="head_5">#REF!</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dd" hidden="1">{#N/A,#N/A,FALSE,"A";#N/A,#N/A,FALSE,"B"}</definedName>
    <definedName name="hgdjdgyj" hidden="1">{#N/A,#N/A,FALSE,"A";#N/A,#N/A,FALSE,"B"}</definedName>
    <definedName name="hgdsff" hidden="1">{#N/A,#N/A,FALSE,"A";#N/A,#N/A,FALSE,"B-TOT";#N/A,#N/A,FALSE,"Declaration1";#N/A,#N/A,FALSE,"Spravka1";#N/A,#N/A,FALSE,"A (2)";#N/A,#N/A,FALSE,"B-TOT (2)";#N/A,#N/A,FALSE,"Declaration1 (2)";#N/A,#N/A,FALSE,"Spravka1 (2)"}</definedName>
    <definedName name="hgf" hidden="1">{#N/A,#N/A,FALSE,"A";#N/A,#N/A,FALSE,"B-TOT";#N/A,#N/A,FALSE,"Declaration1";#N/A,#N/A,FALSE,"Spravka1";#N/A,#N/A,FALSE,"A (2)";#N/A,#N/A,FALSE,"B-TOT (2)";#N/A,#N/A,FALSE,"Declaration1 (2)";#N/A,#N/A,FALSE,"Spravka1 (2)"}</definedName>
    <definedName name="hgfh" hidden="1">{#N/A,#N/A,FALSE,"A";#N/A,#N/A,FALSE,"B"}</definedName>
    <definedName name="hgg" hidden="1">{#N/A,#N/A,FALSE,"A";#N/A,#N/A,FALSE,"B-TOT";#N/A,#N/A,FALSE,"Declaration1";#N/A,#N/A,FALSE,"Spravka1";#N/A,#N/A,FALSE,"A (2)";#N/A,#N/A,FALSE,"B-TOT (2)";#N/A,#N/A,FALSE,"Declaration1 (2)";#N/A,#N/A,FALSE,"Spravka1 (2)"}</definedName>
    <definedName name="hggfdgfd" hidden="1">{#N/A,#N/A,FALSE,"A";#N/A,#N/A,FALSE,"B-TOT";#N/A,#N/A,FALSE,"Declaration1";#N/A,#N/A,FALSE,"Spravka1";#N/A,#N/A,FALSE,"A (2)";#N/A,#N/A,FALSE,"B-TOT (2)";#N/A,#N/A,FALSE,"Declaration1 (2)";#N/A,#N/A,FALSE,"Spravka1 (2)"}</definedName>
    <definedName name="hgj" hidden="1">{#N/A,#N/A,FALSE,"A";#N/A,#N/A,FALSE,"B-TOT";#N/A,#N/A,FALSE,"Declaration1";#N/A,#N/A,FALSE,"Spravka1";#N/A,#N/A,FALSE,"A (2)";#N/A,#N/A,FALSE,"B-TOT (2)";#N/A,#N/A,FALSE,"Declaration1 (2)";#N/A,#N/A,FALSE,"Spravka1 (2)"}</definedName>
    <definedName name="HGK">[50]Приложение!$B$2:$B$13</definedName>
    <definedName name="hgnhgngh" hidden="1">{#N/A,#N/A,FALSE,"A";#N/A,#N/A,FALSE,"B"}</definedName>
    <definedName name="hh">[46]Приложение!$B$2:$B$13</definedName>
    <definedName name="hhhoh" hidden="1">{#N/A,#N/A,FALSE,"A";#N/A,#N/A,FALSE,"B"}</definedName>
    <definedName name="hhjhj" hidden="1">{#N/A,#N/A,FALSE,"A";#N/A,#N/A,FALSE,"B"}</definedName>
    <definedName name="HiddenRows" hidden="1">#REF!</definedName>
    <definedName name="hihhi" hidden="1">{#N/A,#N/A,FALSE,"A";#N/A,#N/A,FALSE,"B"}</definedName>
    <definedName name="HJ" hidden="1">{#N/A,#N/A,FALSE,"A";#N/A,#N/A,FALSE,"B"}</definedName>
    <definedName name="hjg" hidden="1">{#N/A,#N/A,FALSE,"A";#N/A,#N/A,FALSE,"B-TOT";#N/A,#N/A,FALSE,"Declaration1";#N/A,#N/A,FALSE,"Spravka1";#N/A,#N/A,FALSE,"A (2)";#N/A,#N/A,FALSE,"B-TOT (2)";#N/A,#N/A,FALSE,"Declaration1 (2)";#N/A,#N/A,FALSE,"Spravka1 (2)"}</definedName>
    <definedName name="hjhhh" hidden="1">{#N/A,#N/A,FALSE,"A";#N/A,#N/A,FALSE,"B"}</definedName>
    <definedName name="hndg" hidden="1">{#N/A,#N/A,FALSE,"A";#N/A,#N/A,FALSE,"B"}</definedName>
    <definedName name="hozu">'[30]yO302.1'!#REF!</definedName>
    <definedName name="HR">#REF!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sbk">#REF!</definedName>
    <definedName name="hsbkli">#REF!</definedName>
    <definedName name="hsbkp">#REF!</definedName>
    <definedName name="hsli">#REF!</definedName>
    <definedName name="I" hidden="1">{#N/A,#N/A,FALSE,"Aging Summary";#N/A,#N/A,FALSE,"Ratio Analysis";#N/A,#N/A,FALSE,"Test 120 Day Accts";#N/A,#N/A,FALSE,"Tickmarks"}</definedName>
    <definedName name="iDate">#REF!</definedName>
    <definedName name="IFC_for_D">#REF!</definedName>
    <definedName name="ikhggh" hidden="1">{#N/A,#N/A,FALSE,"A";#N/A,#N/A,FALSE,"B-TOT";#N/A,#N/A,FALSE,"Declaration1";#N/A,#N/A,FALSE,"Spravka1";#N/A,#N/A,FALSE,"A (2)";#N/A,#N/A,FALSE,"B-TOT (2)";#N/A,#N/A,FALSE,"Declaration1 (2)";#N/A,#N/A,FALSE,"Spravka1 (2)"}</definedName>
    <definedName name="ikhjhggh" hidden="1">{#N/A,#N/A,FALSE,"A";#N/A,#N/A,FALSE,"B"}</definedName>
    <definedName name="Income_202" hidden="1">{#N/A,#N/A,FALSE,"A";#N/A,#N/A,FALSE,"B"}</definedName>
    <definedName name="Income_Statement">#REF!</definedName>
    <definedName name="inte">#REF!</definedName>
    <definedName name="interest">'[38]U2.102-5217,2207,2217'!#REF!</definedName>
    <definedName name="InterestSubordinatedFixedIncurred">[29]Workings!#REF!</definedName>
    <definedName name="InterestSubordinatedFloatingIncurred">[29]Workings!#REF!</definedName>
    <definedName name="Interim_Date">#REF!</definedName>
    <definedName name="interm_level">'[23]Threshold Table'!$D$6:$F$11</definedName>
    <definedName name="Interval">[35]SMSTemp!$B$35</definedName>
    <definedName name="IntRateSubordinatedFixed">[29]Workings!#REF!</definedName>
    <definedName name="IntRateSubordinatedFloating">[29]Workings!#REF!</definedName>
    <definedName name="invaluta">#REF!</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SP">#REF!</definedName>
    <definedName name="ISP_DATA">#REF!</definedName>
    <definedName name="ISP_NAME">'[22]7.6-2'!#REF!</definedName>
    <definedName name="ISP_PHONE">'[22]7.6-2'!#REF!</definedName>
    <definedName name="ISPPHONE">#REF!</definedName>
    <definedName name="IT1_3">#REF!</definedName>
    <definedName name="IT1_4">#REF!</definedName>
    <definedName name="IT2_3">#REF!</definedName>
    <definedName name="IT2_4">#REF!</definedName>
    <definedName name="IT3_3">#REF!</definedName>
    <definedName name="IT3_4">#REF!</definedName>
    <definedName name="IT4_3">#REF!</definedName>
    <definedName name="IT4_4">#REF!</definedName>
    <definedName name="item">[51]Статьи!$A$3:$B$55</definedName>
    <definedName name="itemm">[52]Статьи!$A$3:$B$42</definedName>
    <definedName name="iuk" hidden="1">{#N/A,#N/A,FALSE,"A";#N/A,#N/A,FALSE,"B"}</definedName>
    <definedName name="iuuu" hidden="1">{#N/A,#N/A,FALSE,"A";#N/A,#N/A,FALSE,"B"}</definedName>
    <definedName name="Jan">[20]!Jan</definedName>
    <definedName name="jgg" hidden="1">{#N/A,#N/A,FALSE,"A";#N/A,#N/A,FALSE,"B"}</definedName>
    <definedName name="jgkgkjgkgklj" hidden="1">{#N/A,#N/A,FALSE,"Сентябрь";#N/A,#N/A,FALSE,"Пояснительная сентябре 99"}</definedName>
    <definedName name="jh" hidden="1">{#N/A,#N/A,FALSE,"A";#N/A,#N/A,FALSE,"B"}</definedName>
    <definedName name="jhfjh" hidden="1">{#N/A,#N/A,FALSE,"A";#N/A,#N/A,FALSE,"B"}</definedName>
    <definedName name="jhfjyfyuf" hidden="1">{#N/A,#N/A,FALSE,"A";#N/A,#N/A,FALSE,"B-TOT";#N/A,#N/A,FALSE,"Declaration1";#N/A,#N/A,FALSE,"Spravka1";#N/A,#N/A,FALSE,"A (2)";#N/A,#N/A,FALSE,"B-TOT (2)";#N/A,#N/A,FALSE,"Declaration1 (2)";#N/A,#N/A,FALSE,"Spravka1 (2)"}</definedName>
    <definedName name="jhjh" hidden="1">{#N/A,#N/A,FALSE,"A";#N/A,#N/A,FALSE,"B"}</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hg" hidden="1">{#N/A,#N/A,FALSE,"A";#N/A,#N/A,FALSE,"B"}</definedName>
    <definedName name="jhyt" hidden="1">{#N/A,#N/A,FALSE,"A";#N/A,#N/A,FALSE,"B"}</definedName>
    <definedName name="jjdggu" hidden="1">{#N/A,#N/A,FALSE,"A";#N/A,#N/A,FALSE,"B-TOT";#N/A,#N/A,FALSE,"Declaration1";#N/A,#N/A,FALSE,"Spravka1";#N/A,#N/A,FALSE,"A (2)";#N/A,#N/A,FALSE,"B-TOT (2)";#N/A,#N/A,FALSE,"Declaration1 (2)";#N/A,#N/A,FALSE,"Spravka1 (2)"}</definedName>
    <definedName name="jjj" hidden="1">{#N/A,#N/A,FALSE,"A";#N/A,#N/A,FALSE,"B"}</definedName>
    <definedName name="jjjhh" hidden="1">{#N/A,#N/A,FALSE,"A";#N/A,#N/A,FALSE,"B-TOT";#N/A,#N/A,FALSE,"Declaration1";#N/A,#N/A,FALSE,"Spravka1";#N/A,#N/A,FALSE,"A (2)";#N/A,#N/A,FALSE,"B-TOT (2)";#N/A,#N/A,FALSE,"Declaration1 (2)";#N/A,#N/A,FALSE,"Spravka1 (2)"}</definedName>
    <definedName name="jjjj" hidden="1">{#N/A,#N/A,FALSE,"A";#N/A,#N/A,FALSE,"B"}</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 hidden="1">{#N/A,#N/A,FALSE,"A";#N/A,#N/A,FALSE,"B"}</definedName>
    <definedName name="jkgkjgkjgkjgkjgkjkj" hidden="1">{#N/A,#N/A,FALSE,"30";#N/A,#N/A,FALSE,"29";#N/A,#N/A,FALSE,"28";#N/A,#N/A,FALSE,"27";#N/A,#N/A,FALSE,"26";#N/A,#N/A,FALSE,"25";#N/A,#N/A,FALSE,"24";#N/A,#N/A,FALSE,"23";#N/A,#N/A,FALSE,"22";#N/A,#N/A,FALSE,"21";#N/A,#N/A,FALSE,"20";#N/A,#N/A,FALSE,"19";#N/A,#N/A,FALSE,"18"}</definedName>
    <definedName name="jkhkhkhkhk" hidden="1">{#N/A,#N/A,FALSE,"Aging Summary";#N/A,#N/A,FALSE,"Ratio Analysis";#N/A,#N/A,FALSE,"Test 120 Day Accts";#N/A,#N/A,FALSE,"Tickmarks"}</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okjoi" hidden="1">{#N/A,#N/A,FALSE,"A";#N/A,#N/A,FALSE,"B"}</definedName>
    <definedName name="jkuyjfg" hidden="1">{#N/A,#N/A,FALSE,"A";#N/A,#N/A,FALSE,"B"}</definedName>
    <definedName name="jkyuk" hidden="1">{#N/A,#N/A,FALSE,"A";#N/A,#N/A,FALSE,"B"}</definedName>
    <definedName name="JPYDiscount">#REF!</definedName>
    <definedName name="JPYLen">#REF!</definedName>
    <definedName name="jty" hidden="1">{#N/A,#N/A,FALSE,"A";#N/A,#N/A,FALSE,"B-TOT";#N/A,#N/A,FALSE,"Declaration1";#N/A,#N/A,FALSE,"Spravka1";#N/A,#N/A,FALSE,"A (2)";#N/A,#N/A,FALSE,"B-TOT (2)";#N/A,#N/A,FALSE,"Declaration1 (2)";#N/A,#N/A,FALSE,"Spravka1 (2)"}</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l">[20]!Jul</definedName>
    <definedName name="June">[20]!June</definedName>
    <definedName name="junekzt">#REF!</definedName>
    <definedName name="juneusd">#REF!</definedName>
    <definedName name="junkzt">#REF!</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[10]UI.1000!k</definedName>
    <definedName name="kafi">#REF!</definedName>
    <definedName name="kafic">#REF!</definedName>
    <definedName name="kafir">#REF!</definedName>
    <definedName name="kassb1">#REF!</definedName>
    <definedName name="kassb1c">#REF!</definedName>
    <definedName name="kassb1r">#REF!</definedName>
    <definedName name="kastb2">#REF!</definedName>
    <definedName name="kastb2c">#REF!</definedName>
    <definedName name="kastb2r">#REF!</definedName>
    <definedName name="katr1np">#REF!</definedName>
    <definedName name="katrb1">#REF!</definedName>
    <definedName name="katrb1c">#REF!</definedName>
    <definedName name="katrb1r">#REF!</definedName>
    <definedName name="Kaufman" hidden="1">{#N/A,#N/A,FALSE,"A";#N/A,#N/A,FALSE,"B-TOT";#N/A,#N/A,FALSE,"Declaration1";#N/A,#N/A,FALSE,"Spravka1";#N/A,#N/A,FALSE,"A (2)";#N/A,#N/A,FALSE,"B-TOT (2)";#N/A,#N/A,FALSE,"Declaration1 (2)";#N/A,#N/A,FALSE,"Spravka1 (2)"}</definedName>
    <definedName name="KAZ_P4_4_1_1_1">[32]Казахстан!#REF!</definedName>
    <definedName name="KAZ_P4_4_1_1_2">[32]Казахстан!#REF!</definedName>
    <definedName name="KAZ_P4_4_1_2_1">[32]Казахстан!#REF!</definedName>
    <definedName name="KAZ_P4_4_1_2_2">[32]Казахстан!#REF!</definedName>
    <definedName name="KAZ_P4_4_2_1">[32]Казахстан!#REF!</definedName>
    <definedName name="KAZ_P4_4_2_2">[32]Казахстан!#REF!</definedName>
    <definedName name="KAZ_P4_4_3_1_1">[32]Казахстан!#REF!</definedName>
    <definedName name="KAZ_P4_4_3_1_2">[32]Казахстан!#REF!</definedName>
    <definedName name="KAZ_P4_4_3_2_1">[32]Казахстан!#REF!</definedName>
    <definedName name="KAZ_P4_4_3_2_2">[32]Казахстан!#REF!</definedName>
    <definedName name="KAZ_P4_4_4_1">[32]Казахстан!#REF!</definedName>
    <definedName name="KAZ_P4_4_4_2">[32]Казахстан!#REF!</definedName>
    <definedName name="KAZ_P4_4_5_1_1">[32]Казахстан!#REF!</definedName>
    <definedName name="KAZ_P4_4_5_2_1">[32]Казахстан!#REF!</definedName>
    <definedName name="kazi2">#REF!</definedName>
    <definedName name="kazi2c">#REF!</definedName>
    <definedName name="kazi2r">#REF!</definedName>
    <definedName name="kdts">#REF!</definedName>
    <definedName name="kdtsc">#REF!</definedName>
    <definedName name="kdtsr">#REF!</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N">'[5]23.4н'!$V$13</definedName>
    <definedName name="KFON">'[5]23.4н'!$Q$13</definedName>
    <definedName name="kfw">#REF!</definedName>
    <definedName name="kfwr">#REF!</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kuhg" hidden="1">{#N/A,#N/A,FALSE,"A";#N/A,#N/A,FALSE,"B-TOT";#N/A,#N/A,FALSE,"Declaration1";#N/A,#N/A,FALSE,"Spravka1";#N/A,#N/A,FALSE,"A (2)";#N/A,#N/A,FALSE,"B-TOT (2)";#N/A,#N/A,FALSE,"Declaration1 (2)";#N/A,#N/A,FALSE,"Spravka1 (2)"}</definedName>
    <definedName name="khg" hidden="1">{#N/A,#N/A,FALSE,"A";#N/A,#N/A,FALSE,"B-TOT";#N/A,#N/A,FALSE,"Declaration1";#N/A,#N/A,FALSE,"Spravka1";#N/A,#N/A,FALSE,"A (2)";#N/A,#N/A,FALSE,"B-TOT (2)";#N/A,#N/A,FALSE,"Declaration1 (2)";#N/A,#N/A,FALSE,"Spravka1 (2)"}</definedName>
    <definedName name="kik" hidden="1">{#N/A,#N/A,FALSE,"A";#N/A,#N/A,FALSE,"B"}</definedName>
    <definedName name="kikfjhj" hidden="1">{#N/A,#N/A,FALSE,"A";#N/A,#N/A,FALSE,"B"}</definedName>
    <definedName name="kjg" hidden="1">{#N/A,#N/A,FALSE,"A";#N/A,#N/A,FALSE,"B"}</definedName>
    <definedName name="kjh" hidden="1">{#N/A,#N/A,FALSE,"A";#N/A,#N/A,FALSE,"B"}</definedName>
    <definedName name="kjhuhoiu" hidden="1">{#N/A,#N/A,FALSE,"A";#N/A,#N/A,FALSE,"B"}</definedName>
    <definedName name="kk" hidden="1">{#N/A,#N/A,FALSE,"A";#N/A,#N/A,FALSE,"B"}</definedName>
    <definedName name="kkb">#REF!</definedName>
    <definedName name="kkgb">#REF!</definedName>
    <definedName name="kkgbp">#REF!</definedName>
    <definedName name="kkk" hidden="1">{#N/A,#N/A,FALSE,"A";#N/A,#N/A,FALSE,"B"}</definedName>
    <definedName name="KL" hidden="1">{#N/A,#N/A,FALSE,"A";#N/A,#N/A,FALSE,"B"}</definedName>
    <definedName name="klwkdlwd" localSheetId="3" hidden="1">{#N/A,#N/A,FALSE,"Aging Summary";#N/A,#N/A,FALSE,"Ratio Analysis";#N/A,#N/A,FALSE,"Test 120 Day Accts";#N/A,#N/A,FALSE,"Tickmarks"}</definedName>
    <definedName name="klwkdlwd" hidden="1">{#N/A,#N/A,FALSE,"Aging Summary";#N/A,#N/A,FALSE,"Ratio Analysis";#N/A,#N/A,FALSE,"Test 120 Day Accts";#N/A,#N/A,FALSE,"Tickmarks"}</definedName>
    <definedName name="klwklwqd">[40]!klwklwqd</definedName>
    <definedName name="kmg">#REF!</definedName>
    <definedName name="Kompassenko" hidden="1">{#N/A,#N/A,FALSE,"A";#N/A,#N/A,FALSE,"B"}</definedName>
    <definedName name="kond1">#REF!</definedName>
    <definedName name="kond1c">#REF!</definedName>
    <definedName name="kond1r">#REF!</definedName>
    <definedName name="kredit1999">75463567.314</definedName>
    <definedName name="kredit1999do">292135473.97</definedName>
    <definedName name="kredit2000">8498529.14</definedName>
    <definedName name="kredit2000do">1277924394.137</definedName>
    <definedName name="kredit2001">1247343.99</definedName>
    <definedName name="kredit2002">9448.31</definedName>
    <definedName name="kuikui" hidden="1">{#N/A,#N/A,FALSE,"A";#N/A,#N/A,FALSE,"B"}</definedName>
    <definedName name="Kumkol" hidden="1">{#N/A,#N/A,FALSE,"Сентябрь";#N/A,#N/A,FALSE,"Пояснительная сентябре 99"}</definedName>
    <definedName name="KUR">#REF!</definedName>
    <definedName name="kurs">[3]Таблица!#REF!</definedName>
    <definedName name="kuykyu" hidden="1">{#N/A,#N/A,FALSE,"A";#N/A,#N/A,FALSE,"B"}</definedName>
    <definedName name="kuyth" hidden="1">{#N/A,#N/A,FALSE,"A";#N/A,#N/A,FALSE,"B"}</definedName>
    <definedName name="Kvartal">[20]!Kvartal</definedName>
    <definedName name="kyuj" hidden="1">{#N/A,#N/A,FALSE,"A";#N/A,#N/A,FALSE,"B-TOT";#N/A,#N/A,FALSE,"Declaration1";#N/A,#N/A,FALSE,"Spravka1";#N/A,#N/A,FALSE,"A (2)";#N/A,#N/A,FALSE,"B-TOT (2)";#N/A,#N/A,FALSE,"Declaration1 (2)";#N/A,#N/A,FALSE,"Spravka1 (2)"}</definedName>
    <definedName name="kzab2">#REF!</definedName>
    <definedName name="kzasb2">#REF!</definedName>
    <definedName name="kzasb2c">#REF!</definedName>
    <definedName name="kzasb2r">#REF!</definedName>
    <definedName name="kznh2">#REF!</definedName>
    <definedName name="kznh2c">#REF!</definedName>
    <definedName name="kznh2r">#REF!</definedName>
    <definedName name="kzta">#REF!</definedName>
    <definedName name="kztk">#REF!</definedName>
    <definedName name="kzzn">#REF!</definedName>
    <definedName name="l" hidden="1">{#N/A,#N/A,FALSE,"A";#N/A,#N/A,FALSE,"B-TOT";#N/A,#N/A,FALSE,"Declaration1";#N/A,#N/A,FALSE,"Spravka1";#N/A,#N/A,FALSE,"A (2)";#N/A,#N/A,FALSE,"B-TOT (2)"}</definedName>
    <definedName name="L_Adjust">[53]Links!$H$1:$H$65536</definedName>
    <definedName name="L_AJE_Tot">[53]Links!$G$1:$G$65536</definedName>
    <definedName name="L_CY_Beg">[53]Links!$F$1:$F$65536</definedName>
    <definedName name="L_CY_End">[53]Links!$J$1:$J$65536</definedName>
    <definedName name="L_PY_End">[53]Links!$K$1:$K$65536</definedName>
    <definedName name="L_RJE_Tot">[53]Links!$I$1:$I$65536</definedName>
    <definedName name="LandTax">#REF!</definedName>
    <definedName name="Lease_Maturity">[24]hMapping!#REF!</definedName>
    <definedName name="Libor_Rate_12">#REF!</definedName>
    <definedName name="Libor_Rate_3">#REF!</definedName>
    <definedName name="Libor_Rate_6">#REF!</definedName>
    <definedName name="ljlk" hidden="1">{#N/A,#N/A,FALSE,"A";#N/A,#N/A,FALSE,"B"}</definedName>
    <definedName name="lk" hidden="1">{#N/A,#N/A,FALSE,"A";#N/A,#N/A,FALSE,"B"}</definedName>
    <definedName name="LKff" hidden="1">{#N/A,#N/A,FALSE,"A";#N/A,#N/A,FALSE,"B"}</definedName>
    <definedName name="lkklskxlsx">[40]!lkklskxlsx</definedName>
    <definedName name="lkli" hidden="1">{#N/A,#N/A,FALSE,"A";#N/A,#N/A,FALSE,"B"}</definedName>
    <definedName name="ll" hidden="1">{#N/A,#N/A,FALSE,"A";#N/A,#N/A,FALSE,"B"}</definedName>
    <definedName name="llj" hidden="1">{#N/A,#N/A,FALSE,"A";#N/A,#N/A,FALSE,"B"}</definedName>
    <definedName name="LLL">'[54]KAZAK RECO ST 99'!$A$1:$A$263,'[54]KAZAK RECO ST 99'!$K$1:$S$263</definedName>
    <definedName name="LLPs" hidden="1">{#N/A,#N/A,FALSE,"Sheet1"}</definedName>
    <definedName name="LN">[15]hMapping!$A$75:$A$76</definedName>
    <definedName name="LNG">[15]gd!$D$10</definedName>
    <definedName name="LNGn">[55]hMapping!$B$43</definedName>
    <definedName name="LNGn1">[56]hMapping!$B$154</definedName>
    <definedName name="LOIU" hidden="1">{#N/A,#N/A,FALSE,"A";#N/A,#N/A,FALSE,"B"}</definedName>
    <definedName name="looi" hidden="1">{#N/A,#N/A,FALSE,"A";#N/A,#N/A,FALSE,"B"}</definedName>
    <definedName name="louoi" hidden="1">{#N/A,#N/A,FALSE,"A";#N/A,#N/A,FALSE,"B-TOT";#N/A,#N/A,FALSE,"Declaration1";#N/A,#N/A,FALSE,"Spravka1";#N/A,#N/A,FALSE,"A (2)";#N/A,#N/A,FALSE,"B-TOT (2)";#N/A,#N/A,FALSE,"Declaration1 (2)";#N/A,#N/A,FALSE,"Spravka1 (2)"}</definedName>
    <definedName name="LU" hidden="1">{#N/A,#N/A,FALSE,"A";#N/A,#N/A,FALSE,"B"}</definedName>
    <definedName name="lvnc">'[30]yO302.1'!#REF!</definedName>
    <definedName name="M" hidden="1">{#N/A,#N/A,FALSE,"Aging Summary";#N/A,#N/A,FALSE,"Ratio Analysis";#N/A,#N/A,FALSE,"Test 120 Day Accts";#N/A,#N/A,FALSE,"Tickmarks"}</definedName>
    <definedName name="M_DAYS">#REF!</definedName>
    <definedName name="m_dep_I">#REF!</definedName>
    <definedName name="m_dep_I1">#REF!</definedName>
    <definedName name="m_dep_N">#REF!</definedName>
    <definedName name="M_PERC_M1">'[57]average-months'!$F$16</definedName>
    <definedName name="M_PERC_YEAR1">'[58]average-years'!$F$6</definedName>
    <definedName name="Ma">[20]!Ma</definedName>
    <definedName name="mas_1">#REF!</definedName>
    <definedName name="mas_2">#REF!</definedName>
    <definedName name="mas_2_new">#REF!</definedName>
    <definedName name="mas_3">#REF!</definedName>
    <definedName name="mas_4">#REF!</definedName>
    <definedName name="mas_new">#REF!</definedName>
    <definedName name="mas_spisok">#REF!</definedName>
    <definedName name="Maturity">[24]hMapping!#REF!</definedName>
    <definedName name="mauusdz">#REF!</definedName>
    <definedName name="May">[20]!May</definedName>
    <definedName name="maykzt">#REF!</definedName>
    <definedName name="maykzts">#REF!</definedName>
    <definedName name="mayusd">#REF!</definedName>
    <definedName name="mDate">#REF!</definedName>
    <definedName name="MEMBER_CODE">#REF!</definedName>
    <definedName name="MEMBER_NAME">#REF!</definedName>
    <definedName name="Menu">[28]!Menu</definedName>
    <definedName name="metadom">[13]МЕТА_ДОМ383!$B$1:$L$225</definedName>
    <definedName name="mfckewkf2lff2">[40]!mfckewkf2lff2</definedName>
    <definedName name="mhfmjr4" hidden="1">'[43]Prelim Cost'!$B$33:$L$33</definedName>
    <definedName name="MidlingsPriceRealIn">#REF!</definedName>
    <definedName name="MidlingsUnitVariableKZTShareIn">#REF!</definedName>
    <definedName name="MidlingsUnitVariableRealIn">#REF!</definedName>
    <definedName name="MidlingsVolumeIn">#REF!</definedName>
    <definedName name="mnvmnvmv" hidden="1">{#N/A,#N/A,FALSE,"Sheet2";#N/A,#N/A,FALSE,"Sheet3";#N/A,#N/A,FALSE,"Sheet4";#N/A,#N/A,FALSE,"Sheet5";#N/A,#N/A,FALSE,"Sheet7";#N/A,#N/A,FALSE,"Sheet8";#N/A,#N/A,FALSE,"Sheet9";#N/A,#N/A,FALSE,"Sheet10";#N/A,#N/A,FALSE,"Sheet11"}</definedName>
    <definedName name="Monetary_Precision">#REF!</definedName>
    <definedName name="money">[34]Фортуна!$AG$48</definedName>
    <definedName name="Month">[20]!Month</definedName>
    <definedName name="movement" hidden="1">{#N/A,#N/A,FALSE,"A";#N/A,#N/A,FALSE,"B"}</definedName>
    <definedName name="movement1" hidden="1">{#N/A,#N/A,FALSE,"A";#N/A,#N/A,FALSE,"B"}</definedName>
    <definedName name="mrek4">#REF!</definedName>
    <definedName name="mrek4c">#REF!</definedName>
    <definedName name="mrek4r">#REF!</definedName>
    <definedName name="mrekb1">#REF!</definedName>
    <definedName name="mrekb3">#REF!</definedName>
    <definedName name="mrekb3c">#REF!</definedName>
    <definedName name="mrekb3r">#REF!</definedName>
    <definedName name="mxp">#REF!</definedName>
    <definedName name="NBK">89.57</definedName>
    <definedName name="NBVTotalBf">[29]Workings!#REF!</definedName>
    <definedName name="Negative_Rec_Cnt">[35]SMSTemp!$B$50</definedName>
    <definedName name="Negative_Values">[35]SMSTemp!$B$31</definedName>
    <definedName name="Net_Book_Value">[35]SMSTemp!$B$30</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ew_index">[59]CPI!$A$1:$H$97</definedName>
    <definedName name="Next_Year">#REF!</definedName>
    <definedName name="nhg" hidden="1">{#N/A,#N/A,FALSE,"A";#N/A,#N/A,FALSE,"B"}</definedName>
    <definedName name="nhnh" hidden="1">{#N/A,#N/A,FALSE,"A";#N/A,#N/A,FALSE,"B"}</definedName>
    <definedName name="No">[28]!No</definedName>
    <definedName name="Note" hidden="1">{#N/A,#N/A,FALSE,"A";#N/A,#N/A,FALSE,"B"}</definedName>
    <definedName name="NOTES">[7]TB!#REF!</definedName>
    <definedName name="Now">[20]!Now</definedName>
    <definedName name="nrefnehr" hidden="1">'[43]Prelim Cost'!$B$31:$L$31</definedName>
    <definedName name="ntyyhth" hidden="1">{#N/A,#N/A,FALSE,"A";#N/A,#N/A,FALSE,"B"}</definedName>
    <definedName name="NUM_DB1">#REF!</definedName>
    <definedName name="o">#REF!</definedName>
    <definedName name="OBS" hidden="1">'[60]PBC PIT Фин. инст.'!$E$4:$E$33</definedName>
    <definedName name="Oct">[20]!Oct</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k">[40]!ok</definedName>
    <definedName name="okk">[40]!okk</definedName>
    <definedName name="oldcalculation" hidden="1">{#N/A,#N/A,FALSE,"A";#N/A,#N/A,FALSE,"B"}</definedName>
    <definedName name="OPER_COST">#REF!</definedName>
    <definedName name="OPER_DATE_DB1">#REF!</definedName>
    <definedName name="OPER_TYPE_DB1">#REF!</definedName>
    <definedName name="OPIC">#REF!</definedName>
    <definedName name="ordbb2">#REF!</definedName>
    <definedName name="ordbb2c">#REF!</definedName>
    <definedName name="ordbb2r">#REF!</definedName>
    <definedName name="OrderTable" hidden="1">#REF!</definedName>
    <definedName name="OSTBUMNACH">#REF!</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ver">#REF!</definedName>
    <definedName name="overhead">#REF!</definedName>
    <definedName name="P" hidden="1">{#N/A,#N/A,FALSE,"Aging Summary";#N/A,#N/A,FALSE,"Ratio Analysis";#N/A,#N/A,FALSE,"Test 120 Day Accts";#N/A,#N/A,FALSE,"Tickmarks"}</definedName>
    <definedName name="P_10_1">#REF!</definedName>
    <definedName name="P_10_2">#REF!</definedName>
    <definedName name="P_11_1">#REF!</definedName>
    <definedName name="P_11_2">#REF!</definedName>
    <definedName name="P_12_1">#REF!</definedName>
    <definedName name="P_12_2">#REF!</definedName>
    <definedName name="P_13_1">#REF!</definedName>
    <definedName name="P_13_2">#REF!</definedName>
    <definedName name="P_14_1">#REF!</definedName>
    <definedName name="P_14_2">#REF!</definedName>
    <definedName name="P_15_1">#REF!</definedName>
    <definedName name="P_15_2">#REF!</definedName>
    <definedName name="P_16_1">#REF!</definedName>
    <definedName name="P_16_2">#REF!</definedName>
    <definedName name="P_17_1">#REF!</definedName>
    <definedName name="P_17_2">#REF!</definedName>
    <definedName name="P_18_1">#REF!</definedName>
    <definedName name="P_18_2">#REF!</definedName>
    <definedName name="P_19_1">#REF!</definedName>
    <definedName name="P_19_2">#REF!</definedName>
    <definedName name="P_20_1">#REF!</definedName>
    <definedName name="P_20_2">#REF!</definedName>
    <definedName name="P_21_1">#REF!</definedName>
    <definedName name="P_21_2">#REF!</definedName>
    <definedName name="P_22_1">#REF!</definedName>
    <definedName name="P_22_2">#REF!</definedName>
    <definedName name="P_23_1">#REF!</definedName>
    <definedName name="P_23_2">#REF!</definedName>
    <definedName name="P_24_1">#REF!</definedName>
    <definedName name="P_24_2">#REF!</definedName>
    <definedName name="P_25_1">#REF!</definedName>
    <definedName name="P_25_2">#REF!</definedName>
    <definedName name="P_26_1">#REF!</definedName>
    <definedName name="P_26_2">#REF!</definedName>
    <definedName name="P_27_1">#REF!</definedName>
    <definedName name="P_27_2">#REF!</definedName>
    <definedName name="P_28_1">#REF!</definedName>
    <definedName name="P_28_2">#REF!</definedName>
    <definedName name="P_29_1">#REF!</definedName>
    <definedName name="P_29_2">#REF!</definedName>
    <definedName name="P_3_1">#REF!</definedName>
    <definedName name="P_3_2">#REF!</definedName>
    <definedName name="P_30_1">#REF!</definedName>
    <definedName name="P_30_2">#REF!</definedName>
    <definedName name="P_31_1">#REF!</definedName>
    <definedName name="P_31_2">#REF!</definedName>
    <definedName name="P_32_1">#REF!</definedName>
    <definedName name="P_32_2">#REF!</definedName>
    <definedName name="P_33_1">#REF!</definedName>
    <definedName name="P_33_2">#REF!</definedName>
    <definedName name="P_34_1">#REF!</definedName>
    <definedName name="P_34_2">#REF!</definedName>
    <definedName name="P_35_1">#REF!</definedName>
    <definedName name="P_35_2">#REF!</definedName>
    <definedName name="P_36_1">#REF!</definedName>
    <definedName name="P_36_2">#REF!</definedName>
    <definedName name="P_37_1">#REF!</definedName>
    <definedName name="P_37_2">#REF!</definedName>
    <definedName name="P_38_1">#REF!</definedName>
    <definedName name="P_38_2">#REF!</definedName>
    <definedName name="P_39_1">#REF!</definedName>
    <definedName name="P_39_2">#REF!</definedName>
    <definedName name="P_4_1">#REF!</definedName>
    <definedName name="P_4_2">#REF!</definedName>
    <definedName name="P_40_1">#REF!</definedName>
    <definedName name="P_40_2">#REF!</definedName>
    <definedName name="P_40806">#REF!</definedName>
    <definedName name="P_40806_">#REF!</definedName>
    <definedName name="P_40809">#REF!</definedName>
    <definedName name="P_40809_">#REF!</definedName>
    <definedName name="P_40812">#REF!</definedName>
    <definedName name="P_40812_">#REF!</definedName>
    <definedName name="P_40814">#REF!</definedName>
    <definedName name="P_40814_">#REF!</definedName>
    <definedName name="P_40815">#REF!</definedName>
    <definedName name="P_40815_">#REF!</definedName>
    <definedName name="P_41_1">#REF!</definedName>
    <definedName name="P_41_2">#REF!</definedName>
    <definedName name="P_42_1">#REF!</definedName>
    <definedName name="P_42_2">#REF!</definedName>
    <definedName name="P_43_1">#REF!</definedName>
    <definedName name="P_43_2">#REF!</definedName>
    <definedName name="P_44_1">#REF!</definedName>
    <definedName name="P_44_2">#REF!</definedName>
    <definedName name="P_45_1">#REF!</definedName>
    <definedName name="P_45_2">#REF!</definedName>
    <definedName name="P_46_1">#REF!</definedName>
    <definedName name="P_46_2">#REF!</definedName>
    <definedName name="P_47_1">#REF!</definedName>
    <definedName name="P_47_2">#REF!</definedName>
    <definedName name="P_47426">#REF!</definedName>
    <definedName name="P_47426_">#REF!</definedName>
    <definedName name="P_48_1">#REF!</definedName>
    <definedName name="P_48_2">#REF!</definedName>
    <definedName name="P_49_1">#REF!</definedName>
    <definedName name="P_49_2">#REF!</definedName>
    <definedName name="P_5_1">#REF!</definedName>
    <definedName name="P_5_2">#REF!</definedName>
    <definedName name="P_50_1">#REF!</definedName>
    <definedName name="P_50_2">#REF!</definedName>
    <definedName name="P_51_1">#REF!</definedName>
    <definedName name="P_51_2">#REF!</definedName>
    <definedName name="P_52_1">#REF!</definedName>
    <definedName name="P_52_2">#REF!</definedName>
    <definedName name="P_53_1">#REF!</definedName>
    <definedName name="P_53_2">#REF!</definedName>
    <definedName name="P_54_1">#REF!</definedName>
    <definedName name="P_54_2">#REF!</definedName>
    <definedName name="P_55_1">#REF!</definedName>
    <definedName name="P_55_2">#REF!</definedName>
    <definedName name="P_56_1">#REF!</definedName>
    <definedName name="P_56_2">#REF!</definedName>
    <definedName name="P_57_1">#REF!</definedName>
    <definedName name="P_57_2">#REF!</definedName>
    <definedName name="P_58_1">#REF!</definedName>
    <definedName name="P_58_2">#REF!</definedName>
    <definedName name="P_59_1">#REF!</definedName>
    <definedName name="P_59_2">#REF!</definedName>
    <definedName name="P_6_1">#REF!</definedName>
    <definedName name="P_6_2">#REF!</definedName>
    <definedName name="P_60_1">#REF!</definedName>
    <definedName name="P_60_2">#REF!</definedName>
    <definedName name="P_61_1">#REF!</definedName>
    <definedName name="P_61_2">#REF!</definedName>
    <definedName name="P_62_1">#REF!</definedName>
    <definedName name="P_62_2">#REF!</definedName>
    <definedName name="P_63_1">#REF!</definedName>
    <definedName name="P_63_2">#REF!</definedName>
    <definedName name="P_64_1">#REF!</definedName>
    <definedName name="P_64_2">#REF!</definedName>
    <definedName name="P_65_1">#REF!</definedName>
    <definedName name="P_65_2">#REF!</definedName>
    <definedName name="P_7_1">#REF!</definedName>
    <definedName name="P_7_2">#REF!</definedName>
    <definedName name="P_9_1">#REF!</definedName>
    <definedName name="P_9_2">#REF!</definedName>
    <definedName name="paym" hidden="1">{#N/A,#N/A,FALSE,"A";#N/A,#N/A,FALSE,"B"}</definedName>
    <definedName name="Paymcompared" hidden="1">{#N/A,#N/A,FALSE,"A";#N/A,#N/A,FALSE,"B-TOT";#N/A,#N/A,FALSE,"Declaration1";#N/A,#N/A,FALSE,"Spravka1";#N/A,#N/A,FALSE,"A (2)";#N/A,#N/A,FALSE,"B-TOT (2)";#N/A,#N/A,FALSE,"Declaration1 (2)";#N/A,#N/A,FALSE,"Spravka1 (2)"}</definedName>
    <definedName name="PBC_1">#N/A</definedName>
    <definedName name="PBC_2">#N/A</definedName>
    <definedName name="pc">#REF!</definedName>
    <definedName name="pere">#REF!</definedName>
    <definedName name="Period">'[49]КПН уплаченный'!$D$1</definedName>
    <definedName name="PICK_3">[61]July_03_Pg8!#REF!</definedName>
    <definedName name="PICKLEHR">#REF!</definedName>
    <definedName name="PICKLING_4">#REF!</definedName>
    <definedName name="PICKLING_GALV">[61]July_03_Pg8!#REF!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yh">#REF!</definedName>
    <definedName name="Platts">'[6]Ural med'!$C$120:$F$537</definedName>
    <definedName name="plqtr">#REF!,#REF!</definedName>
    <definedName name="plqtr199">#REF!</definedName>
    <definedName name="plqtr299">'[54]KAZAK RECO ST 99'!$A$1:$A$263,'[54]KAZAK RECO ST 99'!$K$1:$S$263</definedName>
    <definedName name="plv">#REF!</definedName>
    <definedName name="plytd">#REF!,#REF!</definedName>
    <definedName name="plytd2">#REF!,#REF!</definedName>
    <definedName name="plytd99">'[54]KAZAK RECO ST 99'!$A$1:$A$263,'[54]KAZAK RECO ST 99'!$AL$1:$AO$263</definedName>
    <definedName name="pmt" hidden="1">{#N/A,#N/A,FALSE,"A";#N/A,#N/A,FALSE,"B-TOT";#N/A,#N/A,FALSE,"Declaration1";#N/A,#N/A,FALSE,"Spravka1";#N/A,#N/A,FALSE,"A (2)";#N/A,#N/A,FALSE,"B-TOT (2)";#N/A,#N/A,FALSE,"Declaration1 (2)";#N/A,#N/A,FALSE,"Spravka1 (2)"}</definedName>
    <definedName name="pName">#REF!</definedName>
    <definedName name="podg">[40]!podg</definedName>
    <definedName name="podgotovka">[40]!podgotovka</definedName>
    <definedName name="poooly" hidden="1">{#N/A,#N/A,FALSE,"A";#N/A,#N/A,FALSE,"B-TOT";#N/A,#N/A,FALSE,"Declaration1";#N/A,#N/A,FALSE,"Spravka1";#N/A,#N/A,FALSE,"A (2)";#N/A,#N/A,FALSE,"B-TOT (2)";#N/A,#N/A,FALSE,"Declaration1 (2)";#N/A,#N/A,FALSE,"Spravka1 (2)"}</definedName>
    <definedName name="POOTCHNED">#REF!</definedName>
    <definedName name="PopDate">[19]SMSTemp!$B$7</definedName>
    <definedName name="Population_Count">[35]SMSTemp!$B$33</definedName>
    <definedName name="Positive_Rec_Cnt">[35]SMSTemp!$B$51</definedName>
    <definedName name="Positive_Values">[35]SMSTemp!$B$32</definedName>
    <definedName name="PRELIMINARY_BALANCE_SHEET">#REF!</definedName>
    <definedName name="Premiums" hidden="1">{#N/A,#N/A,FALSE,"A";#N/A,#N/A,FALSE,"B-TOT";#N/A,#N/A,FALSE,"Declaration1";#N/A,#N/A,FALSE,"Spravka1";#N/A,#N/A,FALSE,"A (2)";#N/A,#N/A,FALSE,"B-TOT (2)";#N/A,#N/A,FALSE,"Declaration1 (2)";#N/A,#N/A,FALSE,"Spravka1 (2)"}</definedName>
    <definedName name="PrepBy">[19]SMSTemp!$B$6</definedName>
    <definedName name="prevdate">'[62]Структура группы'!$L$2</definedName>
    <definedName name="pril_5_3">#REF!</definedName>
    <definedName name="pril_5_3_1">#REF!</definedName>
    <definedName name="pril_5_3_2">#REF!</definedName>
    <definedName name="pril_5_3_3">#REF!</definedName>
    <definedName name="pril_5_3_4">#REF!</definedName>
    <definedName name="pril_5_4_1">#REF!</definedName>
    <definedName name="pril_5_5">#REF!</definedName>
    <definedName name="Print_Area_MI">[7]TB!#REF!</definedName>
    <definedName name="ProdForm" hidden="1">#REF!</definedName>
    <definedName name="Product" hidden="1">#REF!</definedName>
    <definedName name="pz">'[30]yO302.1'!#REF!</definedName>
    <definedName name="q">'[63]Cost 99v98'!$S$10</definedName>
    <definedName name="Q_REP_REPORT_DATE" hidden="1">[64]XLR_NoRangeSheet!$D$7</definedName>
    <definedName name="QDATE_RDATE" hidden="1">[65]XLR_NoRangeSheet!$B$13</definedName>
    <definedName name="QDATE_REPDATE">[66]G2TempSheet!$B$4</definedName>
    <definedName name="QDOP_DO_CODE" hidden="1">[67]XLR_NoRangeSheet!$K$7</definedName>
    <definedName name="QDOP_FIO_A" hidden="1">[68]XLR_NoRangeSheet!$F$7</definedName>
    <definedName name="QDOP_ISP_DATA" hidden="1">[68]XLR_NoRangeSheet!$I$7</definedName>
    <definedName name="QDOP_ISP_NAME" hidden="1">[68]XLR_NoRangeSheet!$G$7</definedName>
    <definedName name="QDOP_ISP_PHONE" hidden="1">[68]XLR_NoRangeSheet!$H$7</definedName>
    <definedName name="QDOP_KURS_BYR" hidden="1">[67]XLR_NoRangeSheet!$L$7</definedName>
    <definedName name="QDOP_KURS_EUR" hidden="1">[67]XLR_NoRangeSheet!$M$7</definedName>
    <definedName name="QDOP_KURS_KZT" hidden="1">[67]XLR_NoRangeSheet!$P$7</definedName>
    <definedName name="QDOP_KURS_TRY" hidden="1">[67]XLR_NoRangeSheet!$N$7</definedName>
    <definedName name="QDOP_KURS_UAH" hidden="1">[67]XLR_NoRangeSheet!$O$7</definedName>
    <definedName name="QDOP_STUFF_A" hidden="1">[68]XLR_NoRangeSheet!$E$7</definedName>
    <definedName name="qerwftqre" hidden="1">{#N/A,#N/A,FALSE,"A";#N/A,#N/A,FALSE,"B"}</definedName>
    <definedName name="qerwtqet" hidden="1">{#N/A,#N/A,FALSE,"A";#N/A,#N/A,FALSE,"B"}</definedName>
    <definedName name="qewrewf" hidden="1">{#N/A,#N/A,FALSE,"A";#N/A,#N/A,FALSE,"B"}</definedName>
    <definedName name="qfgqr" hidden="1">{#N/A,#N/A,FALSE,"A";#N/A,#N/A,FALSE,"B"}</definedName>
    <definedName name="qfrf" hidden="1">{#N/A,#N/A,FALSE,"A";#N/A,#N/A,FALSE,"B-TOT";#N/A,#N/A,FALSE,"Declaration1";#N/A,#N/A,FALSE,"Spravka1";#N/A,#N/A,FALSE,"A (2)";#N/A,#N/A,FALSE,"B-TOT (2)";#N/A,#N/A,FALSE,"Declaration1 (2)";#N/A,#N/A,FALSE,"Spravka1 (2)"}</definedName>
    <definedName name="qgfqre" hidden="1">{#N/A,#N/A,FALSE,"A";#N/A,#N/A,FALSE,"B"}</definedName>
    <definedName name="qgrfdzvgbsf" hidden="1">{#N/A,#N/A,FALSE,"A";#N/A,#N/A,FALSE,"B"}</definedName>
    <definedName name="qqca" hidden="1">{#N/A,#N/A,FALSE,"A";#N/A,#N/A,FALSE,"B"}</definedName>
    <definedName name="qqq">[10]UI.1000!qqq</definedName>
    <definedName name="qreqdc" hidden="1">{#N/A,#N/A,FALSE,"A";#N/A,#N/A,FALSE,"B-TOT";#N/A,#N/A,FALSE,"Declaration1";#N/A,#N/A,FALSE,"Spravka1";#N/A,#N/A,FALSE,"A (2)";#N/A,#N/A,FALSE,"B-TOT (2)";#N/A,#N/A,FALSE,"Declaration1 (2)";#N/A,#N/A,FALSE,"Spravka1 (2)"}</definedName>
    <definedName name="qrfd" hidden="1">{#N/A,#N/A,FALSE,"A";#N/A,#N/A,FALSE,"B-TOT";#N/A,#N/A,FALSE,"Declaration1";#N/A,#N/A,FALSE,"Spravka1";#N/A,#N/A,FALSE,"A (2)";#N/A,#N/A,FALSE,"B-TOT (2)";#N/A,#N/A,FALSE,"Declaration1 (2)";#N/A,#N/A,FALSE,"Spravka1 (2)"}</definedName>
    <definedName name="qrfgdz" hidden="1">{#N/A,#N/A,FALSE,"A";#N/A,#N/A,FALSE,"B-TOT";#N/A,#N/A,FALSE,"Declaration1";#N/A,#N/A,FALSE,"Spravka1";#N/A,#N/A,FALSE,"A (2)";#N/A,#N/A,FALSE,"B-TOT (2)";#N/A,#N/A,FALSE,"Declaration1 (2)";#N/A,#N/A,FALSE,"Spravka1 (2)"}</definedName>
    <definedName name="qrgfqf" hidden="1">{#N/A,#N/A,FALSE,"A";#N/A,#N/A,FALSE,"B"}</definedName>
    <definedName name="qrgfz" hidden="1">{#N/A,#N/A,FALSE,"A";#N/A,#N/A,FALSE,"B"}</definedName>
    <definedName name="qrgqfg" hidden="1">{#N/A,#N/A,FALSE,"A";#N/A,#N/A,FALSE,"B"}</definedName>
    <definedName name="qrgr" hidden="1">{#N/A,#N/A,FALSE,"A";#N/A,#N/A,FALSE,"B-TOT";#N/A,#N/A,FALSE,"Declaration1";#N/A,#N/A,FALSE,"Spravka1";#N/A,#N/A,FALSE,"A (2)";#N/A,#N/A,FALSE,"B-TOT (2)";#N/A,#N/A,FALSE,"Declaration1 (2)";#N/A,#N/A,FALSE,"Spravka1 (2)"}</definedName>
    <definedName name="qrtfxzv" hidden="1">{#N/A,#N/A,FALSE,"A";#N/A,#N/A,FALSE,"B-TOT";#N/A,#N/A,FALSE,"Declaration1";#N/A,#N/A,FALSE,"Spravka1";#N/A,#N/A,FALSE,"A (2)";#N/A,#N/A,FALSE,"B-TOT (2)";#N/A,#N/A,FALSE,"Declaration1 (2)";#N/A,#N/A,FALSE,"Spravka1 (2)"}</definedName>
    <definedName name="qrtyqge" hidden="1">{#N/A,#N/A,FALSE,"A";#N/A,#N/A,FALSE,"B"}</definedName>
    <definedName name="qrvg" hidden="1">{#N/A,#N/A,FALSE,"A";#N/A,#N/A,FALSE,"B"}</definedName>
    <definedName name="qs">[10]UI.1000!qs</definedName>
    <definedName name="qsda" hidden="1">{#N/A,#N/A,FALSE,"A";#N/A,#N/A,FALSE,"B-TOT";#N/A,#N/A,FALSE,"Declaration1";#N/A,#N/A,FALSE,"Spravka1";#N/A,#N/A,FALSE,"A (2)";#N/A,#N/A,FALSE,"B-TOT (2)";#N/A,#N/A,FALSE,"Declaration1 (2)";#N/A,#N/A,FALSE,"Spravka1 (2)"}</definedName>
    <definedName name="QUERY1_POK1_13780">[69]G2TempSheet!$B$5</definedName>
    <definedName name="QUERY1_POK1_13790">[69]G2TempSheet!$C$5</definedName>
    <definedName name="QUERY1_POK1_13820">[69]G2TempSheet!$G$5</definedName>
    <definedName name="QUERY1_POK1_13840">[69]G2TempSheet!$D$5</definedName>
    <definedName name="QUERY1_POK1_13870A">[69]G2TempSheet!$E$5</definedName>
    <definedName name="QUERY1_POK1_13870B">[69]G2TempSheet!$F$5</definedName>
    <definedName name="QUERY1_POK10_13780">[69]G2TempSheet!$BM$5</definedName>
    <definedName name="QUERY1_POK10_13790">[69]G2TempSheet!$BN$5</definedName>
    <definedName name="QUERY1_POK10_13820">[69]G2TempSheet!$BR$5</definedName>
    <definedName name="QUERY1_POK10_13840">[69]G2TempSheet!$BO$5</definedName>
    <definedName name="QUERY1_POK10_13870A">[69]G2TempSheet!$BP$5</definedName>
    <definedName name="QUERY1_POK10_13870B">[69]G2TempSheet!$BQ$5</definedName>
    <definedName name="QUERY1_POK11_13780">[69]G2TempSheet!$BT$5</definedName>
    <definedName name="QUERY1_POK11_13790">[69]G2TempSheet!$BU$5</definedName>
    <definedName name="QUERY1_POK11_13820">[69]G2TempSheet!$BY$5</definedName>
    <definedName name="QUERY1_POK11_13840">[69]G2TempSheet!$BV$5</definedName>
    <definedName name="QUERY1_POK11_13870A">[69]G2TempSheet!$BW$5</definedName>
    <definedName name="QUERY1_POK11_13870B">[69]G2TempSheet!$BX$5</definedName>
    <definedName name="QUERY1_POK12_13780">[69]G2TempSheet!$CA$5</definedName>
    <definedName name="QUERY1_POK12_13790">[69]G2TempSheet!$CB$5</definedName>
    <definedName name="QUERY1_POK12_13820">[69]G2TempSheet!$CF$5</definedName>
    <definedName name="QUERY1_POK12_13840">[69]G2TempSheet!$CC$5</definedName>
    <definedName name="QUERY1_POK12_13870A">[69]G2TempSheet!$CD$5</definedName>
    <definedName name="QUERY1_POK12_13870B">[69]G2TempSheet!$CE$5</definedName>
    <definedName name="QUERY1_POK13_13780">[69]G2TempSheet!$CH$5</definedName>
    <definedName name="QUERY1_POK13_13790">[69]G2TempSheet!$CI$5</definedName>
    <definedName name="QUERY1_POK13_13820">[69]G2TempSheet!$CM$5</definedName>
    <definedName name="QUERY1_POK13_13840">[69]G2TempSheet!$CJ$5</definedName>
    <definedName name="QUERY1_POK13_13870A">[69]G2TempSheet!$CK$5</definedName>
    <definedName name="QUERY1_POK13_13870B">[69]G2TempSheet!$CL$5</definedName>
    <definedName name="QUERY1_POK14_13780">[69]G2TempSheet!$CO$5</definedName>
    <definedName name="QUERY1_POK14_13790">[69]G2TempSheet!$CP$5</definedName>
    <definedName name="QUERY1_POK14_13820">[69]G2TempSheet!$CT$5</definedName>
    <definedName name="QUERY1_POK14_13840">[69]G2TempSheet!$CQ$5</definedName>
    <definedName name="QUERY1_POK14_13870A">[69]G2TempSheet!$CR$5</definedName>
    <definedName name="QUERY1_POK14_13870B">[69]G2TempSheet!$CS$5</definedName>
    <definedName name="QUERY1_POK15_13780">[69]G2TempSheet!$CV$5</definedName>
    <definedName name="QUERY1_POK15_13790">[69]G2TempSheet!$CW$5</definedName>
    <definedName name="QUERY1_POK15_13820">[69]G2TempSheet!$DA$5</definedName>
    <definedName name="QUERY1_POK15_13840">[69]G2TempSheet!$CX$5</definedName>
    <definedName name="QUERY1_POK15_13870A">[69]G2TempSheet!$CY$5</definedName>
    <definedName name="QUERY1_POK15_13870B">[69]G2TempSheet!$CZ$5</definedName>
    <definedName name="QUERY1_POK16_13780">[69]G2TempSheet!$DC$5</definedName>
    <definedName name="QUERY1_POK16_13790">[69]G2TempSheet!$DD$5</definedName>
    <definedName name="QUERY1_POK16_13820">[69]G2TempSheet!$DH$5</definedName>
    <definedName name="QUERY1_POK16_13840">[69]G2TempSheet!$DE$5</definedName>
    <definedName name="QUERY1_POK16_13870A">[69]G2TempSheet!$DF$5</definedName>
    <definedName name="QUERY1_POK16_13870B">[69]G2TempSheet!$DG$5</definedName>
    <definedName name="QUERY1_POK17_13780">[69]G2TempSheet!$DJ$5</definedName>
    <definedName name="QUERY1_POK17_13790">[69]G2TempSheet!$DK$5</definedName>
    <definedName name="QUERY1_POK17_13820">[69]G2TempSheet!$DO$5</definedName>
    <definedName name="QUERY1_POK17_13840">[69]G2TempSheet!$DL$5</definedName>
    <definedName name="QUERY1_POK17_13870A">[69]G2TempSheet!$DM$5</definedName>
    <definedName name="QUERY1_POK17_13870B">[69]G2TempSheet!$DN$5</definedName>
    <definedName name="QUERY1_POK18_13790">[69]G2TempSheet!$DR$5</definedName>
    <definedName name="QUERY1_POK18_13820">[69]G2TempSheet!$DV$5</definedName>
    <definedName name="QUERY1_POK18_13840">[69]G2TempSheet!$DS$5</definedName>
    <definedName name="QUERY1_POK18_13870A">[69]G2TempSheet!$DT$5</definedName>
    <definedName name="QUERY1_POK18_13870B">[69]G2TempSheet!$DU$5</definedName>
    <definedName name="QUERY1_POK2_13780">[69]G2TempSheet!$I$5</definedName>
    <definedName name="QUERY1_POK2_13790">[69]G2TempSheet!$J$5</definedName>
    <definedName name="QUERY1_POK2_13820">[69]G2TempSheet!$N$5</definedName>
    <definedName name="QUERY1_POK2_13840">[69]G2TempSheet!$K$5</definedName>
    <definedName name="QUERY1_POK2_13870A">[69]G2TempSheet!$L$5</definedName>
    <definedName name="QUERY1_POK2_13870B">[69]G2TempSheet!$M$5</definedName>
    <definedName name="QUERY1_POK3_13780">[69]G2TempSheet!$P$5</definedName>
    <definedName name="QUERY1_POK3_13790">[69]G2TempSheet!$Q$5</definedName>
    <definedName name="QUERY1_POK3_13820">[69]G2TempSheet!$U$5</definedName>
    <definedName name="QUERY1_POK3_13840">[69]G2TempSheet!$R$5</definedName>
    <definedName name="QUERY1_POK3_13870A">[69]G2TempSheet!$S$5</definedName>
    <definedName name="QUERY1_POK3_13870B">[69]G2TempSheet!$T$5</definedName>
    <definedName name="QUERY1_POK4_13780">[69]G2TempSheet!$W$5</definedName>
    <definedName name="QUERY1_POK4_13790">[69]G2TempSheet!$X$5</definedName>
    <definedName name="QUERY1_POK4_13820">[69]G2TempSheet!$AB$5</definedName>
    <definedName name="QUERY1_POK4_13840">[69]G2TempSheet!$Y$5</definedName>
    <definedName name="QUERY1_POK4_13870A">[69]G2TempSheet!$Z$5</definedName>
    <definedName name="QUERY1_POK4_13870B">[69]G2TempSheet!$AA$5</definedName>
    <definedName name="QUERY1_POK5_13780">[69]G2TempSheet!$AD$5</definedName>
    <definedName name="QUERY1_POK5_13790">[69]G2TempSheet!$AE$5</definedName>
    <definedName name="QUERY1_POK5_13820">[69]G2TempSheet!$AI$5</definedName>
    <definedName name="QUERY1_POK5_13840">[69]G2TempSheet!$AF$5</definedName>
    <definedName name="QUERY1_POK5_13870A">[69]G2TempSheet!$AG$5</definedName>
    <definedName name="QUERY1_POK5_13870B">[69]G2TempSheet!$AH$5</definedName>
    <definedName name="QUERY1_POK6_13780">[69]G2TempSheet!$AK$5</definedName>
    <definedName name="QUERY1_POK6_13790">[69]G2TempSheet!$AL$5</definedName>
    <definedName name="QUERY1_POK6_13820">[69]G2TempSheet!$AP$5</definedName>
    <definedName name="QUERY1_POK6_13840">[69]G2TempSheet!$AM$5</definedName>
    <definedName name="QUERY1_POK6_13870A">[69]G2TempSheet!$AN$5</definedName>
    <definedName name="QUERY1_POK6_13870B">[69]G2TempSheet!$AO$5</definedName>
    <definedName name="QUERY1_POK7_13780">[69]G2TempSheet!$AR$5</definedName>
    <definedName name="QUERY1_POK7_13790">[69]G2TempSheet!$AS$5</definedName>
    <definedName name="QUERY1_POK7_13820">[69]G2TempSheet!$AW$5</definedName>
    <definedName name="QUERY1_POK7_13840">[69]G2TempSheet!$AT$5</definedName>
    <definedName name="QUERY1_POK7_13870A">[69]G2TempSheet!$AU$5</definedName>
    <definedName name="QUERY1_POK7_13870B">[69]G2TempSheet!$AV$5</definedName>
    <definedName name="QUERY1_POK8_13780">[69]G2TempSheet!$AY$5</definedName>
    <definedName name="QUERY1_POK8_13790">[69]G2TempSheet!$AZ$5</definedName>
    <definedName name="QUERY1_POK8_13820">[69]G2TempSheet!$BD$5</definedName>
    <definedName name="QUERY1_POK8_13840">[69]G2TempSheet!$BA$5</definedName>
    <definedName name="QUERY1_POK8_13870A">[69]G2TempSheet!$BB$5</definedName>
    <definedName name="QUERY1_POK8_13870B">[69]G2TempSheet!$BC$5</definedName>
    <definedName name="QUERY1_POK9_13780">[69]G2TempSheet!$BF$5</definedName>
    <definedName name="QUERY1_POK9_13790">[69]G2TempSheet!$BG$5</definedName>
    <definedName name="QUERY1_POK9_13820">[69]G2TempSheet!$BK$5</definedName>
    <definedName name="QUERY1_POK9_13840">[69]G2TempSheet!$BH$5</definedName>
    <definedName name="QUERY1_POK9_13870A">[69]G2TempSheet!$BI$5</definedName>
    <definedName name="QUERY1_POK9_13870B">[69]G2TempSheet!$BJ$5</definedName>
    <definedName name="qw" hidden="1">{#N/A,#N/A,FALSE,"A";#N/A,#N/A,FALSE,"B-TOT";#N/A,#N/A,FALSE,"Declaration1";#N/A,#N/A,FALSE,"Spravka1";#N/A,#N/A,FALSE,"A (2)";#N/A,#N/A,FALSE,"B-TOT (2)";#N/A,#N/A,FALSE,"Declaration1 (2)";#N/A,#N/A,FALSE,"Spravka1 (2)"}</definedName>
    <definedName name="qwd" hidden="1">{#N/A,#N/A,FALSE,"A";#N/A,#N/A,FALSE,"B"}</definedName>
    <definedName name="qwdas" hidden="1">{#N/A,#N/A,FALSE,"A";#N/A,#N/A,FALSE,"B"}</definedName>
    <definedName name="qwdd" hidden="1">{#N/A,#N/A,FALSE,"A";#N/A,#N/A,FALSE,"B"}</definedName>
    <definedName name="qwdeefdfds" hidden="1">{#N/A,#N/A,FALSE,"A";#N/A,#N/A,FALSE,"B"}</definedName>
    <definedName name="qwds" hidden="1">{#N/A,#N/A,FALSE,"A";#N/A,#N/A,FALSE,"B"}</definedName>
    <definedName name="qwdw" hidden="1">{#N/A,#N/A,FALSE,"A";#N/A,#N/A,FALSE,"B-TOT";#N/A,#N/A,FALSE,"Declaration1";#N/A,#N/A,FALSE,"Spravka1";#N/A,#N/A,FALSE,"A (2)";#N/A,#N/A,FALSE,"B-TOT (2)";#N/A,#N/A,FALSE,"Declaration1 (2)";#N/A,#N/A,FALSE,"Spravka1 (2)"}</definedName>
    <definedName name="qwe">#REF!</definedName>
    <definedName name="qwee" hidden="1">{#N/A,#N/A,FALSE,"A";#N/A,#N/A,FALSE,"B"}</definedName>
    <definedName name="qwefqwre" hidden="1">{#N/A,#N/A,FALSE,"A";#N/A,#N/A,FALSE,"B"}</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d" hidden="1">{#N/A,#N/A,FALSE,"A";#N/A,#N/A,FALSE,"B"}</definedName>
    <definedName name="qwerqre" hidden="1">{#N/A,#N/A,FALSE,"A";#N/A,#N/A,FALSE,"B"}</definedName>
    <definedName name="qwerty">'[70]WCS BS'!$B$1:$L$172</definedName>
    <definedName name="qwes" hidden="1">{#N/A,#N/A,FALSE,"A";#N/A,#N/A,FALSE,"B-TOT";#N/A,#N/A,FALSE,"Declaration1";#N/A,#N/A,FALSE,"Spravka1";#N/A,#N/A,FALSE,"A (2)";#N/A,#N/A,FALSE,"B-TOT (2)";#N/A,#N/A,FALSE,"Declaration1 (2)";#N/A,#N/A,FALSE,"Spravka1 (2)"}</definedName>
    <definedName name="qwq">#REF!</definedName>
    <definedName name="qwqed" hidden="1">{#N/A,#N/A,FALSE,"A";#N/A,#N/A,FALSE,"B-TOT";#N/A,#N/A,FALSE,"Declaration1";#N/A,#N/A,FALSE,"Spravka1";#N/A,#N/A,FALSE,"A (2)";#N/A,#N/A,FALSE,"B-TOT (2)";#N/A,#N/A,FALSE,"Declaration1 (2)";#N/A,#N/A,FALSE,"Spravka1 (2)"}</definedName>
    <definedName name="qwrad" hidden="1">{#N/A,#N/A,FALSE,"A";#N/A,#N/A,FALSE,"B"}</definedName>
    <definedName name="QWRQ" hidden="1">{#N/A,#N/A,FALSE,"A";#N/A,#N/A,FALSE,"B"}</definedName>
    <definedName name="qww" hidden="1">{#N/A,#N/A,FALSE,"A";#N/A,#N/A,FALSE,"B"}</definedName>
    <definedName name="R_Factor">#REF!</definedName>
    <definedName name="ragragsfg" hidden="1">{#N/A,#N/A,FALSE,"A";#N/A,#N/A,FALSE,"B-TOT";#N/A,#N/A,FALSE,"Declaration1";#N/A,#N/A,FALSE,"Spravka1";#N/A,#N/A,FALSE,"A (2)";#N/A,#N/A,FALSE,"B-TOT (2)";#N/A,#N/A,FALSE,"Declaration1 (2)";#N/A,#N/A,FALSE,"Spravka1 (2)"}</definedName>
    <definedName name="Random_Book_Value_Totals">[19]SMSTemp!$B$48</definedName>
    <definedName name="Random_Net_Book_Value">[19]SMSTemp!$B$45</definedName>
    <definedName name="Random_Population_Count">[19]SMSTemp!$B$46</definedName>
    <definedName name="Random_Sample_Size">[19]SMSTemp!$B$47</definedName>
    <definedName name="RANGE_DATA11">'[71]2_4'!$B$7:$CN$24</definedName>
    <definedName name="RANGE_DATA12">'[71]2_4'!$B$29:$CN$46</definedName>
    <definedName name="RANGE_DATA13">'[71]2_4'!$B$51:$CN$68</definedName>
    <definedName name="RANGE_DATA14">'[71]2_4'!$B$73:$CN$90</definedName>
    <definedName name="RANGE_KODS">#REF!</definedName>
    <definedName name="RANGE01">[41]курсы_010122!#REF!</definedName>
    <definedName name="rate">'[72]прил-1'!$F$4</definedName>
    <definedName name="rav" hidden="1">{#N/A,#N/A,FALSE,"A";#N/A,#N/A,FALSE,"B"}</definedName>
    <definedName name="RawCoalPriceRealIn">#REF!</definedName>
    <definedName name="RawCoalUnitVariableKZTShareIn">#REF!</definedName>
    <definedName name="RawCoalUnitVariableRealIn">#REF!</definedName>
    <definedName name="RawCoalVolumeIn">#REF!</definedName>
    <definedName name="RCArea" hidden="1">#REF!</definedName>
    <definedName name="rdgrdgsf" hidden="1">{#N/A,#N/A,FALSE,"A";#N/A,#N/A,FALSE,"B-TOT";#N/A,#N/A,FALSE,"Declaration1";#N/A,#N/A,FALSE,"Spravka1";#N/A,#N/A,FALSE,"A (2)";#N/A,#N/A,FALSE,"B-TOT (2)";#N/A,#N/A,FALSE,"Declaration1 (2)";#N/A,#N/A,FALSE,"Spravka1 (2)"}</definedName>
    <definedName name="rdgtrdhtjh" hidden="1">{#N/A,#N/A,FALSE,"A";#N/A,#N/A,FALSE,"B-TOT";#N/A,#N/A,FALSE,"Declaration1";#N/A,#N/A,FALSE,"Spravka1";#N/A,#N/A,FALSE,"A (2)";#N/A,#N/A,FALSE,"B-TOT (2)";#N/A,#N/A,FALSE,"Declaration1 (2)";#N/A,#N/A,FALSE,"Spravka1 (2)"}</definedName>
    <definedName name="rdgz">#REF!</definedName>
    <definedName name="rds">#REF!</definedName>
    <definedName name="RE" hidden="1">{#N/A,#N/A,FALSE,"A";#N/A,#N/A,FALSE,"B"}</definedName>
    <definedName name="Receipe">#REF!</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f_1">#REF!</definedName>
    <definedName name="Ref_10">#REF!</definedName>
    <definedName name="Ref_11">#REF!</definedName>
    <definedName name="Ref_12">#REF!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ionwise" hidden="1">{#N/A,#N/A,FALSE,"Sheet1"}</definedName>
    <definedName name="regre" hidden="1">{#N/A,#N/A,FALSE,"A";#N/A,#N/A,FALSE,"B-TOT";#N/A,#N/A,FALSE,"Declaration1";#N/A,#N/A,FALSE,"Spravka1";#N/A,#N/A,FALSE,"A (2)";#N/A,#N/A,FALSE,"B-TOT (2)";#N/A,#N/A,FALSE,"Declaration1 (2)";#N/A,#N/A,FALSE,"Spravka1 (2)"}</definedName>
    <definedName name="regwfcv" hidden="1">{#N/A,#N/A,FALSE,"A";#N/A,#N/A,FALSE,"B"}</definedName>
    <definedName name="regxsg" hidden="1">{#N/A,#N/A,FALSE,"A";#N/A,#N/A,FALSE,"B"}</definedName>
    <definedName name="RepDate">'[42]Общие сведения'!$B$5</definedName>
    <definedName name="RepHeader">#REF!</definedName>
    <definedName name="repocl">[34]СИ!$AD$29</definedName>
    <definedName name="repoop">[34]СИ!$W$29</definedName>
    <definedName name="REPORT_DATE">#REF!</definedName>
    <definedName name="Residual_difference">#REF!</definedName>
    <definedName name="rett">[73]Статьи!$A$3:$B$55</definedName>
    <definedName name="reyhjy" hidden="1">{#N/A,#N/A,FALSE,"A";#N/A,#N/A,FALSE,"B"}</definedName>
    <definedName name="REZ_CODE_DB1">#REF!</definedName>
    <definedName name="REZ_NAME_DB1">#REF!</definedName>
    <definedName name="rf" hidden="1">{#N/A,#N/A,FALSE,"A";#N/A,#N/A,FALSE,"B-TOT";#N/A,#N/A,FALSE,"Declaration1";#N/A,#N/A,FALSE,"Spravka1";#N/A,#N/A,FALSE,"A (2)";#N/A,#N/A,FALSE,"B-TOT (2)";#N/A,#N/A,FALSE,"Declaration1 (2)";#N/A,#N/A,FALSE,"Spravka1 (2)"}</definedName>
    <definedName name="rfdsgbvs" hidden="1">{#N/A,#N/A,FALSE,"A";#N/A,#N/A,FALSE,"B"}</definedName>
    <definedName name="rfff" hidden="1">{#N/A,#N/A,FALSE,"Sheet1"}</definedName>
    <definedName name="rgagr" hidden="1">{#N/A,#N/A,FALSE,"A";#N/A,#N/A,FALSE,"B"}</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 hidden="1">{#N/A,#N/A,FALSE,"A";#N/A,#N/A,FALSE,"B"}</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wgv" hidden="1">{#N/A,#N/A,FALSE,"A";#N/A,#N/A,FALSE,"B"}</definedName>
    <definedName name="rgf" hidden="1">{#N/A,#N/A,FALSE,"A";#N/A,#N/A,FALSE,"B-TOT";#N/A,#N/A,FALSE,"Declaration1";#N/A,#N/A,FALSE,"Spravka1";#N/A,#N/A,FALSE,"A (2)";#N/A,#N/A,FALSE,"B-TOT (2)";#N/A,#N/A,FALSE,"Declaration1 (2)";#N/A,#N/A,FALSE,"Spravka1 (2)"}</definedName>
    <definedName name="rgre" hidden="1">{#N/A,#N/A,FALSE,"A";#N/A,#N/A,FALSE,"B"}</definedName>
    <definedName name="rgrg" hidden="1">{#N/A,#N/A,FALSE,"A";#N/A,#N/A,FALSE,"B-TOT";#N/A,#N/A,FALSE,"Declaration1";#N/A,#N/A,FALSE,"Spravka1";#N/A,#N/A,FALSE,"A (2)";#N/A,#N/A,FALSE,"B-TOT (2)";#N/A,#N/A,FALSE,"Declaration1 (2)";#N/A,#N/A,FALSE,"Spravka1 (2)"}</definedName>
    <definedName name="rgtrg" hidden="1">{#N/A,#N/A,FALSE,"A";#N/A,#N/A,FALSE,"B"}</definedName>
    <definedName name="rjhjdf" hidden="1">{#N/A,#N/A,FALSE,"МТВ"}</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sab2">#REF!</definedName>
    <definedName name="rosab2c">#REF!</definedName>
    <definedName name="rosab2r">#REF!</definedName>
    <definedName name="rr">[45]hCheck!$A$21:$A$33</definedName>
    <definedName name="rreg" hidden="1">{#N/A,#N/A,FALSE,"A";#N/A,#N/A,FALSE,"B"}</definedName>
    <definedName name="rscxvrf" hidden="1">{#N/A,#N/A,FALSE,"A";#N/A,#N/A,FALSE,"B-TOT";#N/A,#N/A,FALSE,"Declaration1";#N/A,#N/A,FALSE,"Spravka1";#N/A,#N/A,FALSE,"A (2)";#N/A,#N/A,FALSE,"B-TOT (2)";#N/A,#N/A,FALSE,"Declaration1 (2)";#N/A,#N/A,FALSE,"Spravka1 (2)"}</definedName>
    <definedName name="rtg" hidden="1">{#N/A,#N/A,FALSE,"A";#N/A,#N/A,FALSE,"B-TOT";#N/A,#N/A,FALSE,"Declaration1";#N/A,#N/A,FALSE,"Spravka1";#N/A,#N/A,FALSE,"A (2)";#N/A,#N/A,FALSE,"B-TOT (2)";#N/A,#N/A,FALSE,"Declaration1 (2)";#N/A,#N/A,FALSE,"Spravka1 (2)"}</definedName>
    <definedName name="rty">#REF!</definedName>
    <definedName name="rtyyn" hidden="1">{#N/A,#N/A,FALSE,"A";#N/A,#N/A,FALSE,"B"}</definedName>
    <definedName name="ru156_10">[13]ДВПС156_10!$B$1:$L$200</definedName>
    <definedName name="ru156_2">#REF!</definedName>
    <definedName name="ru156_3">'[12]156_3(руб)'!$B$1:$L$200</definedName>
    <definedName name="ru156_4">'[12]156_4(руб)'!$B$2:$L$203</definedName>
    <definedName name="ru156_5">'[12]156_5(руб)'!$B$1:$L$202</definedName>
    <definedName name="ru156_6">'[12]156_6(руб)'!$B$1:$L$201</definedName>
    <definedName name="ru156_7">'[12]156_7(руб)'!$B$1:$J$200</definedName>
    <definedName name="ru156_9">[13]ДВПС156_9!$B$1:$L$200</definedName>
    <definedName name="ru207_1">#REF!</definedName>
    <definedName name="ru207_2">#REF!</definedName>
    <definedName name="ru260_1">#REF!</definedName>
    <definedName name="ru359k">[11]Теско359к!$B$1:$L$199</definedName>
    <definedName name="ru406_1">[13]Мосбанкрем406_1!$B$1:$L$204</definedName>
    <definedName name="ru406_3">'[13]Мосбанкрем406_3 '!$B$1:$L$200</definedName>
    <definedName name="ru421_2">#REF!</definedName>
    <definedName name="rublek">#REF!</definedName>
    <definedName name="rujhf" hidden="1">{#N/A,#N/A,FALSE,"A";#N/A,#N/A,FALSE,"B-TOT";#N/A,#N/A,FALSE,"Declaration1";#N/A,#N/A,FALSE,"Spravka1";#N/A,#N/A,FALSE,"A (2)";#N/A,#N/A,FALSE,"B-TOT (2)";#N/A,#N/A,FALSE,"Declaration1 (2)";#N/A,#N/A,FALSE,"Spravka1 (2)"}</definedName>
    <definedName name="rukuf" hidden="1">{#N/A,#N/A,FALSE,"A";#N/A,#N/A,FALSE,"B-TOT";#N/A,#N/A,FALSE,"Declaration1";#N/A,#N/A,FALSE,"Spravka1";#N/A,#N/A,FALSE,"A (2)";#N/A,#N/A,FALSE,"B-TOT (2)";#N/A,#N/A,FALSE,"Declaration1 (2)";#N/A,#N/A,FALSE,"Spravka1 (2)"}</definedName>
    <definedName name="RUR">4.97</definedName>
    <definedName name="RUR_CODE">#REF!</definedName>
    <definedName name="Rwvu.Для._.И.М.."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Rwvu.Ревизорам."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rytege" hidden="1">{#N/A,#N/A,FALSE,"A";#N/A,#N/A,FALSE,"B-TOT";#N/A,#N/A,FALSE,"Declaration1";#N/A,#N/A,FALSE,"Spravka1";#N/A,#N/A,FALSE,"A (2)";#N/A,#N/A,FALSE,"B-TOT (2)";#N/A,#N/A,FALSE,"Declaration1 (2)";#N/A,#N/A,FALSE,"Spravka1 (2)"}</definedName>
    <definedName name="rytshh" hidden="1">{#N/A,#N/A,FALSE,"A";#N/A,#N/A,FALSE,"B"}</definedName>
    <definedName name="s">[46]Приложение!$D$2:$D$4</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d" hidden="1">{#N/A,#N/A,FALSE,"A";#N/A,#N/A,FALSE,"B"}</definedName>
    <definedName name="sadas" hidden="1">{#N/A,#N/A,FALSE,"МТВ"}</definedName>
    <definedName name="sadrgdrtgy" hidden="1">{#N/A,#N/A,FALSE,"A";#N/A,#N/A,FALSE,"B"}</definedName>
    <definedName name="sadsad" hidden="1">{#N/A,#N/A,FALSE,"A";#N/A,#N/A,FALSE,"B"}</definedName>
    <definedName name="sadsdsac" hidden="1">{#N/A,#N/A,FALSE,"A";#N/A,#N/A,FALSE,"B"}</definedName>
    <definedName name="saf" hidden="1">{#N/A,#N/A,FALSE,"A";#N/A,#N/A,FALSE,"B"}</definedName>
    <definedName name="safdgsrtg" hidden="1">{#N/A,#N/A,FALSE,"A";#N/A,#N/A,FALSE,"B-TOT";#N/A,#N/A,FALSE,"Declaration1";#N/A,#N/A,FALSE,"Spravka1";#N/A,#N/A,FALSE,"A (2)";#N/A,#N/A,FALSE,"B-TOT (2)";#N/A,#N/A,FALSE,"Declaration1 (2)";#N/A,#N/A,FALSE,"Spravka1 (2)"}</definedName>
    <definedName name="safdgwrt" hidden="1">{#N/A,#N/A,FALSE,"A";#N/A,#N/A,FALSE,"B-TOT";#N/A,#N/A,FALSE,"Declaration1";#N/A,#N/A,FALSE,"Spravka1";#N/A,#N/A,FALSE,"A (2)";#N/A,#N/A,FALSE,"B-TOT (2)";#N/A,#N/A,FALSE,"Declaration1 (2)";#N/A,#N/A,FALSE,"Spravka1 (2)"}</definedName>
    <definedName name="SALINS">#REF!</definedName>
    <definedName name="Sample_Size">[35]SMSTemp!$B$34</definedName>
    <definedName name="Sampled_Stratum_total">[35]SMSTemp!$B$40</definedName>
    <definedName name="sasd" hidden="1">{#N/A,#N/A,FALSE,"A";#N/A,#N/A,FALSE,"B-TOT";#N/A,#N/A,FALSE,"Declaration1";#N/A,#N/A,FALSE,"Spravka1";#N/A,#N/A,FALSE,"A (2)";#N/A,#N/A,FALSE,"B-TOT (2)";#N/A,#N/A,FALSE,"Declaration1 (2)";#N/A,#N/A,FALSE,"Spravka1 (2)"}</definedName>
    <definedName name="SaveData">[28]!SaveData</definedName>
    <definedName name="sbg" hidden="1">{#N/A,#N/A,FALSE,"A";#N/A,#N/A,FALSE,"B-TOT";#N/A,#N/A,FALSE,"Declaration1";#N/A,#N/A,FALSE,"Spravka1";#N/A,#N/A,FALSE,"A (2)";#N/A,#N/A,FALSE,"B-TOT (2)";#N/A,#N/A,FALSE,"Declaration1 (2)";#N/A,#N/A,FALSE,"Spravka1 (2)"}</definedName>
    <definedName name="sc" hidden="1">{#N/A,#N/A,FALSE,"A";#N/A,#N/A,FALSE,"B-TOT";#N/A,#N/A,FALSE,"Declaration1";#N/A,#N/A,FALSE,"Spravka1";#N/A,#N/A,FALSE,"A (2)";#N/A,#N/A,FALSE,"B-TOT (2)";#N/A,#N/A,FALSE,"Declaration1 (2)";#N/A,#N/A,FALSE,"Spravka1 (2)"}</definedName>
    <definedName name="sd" hidden="1">{#N/A,#N/A,FALSE,"A";#N/A,#N/A,FALSE,"B-TOT";#N/A,#N/A,FALSE,"Declaration1";#N/A,#N/A,FALSE,"Spravka1";#N/A,#N/A,FALSE,"A (2)";#N/A,#N/A,FALSE,"B-TOT (2)";#N/A,#N/A,FALSE,"Declaration1 (2)";#N/A,#N/A,FALSE,"Spravka1 (2)"}</definedName>
    <definedName name="sd5tshts" hidden="1">{#N/A,#N/A,FALSE,"A";#N/A,#N/A,FALSE,"B"}</definedName>
    <definedName name="sdafvfd" hidden="1">{#N/A,#N/A,FALSE,"A";#N/A,#N/A,FALSE,"B"}</definedName>
    <definedName name="sdb" hidden="1">{#N/A,#N/A,FALSE,"A";#N/A,#N/A,FALSE,"B-TOT";#N/A,#N/A,FALSE,"Declaration1";#N/A,#N/A,FALSE,"Spravka1";#N/A,#N/A,FALSE,"A (2)";#N/A,#N/A,FALSE,"B-TOT (2)";#N/A,#N/A,FALSE,"Declaration1 (2)";#N/A,#N/A,FALSE,"Spravka1 (2)"}</definedName>
    <definedName name="sdbgs" hidden="1">{#N/A,#N/A,FALSE,"A";#N/A,#N/A,FALSE,"B"}</definedName>
    <definedName name="sdbt" hidden="1">{#N/A,#N/A,FALSE,"A";#N/A,#N/A,FALSE,"B"}</definedName>
    <definedName name="sdcvx" hidden="1">{#N/A,#N/A,FALSE,"A";#N/A,#N/A,FALSE,"B-TOT";#N/A,#N/A,FALSE,"Declaration1";#N/A,#N/A,FALSE,"Spravka1";#N/A,#N/A,FALSE,"A (2)";#N/A,#N/A,FALSE,"B-TOT (2)";#N/A,#N/A,FALSE,"Declaration1 (2)";#N/A,#N/A,FALSE,"Spravka1 (2)"}</definedName>
    <definedName name="sddd" hidden="1">{#N/A,#N/A,FALSE,"Aging Summary";#N/A,#N/A,FALSE,"Ratio Analysis";#N/A,#N/A,FALSE,"Test 120 Day Accts";#N/A,#N/A,FALSE,"Tickmarks"}</definedName>
    <definedName name="sdf" hidden="1">{#N/A,#N/A,FALSE,"A";#N/A,#N/A,FALSE,"B"}</definedName>
    <definedName name="sdfbgdb" hidden="1">{#N/A,#N/A,FALSE,"A";#N/A,#N/A,FALSE,"B"}</definedName>
    <definedName name="sdfbwgt" hidden="1">{#N/A,#N/A,FALSE,"A";#N/A,#N/A,FALSE,"B"}</definedName>
    <definedName name="sdfd" hidden="1">{#N/A,#N/A,FALSE,"A";#N/A,#N/A,FALSE,"B-TOT";#N/A,#N/A,FALSE,"Declaration1";#N/A,#N/A,FALSE,"Spravka1";#N/A,#N/A,FALSE,"A (2)";#N/A,#N/A,FALSE,"B-TOT (2)";#N/A,#N/A,FALSE,"Declaration1 (2)";#N/A,#N/A,FALSE,"Spravka1 (2)"}</definedName>
    <definedName name="sdfds" hidden="1">{#N/A,#N/A,FALSE,"A";#N/A,#N/A,FALSE,"B-TOT";#N/A,#N/A,FALSE,"Declaration1";#N/A,#N/A,FALSE,"Spravka1";#N/A,#N/A,FALSE,"A (2)";#N/A,#N/A,FALSE,"B-TOT (2)";#N/A,#N/A,FALSE,"Declaration1 (2)";#N/A,#N/A,FALSE,"Spravka1 (2)"}</definedName>
    <definedName name="sdff">[10]UI.1000!sdff</definedName>
    <definedName name="sdfsd" hidden="1">{#N/A,#N/A,FALSE,"A";#N/A,#N/A,FALSE,"B-TOT";#N/A,#N/A,FALSE,"Declaration1";#N/A,#N/A,FALSE,"Spravka1";#N/A,#N/A,FALSE,"A (2)";#N/A,#N/A,FALSE,"B-TOT (2)";#N/A,#N/A,FALSE,"Declaration1 (2)";#N/A,#N/A,FALSE,"Spravka1 (2)"}</definedName>
    <definedName name="sdgfsdgsdg" hidden="1">{#N/A,#N/A,FALSE,"МТВ"}</definedName>
    <definedName name="sdgtghst" hidden="1">{#N/A,#N/A,FALSE,"A";#N/A,#N/A,FALSE,"B-TOT";#N/A,#N/A,FALSE,"Declaration1";#N/A,#N/A,FALSE,"Spravka1";#N/A,#N/A,FALSE,"A (2)";#N/A,#N/A,FALSE,"B-TOT (2)";#N/A,#N/A,FALSE,"Declaration1 (2)";#N/A,#N/A,FALSE,"Spravka1 (2)"}</definedName>
    <definedName name="sdhgsdh" hidden="1">{#N/A,#N/A,FALSE,"A";#N/A,#N/A,FALSE,"B-TOT";#N/A,#N/A,FALSE,"Declaration1";#N/A,#N/A,FALSE,"Spravka1";#N/A,#N/A,FALSE,"A (2)";#N/A,#N/A,FALSE,"B-TOT (2)";#N/A,#N/A,FALSE,"Declaration1 (2)";#N/A,#N/A,FALSE,"Spravka1 (2)"}</definedName>
    <definedName name="sdhsth" hidden="1">{#N/A,#N/A,FALSE,"A";#N/A,#N/A,FALSE,"B-TOT";#N/A,#N/A,FALSE,"Declaration1";#N/A,#N/A,FALSE,"Spravka1";#N/A,#N/A,FALSE,"A (2)";#N/A,#N/A,FALSE,"B-TOT (2)";#N/A,#N/A,FALSE,"Declaration1 (2)";#N/A,#N/A,FALSE,"Spravka1 (2)"}</definedName>
    <definedName name="sdjfht" hidden="1">{#N/A,#N/A,FALSE,"A";#N/A,#N/A,FALSE,"B"}</definedName>
    <definedName name="sdqwe" hidden="1">{#N/A,#N/A,FALSE,"A";#N/A,#N/A,FALSE,"B"}</definedName>
    <definedName name="sdrhgdt" hidden="1">{#N/A,#N/A,FALSE,"A";#N/A,#N/A,FALSE,"B-TOT";#N/A,#N/A,FALSE,"Declaration1";#N/A,#N/A,FALSE,"Spravka1";#N/A,#N/A,FALSE,"A (2)";#N/A,#N/A,FALSE,"B-TOT (2)";#N/A,#N/A,FALSE,"Declaration1 (2)";#N/A,#N/A,FALSE,"Spravka1 (2)"}</definedName>
    <definedName name="sdrtgcv" hidden="1">{#N/A,#N/A,FALSE,"A";#N/A,#N/A,FALSE,"B"}</definedName>
    <definedName name="sds" hidden="1">{#N/A,#N/A,FALSE,"A";#N/A,#N/A,FALSE,"B"}</definedName>
    <definedName name="sdsd" hidden="1">{#N/A,#N/A,FALSE,"A";#N/A,#N/A,FALSE,"B-TOT";#N/A,#N/A,FALSE,"Declaration1";#N/A,#N/A,FALSE,"Spravka1";#N/A,#N/A,FALSE,"A (2)";#N/A,#N/A,FALSE,"B-TOT (2)";#N/A,#N/A,FALSE,"Declaration1 (2)";#N/A,#N/A,FALSE,"Spravka1 (2)"}</definedName>
    <definedName name="sdtg" hidden="1">{#N/A,#N/A,FALSE,"A";#N/A,#N/A,FALSE,"B-TOT";#N/A,#N/A,FALSE,"Declaration1";#N/A,#N/A,FALSE,"Spravka1";#N/A,#N/A,FALSE,"A (2)";#N/A,#N/A,FALSE,"B-TOT (2)";#N/A,#N/A,FALSE,"Declaration1 (2)";#N/A,#N/A,FALSE,"Spravka1 (2)"}</definedName>
    <definedName name="sdtsd" hidden="1">{#N/A,#N/A,FALSE,"A";#N/A,#N/A,FALSE,"B-TOT";#N/A,#N/A,FALSE,"Declaration1";#N/A,#N/A,FALSE,"Spravka1";#N/A,#N/A,FALSE,"A (2)";#N/A,#N/A,FALSE,"B-TOT (2)";#N/A,#N/A,FALSE,"Declaration1 (2)";#N/A,#N/A,FALSE,"Spravka1 (2)"}</definedName>
    <definedName name="sdvcdsfvdsgd" hidden="1">{#N/A,#N/A,FALSE,"A";#N/A,#N/A,FALSE,"B-TOT";#N/A,#N/A,FALSE,"Declaration1";#N/A,#N/A,FALSE,"Spravka1";#N/A,#N/A,FALSE,"A (2)";#N/A,#N/A,FALSE,"B-TOT (2)";#N/A,#N/A,FALSE,"Declaration1 (2)";#N/A,#N/A,FALSE,"Spravka1 (2)"}</definedName>
    <definedName name="Sector">[24]hMapping!#REF!</definedName>
    <definedName name="Security">#REF!</definedName>
    <definedName name="Segment">[24]hMapping!#REF!</definedName>
    <definedName name="Sep">[20]!Sep</definedName>
    <definedName name="sf">[10]UI.1000!sf</definedName>
    <definedName name="sfdgsdt" hidden="1">{#N/A,#N/A,FALSE,"A";#N/A,#N/A,FALSE,"B"}</definedName>
    <definedName name="sfdsfs" hidden="1">{#N/A,#N/A,FALSE,"A";#N/A,#N/A,FALSE,"B"}</definedName>
    <definedName name="sfghdsf" hidden="1">{#N/A,#N/A,FALSE,"A";#N/A,#N/A,FALSE,"B-TOT";#N/A,#N/A,FALSE,"Declaration1";#N/A,#N/A,FALSE,"Spravka1";#N/A,#N/A,FALSE,"A (2)";#N/A,#N/A,FALSE,"B-TOT (2)";#N/A,#N/A,FALSE,"Declaration1 (2)";#N/A,#N/A,FALSE,"Spravka1 (2)"}</definedName>
    <definedName name="sfhgfdsht" hidden="1">{#N/A,#N/A,FALSE,"A";#N/A,#N/A,FALSE,"B"}</definedName>
    <definedName name="sgbgsh" hidden="1">{#N/A,#N/A,FALSE,"A";#N/A,#N/A,FALSE,"B-TOT";#N/A,#N/A,FALSE,"Declaration1";#N/A,#N/A,FALSE,"Spravka1";#N/A,#N/A,FALSE,"A (2)";#N/A,#N/A,FALSE,"B-TOT (2)";#N/A,#N/A,FALSE,"Declaration1 (2)";#N/A,#N/A,FALSE,"Spravka1 (2)"}</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eet_names">[74]hMapping!$A$3:$C$64</definedName>
    <definedName name="shgth" hidden="1">{#N/A,#N/A,FALSE,"A";#N/A,#N/A,FALSE,"B"}</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OP_3_ex_TP">[61]July_03_Pg8!#REF!</definedName>
    <definedName name="SHOP3">#REF!</definedName>
    <definedName name="SHP3SUMMARY">#REF!</definedName>
    <definedName name="shthhs" hidden="1">{#N/A,#N/A,FALSE,"A";#N/A,#N/A,FALSE,"B"}</definedName>
    <definedName name="shtyht" hidden="1">{#N/A,#N/A,FALSE,"A";#N/A,#N/A,FALSE,"B"}</definedName>
    <definedName name="SINTER">#REF!</definedName>
    <definedName name="sitr">#REF!</definedName>
    <definedName name="SLABBING">[61]July_03_Pg8!#REF!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av">#REF!</definedName>
    <definedName name="slavr">#REF!</definedName>
    <definedName name="slb">#REF!</definedName>
    <definedName name="SlimePriceRealIn">#REF!</definedName>
    <definedName name="SlimeUnitVariableKZTShareIn">#REF!</definedName>
    <definedName name="SlimeUnitVariableRealIn">#REF!</definedName>
    <definedName name="SlimeVolumeIn">#REF!</definedName>
    <definedName name="snbyhy" hidden="1">{#N/A,#N/A,FALSE,"A";#N/A,#N/A,FALSE,"B"}</definedName>
    <definedName name="SOCIE">[24]hMapping!#REF!</definedName>
    <definedName name="SocT" hidden="1">{#N/A,#N/A,FALSE,"A";#N/A,#N/A,FALSE,"B"}</definedName>
    <definedName name="SOTCHNED">'[75]13-4'!#REF!</definedName>
    <definedName name="SOURCE">#REF!</definedName>
    <definedName name="SpecialPrice" hidden="1">#REF!</definedName>
    <definedName name="Sponsor_for_D">#REF!</definedName>
    <definedName name="srgrsdtg" hidden="1">{#N/A,#N/A,FALSE,"A";#N/A,#N/A,FALSE,"B"}</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FD" hidden="1">{#N/A,#N/A,FALSE,"A";#N/A,#N/A,FALSE,"B-TOT";#N/A,#N/A,FALSE,"Declaration1";#N/A,#N/A,FALSE,"Spravka1";#N/A,#N/A,FALSE,"A (2)";#N/A,#N/A,FALSE,"B-TOT (2)";#N/A,#N/A,FALSE,"Declaration1 (2)";#N/A,#N/A,FALSE,"Spravka1 (2)"}</definedName>
    <definedName name="sss">129</definedName>
    <definedName name="ST" hidden="1">{#N/A,#N/A,FALSE,"A";#N/A,#N/A,FALSE,"B-TOT";#N/A,#N/A,FALSE,"Declaration1";#N/A,#N/A,FALSE,"Spravka1";#N/A,#N/A,FALSE,"A (2)";#N/A,#N/A,FALSE,"B-TOT (2)";#N/A,#N/A,FALSE,"Declaration1 (2)";#N/A,#N/A,FALSE,"Spravka1 (2)"}</definedName>
    <definedName name="starkis">#REF!</definedName>
    <definedName name="STAT_1_FIO_A" hidden="1">[76]XLR_NoRangeSheet!$U$10</definedName>
    <definedName name="STAT_1_FIO_B" hidden="1">[76]XLR_NoRangeSheet!$V$10</definedName>
    <definedName name="STAT_1_S_1_10" hidden="1">[76]XLR_NoRangeSheet!$DR$9</definedName>
    <definedName name="STAT_1_S_1_12" hidden="1">[76]XLR_NoRangeSheet!$GO$9</definedName>
    <definedName name="STAT_1_S_1_4" hidden="1">[76]XLR_NoRangeSheet!$H$8</definedName>
    <definedName name="STAT_1_S_1_5" hidden="1">[76]XLR_NoRangeSheet!$CB$8</definedName>
    <definedName name="STAT_1_S_1_6" hidden="1">[76]XLR_NoRangeSheet!$EV$8</definedName>
    <definedName name="STAT_1_S_1_7" hidden="1">[76]XLR_NoRangeSheet!$HP$8</definedName>
    <definedName name="STAT_1_S_1_9" hidden="1">[76]XLR_NoRangeSheet!$AX$9</definedName>
    <definedName name="STAT_1_S_10_10" hidden="1">[76]XLR_NoRangeSheet!$EA$9</definedName>
    <definedName name="STAT_1_S_10_12" hidden="1">[76]XLR_NoRangeSheet!$GX$9</definedName>
    <definedName name="STAT_1_S_10_4" hidden="1">[76]XLR_NoRangeSheet!$Q$8</definedName>
    <definedName name="STAT_1_S_10_5" hidden="1">[76]XLR_NoRangeSheet!$CK$8</definedName>
    <definedName name="STAT_1_S_10_6" hidden="1">[76]XLR_NoRangeSheet!$FE$8</definedName>
    <definedName name="STAT_1_S_10_7" hidden="1">[76]XLR_NoRangeSheet!$HY$8</definedName>
    <definedName name="STAT_1_S_10_9" hidden="1">[76]XLR_NoRangeSheet!$BG$9</definedName>
    <definedName name="STAT_1_S_11_10" hidden="1">[76]XLR_NoRangeSheet!$EB$9</definedName>
    <definedName name="STAT_1_S_11_12" hidden="1">[76]XLR_NoRangeSheet!$GY$9</definedName>
    <definedName name="STAT_1_S_11_4" hidden="1">[76]XLR_NoRangeSheet!$R$8</definedName>
    <definedName name="STAT_1_S_11_5" hidden="1">[76]XLR_NoRangeSheet!$CL$8</definedName>
    <definedName name="STAT_1_S_11_6" hidden="1">[76]XLR_NoRangeSheet!$FF$8</definedName>
    <definedName name="STAT_1_S_11_7" hidden="1">[76]XLR_NoRangeSheet!$HZ$8</definedName>
    <definedName name="STAT_1_S_11_9" hidden="1">[76]XLR_NoRangeSheet!$BH$9</definedName>
    <definedName name="STAT_1_S_12_10" hidden="1">[76]XLR_NoRangeSheet!$EC$9</definedName>
    <definedName name="STAT_1_S_12_12" hidden="1">[76]XLR_NoRangeSheet!$GZ$9</definedName>
    <definedName name="STAT_1_S_12_4" hidden="1">[76]XLR_NoRangeSheet!$S$8</definedName>
    <definedName name="STAT_1_S_12_5" hidden="1">[76]XLR_NoRangeSheet!$CM$8</definedName>
    <definedName name="STAT_1_S_12_6" hidden="1">[76]XLR_NoRangeSheet!$FG$8</definedName>
    <definedName name="STAT_1_S_12_7" hidden="1">[76]XLR_NoRangeSheet!$IA$8</definedName>
    <definedName name="STAT_1_S_12_9" hidden="1">[76]XLR_NoRangeSheet!$BI$9</definedName>
    <definedName name="STAT_1_S_120_12" hidden="1">[76]XLR_NoRangeSheet!$P$10</definedName>
    <definedName name="STAT_1_S_121_12" hidden="1">[76]XLR_NoRangeSheet!$Q$10</definedName>
    <definedName name="STAT_1_S_122_12" hidden="1">[76]XLR_NoRangeSheet!$R$10</definedName>
    <definedName name="STAT_1_S_13_10" hidden="1">[76]XLR_NoRangeSheet!$ED$9</definedName>
    <definedName name="STAT_1_S_13_11" hidden="1">[76]XLR_NoRangeSheet!$GL$9</definedName>
    <definedName name="STAT_1_S_13_12" hidden="1">[76]XLR_NoRangeSheet!$HA$9</definedName>
    <definedName name="STAT_1_S_13_4" hidden="1">[76]XLR_NoRangeSheet!$T$8</definedName>
    <definedName name="STAT_1_S_13_5" hidden="1">[76]XLR_NoRangeSheet!$CN$8</definedName>
    <definedName name="STAT_1_S_13_6" hidden="1">[76]XLR_NoRangeSheet!$FH$8</definedName>
    <definedName name="STAT_1_S_13_7" hidden="1">[76]XLR_NoRangeSheet!$IB$8</definedName>
    <definedName name="STAT_1_S_13_8" hidden="1">[76]XLR_NoRangeSheet!$AU$9</definedName>
    <definedName name="STAT_1_S_13_9" hidden="1">[76]XLR_NoRangeSheet!$BJ$9</definedName>
    <definedName name="STAT_1_S_14_10" hidden="1">[76]XLR_NoRangeSheet!$EE$9</definedName>
    <definedName name="STAT_1_S_14_12" hidden="1">[76]XLR_NoRangeSheet!$HB$9</definedName>
    <definedName name="STAT_1_S_14_4" hidden="1">[76]XLR_NoRangeSheet!$U$8</definedName>
    <definedName name="STAT_1_S_14_5" hidden="1">[76]XLR_NoRangeSheet!$CO$8</definedName>
    <definedName name="STAT_1_S_14_6" hidden="1">[76]XLR_NoRangeSheet!$FI$8</definedName>
    <definedName name="STAT_1_S_14_7" hidden="1">[76]XLR_NoRangeSheet!$IC$8</definedName>
    <definedName name="STAT_1_S_14_9" hidden="1">[76]XLR_NoRangeSheet!$BK$9</definedName>
    <definedName name="STAT_1_S_15_10" hidden="1">[76]XLR_NoRangeSheet!$EF$9</definedName>
    <definedName name="STAT_1_S_15_12" hidden="1">[76]XLR_NoRangeSheet!$HC$9</definedName>
    <definedName name="STAT_1_S_15_4" hidden="1">[76]XLR_NoRangeSheet!$V$8</definedName>
    <definedName name="STAT_1_S_15_5" hidden="1">[76]XLR_NoRangeSheet!$CP$8</definedName>
    <definedName name="STAT_1_S_15_6" hidden="1">[76]XLR_NoRangeSheet!$FJ$8</definedName>
    <definedName name="STAT_1_S_15_7" hidden="1">[76]XLR_NoRangeSheet!$ID$8</definedName>
    <definedName name="STAT_1_S_15_9" hidden="1">[76]XLR_NoRangeSheet!$BL$9</definedName>
    <definedName name="STAT_1_S_16_10" hidden="1">[76]XLR_NoRangeSheet!$EG$9</definedName>
    <definedName name="STAT_1_S_16_12" hidden="1">[76]XLR_NoRangeSheet!$HD$9</definedName>
    <definedName name="STAT_1_S_16_4" hidden="1">[76]XLR_NoRangeSheet!$W$8</definedName>
    <definedName name="STAT_1_S_16_5" hidden="1">[76]XLR_NoRangeSheet!$CQ$8</definedName>
    <definedName name="STAT_1_S_16_6" hidden="1">[76]XLR_NoRangeSheet!$FK$8</definedName>
    <definedName name="STAT_1_S_16_7" hidden="1">[76]XLR_NoRangeSheet!$IE$8</definedName>
    <definedName name="STAT_1_S_16_9" hidden="1">[76]XLR_NoRangeSheet!$BM$9</definedName>
    <definedName name="STAT_1_S_17_10" hidden="1">[76]XLR_NoRangeSheet!$EH$9</definedName>
    <definedName name="STAT_1_S_17_12" hidden="1">[76]XLR_NoRangeSheet!$HE$9</definedName>
    <definedName name="STAT_1_S_17_4" hidden="1">[76]XLR_NoRangeSheet!$X$8</definedName>
    <definedName name="STAT_1_S_17_5" hidden="1">[76]XLR_NoRangeSheet!$CR$8</definedName>
    <definedName name="STAT_1_S_17_6" hidden="1">[76]XLR_NoRangeSheet!$FL$8</definedName>
    <definedName name="STAT_1_S_17_7" hidden="1">[76]XLR_NoRangeSheet!$IF$8</definedName>
    <definedName name="STAT_1_S_17_9" hidden="1">[76]XLR_NoRangeSheet!$BN$9</definedName>
    <definedName name="STAT_1_S_18_10" hidden="1">[76]XLR_NoRangeSheet!$EI$9</definedName>
    <definedName name="STAT_1_S_18_12" hidden="1">[76]XLR_NoRangeSheet!$HF$9</definedName>
    <definedName name="STAT_1_S_18_4" hidden="1">[76]XLR_NoRangeSheet!$Y$8</definedName>
    <definedName name="STAT_1_S_18_5" hidden="1">[76]XLR_NoRangeSheet!$CS$8</definedName>
    <definedName name="STAT_1_S_18_6" hidden="1">[76]XLR_NoRangeSheet!$FM$8</definedName>
    <definedName name="STAT_1_S_18_7" hidden="1">[76]XLR_NoRangeSheet!$IG$8</definedName>
    <definedName name="STAT_1_S_18_9" hidden="1">[76]XLR_NoRangeSheet!$BO$9</definedName>
    <definedName name="STAT_1_S_19_10" hidden="1">[76]XLR_NoRangeSheet!$EJ$9</definedName>
    <definedName name="STAT_1_S_19_12" hidden="1">[76]XLR_NoRangeSheet!$HG$9</definedName>
    <definedName name="STAT_1_S_19_4" hidden="1">[76]XLR_NoRangeSheet!$Z$8</definedName>
    <definedName name="STAT_1_S_19_5" hidden="1">[76]XLR_NoRangeSheet!$CT$8</definedName>
    <definedName name="STAT_1_S_19_6" hidden="1">[76]XLR_NoRangeSheet!$FN$8</definedName>
    <definedName name="STAT_1_S_19_7" hidden="1">[76]XLR_NoRangeSheet!$IH$8</definedName>
    <definedName name="STAT_1_S_19_9" hidden="1">[76]XLR_NoRangeSheet!$BP$9</definedName>
    <definedName name="STAT_1_S_2_10" hidden="1">[76]XLR_NoRangeSheet!$DS$9</definedName>
    <definedName name="STAT_1_S_2_12" hidden="1">[76]XLR_NoRangeSheet!$GP$9</definedName>
    <definedName name="STAT_1_S_2_4" hidden="1">[76]XLR_NoRangeSheet!$I$8</definedName>
    <definedName name="STAT_1_S_2_5" hidden="1">[76]XLR_NoRangeSheet!$CC$8</definedName>
    <definedName name="STAT_1_S_2_6" hidden="1">[76]XLR_NoRangeSheet!$EW$8</definedName>
    <definedName name="STAT_1_S_2_7" hidden="1">[76]XLR_NoRangeSheet!$HQ$8</definedName>
    <definedName name="STAT_1_S_2_9" hidden="1">[76]XLR_NoRangeSheet!$AY$9</definedName>
    <definedName name="STAT_1_S_20_10" hidden="1">[76]XLR_NoRangeSheet!$EK$9</definedName>
    <definedName name="STAT_1_S_20_12" hidden="1">[76]XLR_NoRangeSheet!$HH$9</definedName>
    <definedName name="STAT_1_S_20_4" hidden="1">[76]XLR_NoRangeSheet!$AA$8</definedName>
    <definedName name="STAT_1_S_20_5" hidden="1">[76]XLR_NoRangeSheet!$CU$8</definedName>
    <definedName name="STAT_1_S_20_6" hidden="1">[76]XLR_NoRangeSheet!$FO$8</definedName>
    <definedName name="STAT_1_S_20_7" hidden="1">[76]XLR_NoRangeSheet!$II$8</definedName>
    <definedName name="STAT_1_S_20_9" hidden="1">[76]XLR_NoRangeSheet!$BQ$9</definedName>
    <definedName name="STAT_1_S_21_10" hidden="1">[76]XLR_NoRangeSheet!$EL$9</definedName>
    <definedName name="STAT_1_S_21_12" hidden="1">[76]XLR_NoRangeSheet!$HI$9</definedName>
    <definedName name="STAT_1_S_21_4" hidden="1">[76]XLR_NoRangeSheet!$AB$8</definedName>
    <definedName name="STAT_1_S_21_5" hidden="1">[76]XLR_NoRangeSheet!$CV$8</definedName>
    <definedName name="STAT_1_S_21_6" hidden="1">[76]XLR_NoRangeSheet!$FP$8</definedName>
    <definedName name="STAT_1_S_21_7" hidden="1">[76]XLR_NoRangeSheet!$IJ$8</definedName>
    <definedName name="STAT_1_S_21_9" hidden="1">[76]XLR_NoRangeSheet!$BR$9</definedName>
    <definedName name="STAT_1_S_22_10" hidden="1">[76]XLR_NoRangeSheet!$EM$9</definedName>
    <definedName name="STAT_1_S_22_12" hidden="1">[76]XLR_NoRangeSheet!$HJ$9</definedName>
    <definedName name="STAT_1_S_22_4" hidden="1">[76]XLR_NoRangeSheet!$AC$8</definedName>
    <definedName name="STAT_1_S_22_5" hidden="1">[76]XLR_NoRangeSheet!$CW$8</definedName>
    <definedName name="STAT_1_S_22_6" hidden="1">[76]XLR_NoRangeSheet!$FQ$8</definedName>
    <definedName name="STAT_1_S_22_7" hidden="1">[76]XLR_NoRangeSheet!$IK$8</definedName>
    <definedName name="STAT_1_S_22_9" hidden="1">[76]XLR_NoRangeSheet!$BS$9</definedName>
    <definedName name="STAT_1_S_23_10" hidden="1">[76]XLR_NoRangeSheet!$EN$9</definedName>
    <definedName name="STAT_1_S_23_12" hidden="1">[76]XLR_NoRangeSheet!$HK$9</definedName>
    <definedName name="STAT_1_S_23_4" hidden="1">[76]XLR_NoRangeSheet!$AD$8</definedName>
    <definedName name="STAT_1_S_23_5" hidden="1">[76]XLR_NoRangeSheet!$CX$8</definedName>
    <definedName name="STAT_1_S_23_6" hidden="1">[76]XLR_NoRangeSheet!$FR$8</definedName>
    <definedName name="STAT_1_S_23_7" hidden="1">[76]XLR_NoRangeSheet!$IL$8</definedName>
    <definedName name="STAT_1_S_23_9" hidden="1">[76]XLR_NoRangeSheet!$BT$9</definedName>
    <definedName name="STAT_1_S_24_10" hidden="1">[76]XLR_NoRangeSheet!$EO$9</definedName>
    <definedName name="STAT_1_S_24_12" hidden="1">[76]XLR_NoRangeSheet!$HL$9</definedName>
    <definedName name="STAT_1_S_24_4" hidden="1">[76]XLR_NoRangeSheet!$AE$8</definedName>
    <definedName name="STAT_1_S_24_5" hidden="1">[76]XLR_NoRangeSheet!$CY$8</definedName>
    <definedName name="STAT_1_S_24_6" hidden="1">[76]XLR_NoRangeSheet!$FS$8</definedName>
    <definedName name="STAT_1_S_24_7" hidden="1">[76]XLR_NoRangeSheet!$IM$8</definedName>
    <definedName name="STAT_1_S_24_9" hidden="1">[76]XLR_NoRangeSheet!$BU$9</definedName>
    <definedName name="STAT_1_S_25_10" hidden="1">[76]XLR_NoRangeSheet!$EP$9</definedName>
    <definedName name="STAT_1_S_25_12" hidden="1">[76]XLR_NoRangeSheet!$HM$9</definedName>
    <definedName name="STAT_1_S_25_4" hidden="1">[76]XLR_NoRangeSheet!$AF$8</definedName>
    <definedName name="STAT_1_S_25_5" hidden="1">[76]XLR_NoRangeSheet!$CZ$8</definedName>
    <definedName name="STAT_1_S_25_6" hidden="1">[76]XLR_NoRangeSheet!$FT$8</definedName>
    <definedName name="STAT_1_S_25_7" hidden="1">[76]XLR_NoRangeSheet!$IN$8</definedName>
    <definedName name="STAT_1_S_25_9" hidden="1">[76]XLR_NoRangeSheet!$BV$9</definedName>
    <definedName name="STAT_1_S_26_10" hidden="1">[76]XLR_NoRangeSheet!$EQ$9</definedName>
    <definedName name="STAT_1_S_26_12" hidden="1">[76]XLR_NoRangeSheet!$HN$9</definedName>
    <definedName name="STAT_1_S_26_4" hidden="1">[76]XLR_NoRangeSheet!$AG$8</definedName>
    <definedName name="STAT_1_S_26_5" hidden="1">[76]XLR_NoRangeSheet!$DA$8</definedName>
    <definedName name="STAT_1_S_26_6" hidden="1">[76]XLR_NoRangeSheet!$FU$8</definedName>
    <definedName name="STAT_1_S_26_7" hidden="1">[76]XLR_NoRangeSheet!$IO$8</definedName>
    <definedName name="STAT_1_S_26_9" hidden="1">[76]XLR_NoRangeSheet!$BW$9</definedName>
    <definedName name="STAT_1_S_27_10" hidden="1">[76]XLR_NoRangeSheet!$ER$9</definedName>
    <definedName name="STAT_1_S_27_12" hidden="1">[76]XLR_NoRangeSheet!$HO$9</definedName>
    <definedName name="STAT_1_S_27_4" hidden="1">[76]XLR_NoRangeSheet!$AH$8</definedName>
    <definedName name="STAT_1_S_27_5" hidden="1">[76]XLR_NoRangeSheet!$DB$8</definedName>
    <definedName name="STAT_1_S_27_6" hidden="1">[76]XLR_NoRangeSheet!$FV$8</definedName>
    <definedName name="STAT_1_S_27_7" hidden="1">[76]XLR_NoRangeSheet!$IP$8</definedName>
    <definedName name="STAT_1_S_27_9" hidden="1">[76]XLR_NoRangeSheet!$BX$9</definedName>
    <definedName name="STAT_1_S_28_10" hidden="1">[76]XLR_NoRangeSheet!$ES$9</definedName>
    <definedName name="STAT_1_S_28_12" hidden="1">[76]XLR_NoRangeSheet!$HP$9</definedName>
    <definedName name="STAT_1_S_28_4" hidden="1">[76]XLR_NoRangeSheet!$AI$8</definedName>
    <definedName name="STAT_1_S_28_5" hidden="1">[76]XLR_NoRangeSheet!$DC$8</definedName>
    <definedName name="STAT_1_S_28_6" hidden="1">[76]XLR_NoRangeSheet!$FW$8</definedName>
    <definedName name="STAT_1_S_28_7" hidden="1">[76]XLR_NoRangeSheet!$B$9</definedName>
    <definedName name="STAT_1_S_28_9" hidden="1">[76]XLR_NoRangeSheet!$BY$9</definedName>
    <definedName name="STAT_1_S_29_10" hidden="1">[76]XLR_NoRangeSheet!$ET$9</definedName>
    <definedName name="STAT_1_S_29_12" hidden="1">[76]XLR_NoRangeSheet!$HQ$9</definedName>
    <definedName name="STAT_1_S_29_4" hidden="1">[76]XLR_NoRangeSheet!$AJ$8</definedName>
    <definedName name="STAT_1_S_29_5" hidden="1">[76]XLR_NoRangeSheet!$DD$8</definedName>
    <definedName name="STAT_1_S_29_6" hidden="1">[76]XLR_NoRangeSheet!$FX$8</definedName>
    <definedName name="STAT_1_S_29_7" hidden="1">[76]XLR_NoRangeSheet!$C$9</definedName>
    <definedName name="STAT_1_S_29_9" hidden="1">[76]XLR_NoRangeSheet!$BZ$9</definedName>
    <definedName name="STAT_1_S_3_10" hidden="1">[76]XLR_NoRangeSheet!$DT$9</definedName>
    <definedName name="STAT_1_S_3_12" hidden="1">[76]XLR_NoRangeSheet!$GQ$9</definedName>
    <definedName name="STAT_1_S_3_4" hidden="1">[76]XLR_NoRangeSheet!$J$8</definedName>
    <definedName name="STAT_1_S_3_5" hidden="1">[76]XLR_NoRangeSheet!$CD$8</definedName>
    <definedName name="STAT_1_S_3_6" hidden="1">[76]XLR_NoRangeSheet!$EX$8</definedName>
    <definedName name="STAT_1_S_3_7" hidden="1">[76]XLR_NoRangeSheet!$HR$8</definedName>
    <definedName name="STAT_1_S_3_9" hidden="1">[76]XLR_NoRangeSheet!$AZ$9</definedName>
    <definedName name="STAT_1_S_30_10" hidden="1">[76]XLR_NoRangeSheet!$EU$9</definedName>
    <definedName name="STAT_1_S_30_12" hidden="1">[76]XLR_NoRangeSheet!$HR$9</definedName>
    <definedName name="STAT_1_S_30_4" hidden="1">[76]XLR_NoRangeSheet!$AK$8</definedName>
    <definedName name="STAT_1_S_30_5" hidden="1">[76]XLR_NoRangeSheet!$DE$8</definedName>
    <definedName name="STAT_1_S_30_6" hidden="1">[76]XLR_NoRangeSheet!$FY$8</definedName>
    <definedName name="STAT_1_S_30_7" hidden="1">[76]XLR_NoRangeSheet!$D$9</definedName>
    <definedName name="STAT_1_S_30_9" hidden="1">[76]XLR_NoRangeSheet!$CA$9</definedName>
    <definedName name="STAT_1_S_31_10" hidden="1">[76]XLR_NoRangeSheet!$EV$9</definedName>
    <definedName name="STAT_1_S_31_12" hidden="1">[76]XLR_NoRangeSheet!$HS$9</definedName>
    <definedName name="STAT_1_S_31_4" hidden="1">[76]XLR_NoRangeSheet!$AL$8</definedName>
    <definedName name="STAT_1_S_31_5" hidden="1">[76]XLR_NoRangeSheet!$DF$8</definedName>
    <definedName name="STAT_1_S_31_6" hidden="1">[76]XLR_NoRangeSheet!$FZ$8</definedName>
    <definedName name="STAT_1_S_31_7" hidden="1">[76]XLR_NoRangeSheet!$E$9</definedName>
    <definedName name="STAT_1_S_31_9" hidden="1">[76]XLR_NoRangeSheet!$CB$9</definedName>
    <definedName name="STAT_1_S_32_10" hidden="1">[76]XLR_NoRangeSheet!$EW$9</definedName>
    <definedName name="STAT_1_S_32_12" hidden="1">[76]XLR_NoRangeSheet!$HT$9</definedName>
    <definedName name="STAT_1_S_32_4" hidden="1">[76]XLR_NoRangeSheet!$AM$8</definedName>
    <definedName name="STAT_1_S_32_5" hidden="1">[76]XLR_NoRangeSheet!$DG$8</definedName>
    <definedName name="STAT_1_S_32_6" hidden="1">[76]XLR_NoRangeSheet!$GA$8</definedName>
    <definedName name="STAT_1_S_32_7" hidden="1">[76]XLR_NoRangeSheet!$F$9</definedName>
    <definedName name="STAT_1_S_32_9" hidden="1">[76]XLR_NoRangeSheet!$CC$9</definedName>
    <definedName name="STAT_1_S_33_10" hidden="1">[76]XLR_NoRangeSheet!$EX$9</definedName>
    <definedName name="STAT_1_S_33_12" hidden="1">[76]XLR_NoRangeSheet!$HU$9</definedName>
    <definedName name="STAT_1_S_33_4" hidden="1">[76]XLR_NoRangeSheet!$AN$8</definedName>
    <definedName name="STAT_1_S_33_5" hidden="1">[76]XLR_NoRangeSheet!$DH$8</definedName>
    <definedName name="STAT_1_S_33_6" hidden="1">[76]XLR_NoRangeSheet!$GB$8</definedName>
    <definedName name="STAT_1_S_33_7" hidden="1">[76]XLR_NoRangeSheet!$G$9</definedName>
    <definedName name="STAT_1_S_33_9" hidden="1">[76]XLR_NoRangeSheet!$CD$9</definedName>
    <definedName name="STAT_1_S_34_10" hidden="1">[76]XLR_NoRangeSheet!$EY$9</definedName>
    <definedName name="STAT_1_S_34_12" hidden="1">[76]XLR_NoRangeSheet!$HV$9</definedName>
    <definedName name="STAT_1_S_34_4" hidden="1">[76]XLR_NoRangeSheet!$AO$8</definedName>
    <definedName name="STAT_1_S_34_5" hidden="1">[76]XLR_NoRangeSheet!$DI$8</definedName>
    <definedName name="STAT_1_S_34_6" hidden="1">[76]XLR_NoRangeSheet!$GC$8</definedName>
    <definedName name="STAT_1_S_34_7" hidden="1">[76]XLR_NoRangeSheet!$H$9</definedName>
    <definedName name="STAT_1_S_34_9" hidden="1">[76]XLR_NoRangeSheet!$CE$9</definedName>
    <definedName name="STAT_1_S_35_10" hidden="1">[76]XLR_NoRangeSheet!$EZ$9</definedName>
    <definedName name="STAT_1_S_35_12" hidden="1">[76]XLR_NoRangeSheet!$HW$9</definedName>
    <definedName name="STAT_1_S_35_4" hidden="1">[76]XLR_NoRangeSheet!$AP$8</definedName>
    <definedName name="STAT_1_S_35_5" hidden="1">[76]XLR_NoRangeSheet!$DJ$8</definedName>
    <definedName name="STAT_1_S_35_6" hidden="1">[76]XLR_NoRangeSheet!$GD$8</definedName>
    <definedName name="STAT_1_S_35_7" hidden="1">[76]XLR_NoRangeSheet!$I$9</definedName>
    <definedName name="STAT_1_S_35_9" hidden="1">[76]XLR_NoRangeSheet!$CF$9</definedName>
    <definedName name="STAT_1_S_36_10" hidden="1">[76]XLR_NoRangeSheet!$FA$9</definedName>
    <definedName name="STAT_1_S_36_11" hidden="1">[76]XLR_NoRangeSheet!$GM$9</definedName>
    <definedName name="STAT_1_S_36_12" hidden="1">[76]XLR_NoRangeSheet!$HX$9</definedName>
    <definedName name="STAT_1_S_36_4" hidden="1">[76]XLR_NoRangeSheet!$AQ$8</definedName>
    <definedName name="STAT_1_S_36_5" hidden="1">[76]XLR_NoRangeSheet!$DK$8</definedName>
    <definedName name="STAT_1_S_36_6" hidden="1">[76]XLR_NoRangeSheet!$GE$8</definedName>
    <definedName name="STAT_1_S_36_7" hidden="1">[76]XLR_NoRangeSheet!$J$9</definedName>
    <definedName name="STAT_1_S_36_8" hidden="1">[76]XLR_NoRangeSheet!$AV$9</definedName>
    <definedName name="STAT_1_S_36_9" hidden="1">[76]XLR_NoRangeSheet!$CG$9</definedName>
    <definedName name="STAT_1_S_37_10" hidden="1">[76]XLR_NoRangeSheet!$FB$9</definedName>
    <definedName name="STAT_1_S_37_12" hidden="1">[76]XLR_NoRangeSheet!$HY$9</definedName>
    <definedName name="STAT_1_S_37_4" hidden="1">[76]XLR_NoRangeSheet!$AR$8</definedName>
    <definedName name="STAT_1_S_37_5" hidden="1">[76]XLR_NoRangeSheet!$DL$8</definedName>
    <definedName name="STAT_1_S_37_6" hidden="1">[76]XLR_NoRangeSheet!$GF$8</definedName>
    <definedName name="STAT_1_S_37_7" hidden="1">[76]XLR_NoRangeSheet!$K$9</definedName>
    <definedName name="STAT_1_S_37_9" hidden="1">[76]XLR_NoRangeSheet!$CH$9</definedName>
    <definedName name="STAT_1_S_38_10" hidden="1">[76]XLR_NoRangeSheet!$FC$9</definedName>
    <definedName name="STAT_1_S_38_12" hidden="1">[76]XLR_NoRangeSheet!$HZ$9</definedName>
    <definedName name="STAT_1_S_38_4" hidden="1">[76]XLR_NoRangeSheet!$AS$8</definedName>
    <definedName name="STAT_1_S_38_5" hidden="1">[76]XLR_NoRangeSheet!$DM$8</definedName>
    <definedName name="STAT_1_S_38_6" hidden="1">[76]XLR_NoRangeSheet!$GG$8</definedName>
    <definedName name="STAT_1_S_38_7" hidden="1">[76]XLR_NoRangeSheet!$L$9</definedName>
    <definedName name="STAT_1_S_38_9" hidden="1">[76]XLR_NoRangeSheet!$CI$9</definedName>
    <definedName name="STAT_1_S_39_10" hidden="1">[76]XLR_NoRangeSheet!$FD$9</definedName>
    <definedName name="STAT_1_S_39_12" hidden="1">[76]XLR_NoRangeSheet!$IA$9</definedName>
    <definedName name="STAT_1_S_39_4" hidden="1">[76]XLR_NoRangeSheet!$AT$8</definedName>
    <definedName name="STAT_1_S_39_5" hidden="1">[76]XLR_NoRangeSheet!$DN$8</definedName>
    <definedName name="STAT_1_S_39_6" hidden="1">[76]XLR_NoRangeSheet!$GH$8</definedName>
    <definedName name="STAT_1_S_39_7" hidden="1">[76]XLR_NoRangeSheet!$M$9</definedName>
    <definedName name="STAT_1_S_39_9" hidden="1">[76]XLR_NoRangeSheet!$CJ$9</definedName>
    <definedName name="STAT_1_S_4_10" hidden="1">[76]XLR_NoRangeSheet!$DU$9</definedName>
    <definedName name="STAT_1_S_4_12" hidden="1">[76]XLR_NoRangeSheet!$GR$9</definedName>
    <definedName name="STAT_1_S_4_4" hidden="1">[76]XLR_NoRangeSheet!$K$8</definedName>
    <definedName name="STAT_1_S_4_5" hidden="1">[76]XLR_NoRangeSheet!$CE$8</definedName>
    <definedName name="STAT_1_S_4_6" hidden="1">[76]XLR_NoRangeSheet!$EY$8</definedName>
    <definedName name="STAT_1_S_4_7" hidden="1">[76]XLR_NoRangeSheet!$HS$8</definedName>
    <definedName name="STAT_1_S_4_9" hidden="1">[76]XLR_NoRangeSheet!$BA$9</definedName>
    <definedName name="STAT_1_S_40_10" hidden="1">[76]XLR_NoRangeSheet!$FE$9</definedName>
    <definedName name="STAT_1_S_40_12" hidden="1">[76]XLR_NoRangeSheet!$IB$9</definedName>
    <definedName name="STAT_1_S_40_4" hidden="1">[76]XLR_NoRangeSheet!$AU$8</definedName>
    <definedName name="STAT_1_S_40_5" hidden="1">[76]XLR_NoRangeSheet!$DO$8</definedName>
    <definedName name="STAT_1_S_40_6" hidden="1">[76]XLR_NoRangeSheet!$GI$8</definedName>
    <definedName name="STAT_1_S_40_7" hidden="1">[76]XLR_NoRangeSheet!$N$9</definedName>
    <definedName name="STAT_1_S_40_9" hidden="1">[76]XLR_NoRangeSheet!$CK$9</definedName>
    <definedName name="STAT_1_S_41_10" hidden="1">[76]XLR_NoRangeSheet!$FF$9</definedName>
    <definedName name="STAT_1_S_41_12" hidden="1">[76]XLR_NoRangeSheet!$IC$9</definedName>
    <definedName name="STAT_1_S_41_4" hidden="1">[76]XLR_NoRangeSheet!$AV$8</definedName>
    <definedName name="STAT_1_S_41_5" hidden="1">[76]XLR_NoRangeSheet!$DP$8</definedName>
    <definedName name="STAT_1_S_41_6" hidden="1">[76]XLR_NoRangeSheet!$GJ$8</definedName>
    <definedName name="STAT_1_S_41_7" hidden="1">[76]XLR_NoRangeSheet!$O$9</definedName>
    <definedName name="STAT_1_S_41_9" hidden="1">[76]XLR_NoRangeSheet!$CL$9</definedName>
    <definedName name="STAT_1_S_42_10" hidden="1">[76]XLR_NoRangeSheet!$FG$9</definedName>
    <definedName name="STAT_1_S_42_12" hidden="1">[76]XLR_NoRangeSheet!$ID$9</definedName>
    <definedName name="STAT_1_S_42_4" hidden="1">[76]XLR_NoRangeSheet!$AW$8</definedName>
    <definedName name="STAT_1_S_42_5" hidden="1">[76]XLR_NoRangeSheet!$DQ$8</definedName>
    <definedName name="STAT_1_S_42_6" hidden="1">[76]XLR_NoRangeSheet!$GK$8</definedName>
    <definedName name="STAT_1_S_42_7" hidden="1">[76]XLR_NoRangeSheet!$P$9</definedName>
    <definedName name="STAT_1_S_42_9" hidden="1">[76]XLR_NoRangeSheet!$CM$9</definedName>
    <definedName name="STAT_1_S_43_10" hidden="1">[76]XLR_NoRangeSheet!$FH$9</definedName>
    <definedName name="STAT_1_S_43_12" hidden="1">[76]XLR_NoRangeSheet!$IE$9</definedName>
    <definedName name="STAT_1_S_43_4" hidden="1">[76]XLR_NoRangeSheet!$AX$8</definedName>
    <definedName name="STAT_1_S_43_5" hidden="1">[76]XLR_NoRangeSheet!$DR$8</definedName>
    <definedName name="STAT_1_S_43_6" hidden="1">[76]XLR_NoRangeSheet!$GL$8</definedName>
    <definedName name="STAT_1_S_43_7" hidden="1">[76]XLR_NoRangeSheet!$Q$9</definedName>
    <definedName name="STAT_1_S_43_9" hidden="1">[76]XLR_NoRangeSheet!$CN$9</definedName>
    <definedName name="STAT_1_S_44_10" hidden="1">[76]XLR_NoRangeSheet!$FI$9</definedName>
    <definedName name="STAT_1_S_44_12" hidden="1">[76]XLR_NoRangeSheet!$IF$9</definedName>
    <definedName name="STAT_1_S_44_4" hidden="1">[76]XLR_NoRangeSheet!$AY$8</definedName>
    <definedName name="STAT_1_S_44_5" hidden="1">[76]XLR_NoRangeSheet!$DS$8</definedName>
    <definedName name="STAT_1_S_44_6" hidden="1">[76]XLR_NoRangeSheet!$GM$8</definedName>
    <definedName name="STAT_1_S_44_7" hidden="1">[76]XLR_NoRangeSheet!$R$9</definedName>
    <definedName name="STAT_1_S_44_9" hidden="1">[76]XLR_NoRangeSheet!$CO$9</definedName>
    <definedName name="STAT_1_S_45_10" hidden="1">[76]XLR_NoRangeSheet!$FJ$9</definedName>
    <definedName name="STAT_1_S_45_12" hidden="1">[76]XLR_NoRangeSheet!$IG$9</definedName>
    <definedName name="STAT_1_S_45_4" hidden="1">[76]XLR_NoRangeSheet!$AZ$8</definedName>
    <definedName name="STAT_1_S_45_5" hidden="1">[76]XLR_NoRangeSheet!$DT$8</definedName>
    <definedName name="STAT_1_S_45_6" hidden="1">[76]XLR_NoRangeSheet!$GN$8</definedName>
    <definedName name="STAT_1_S_45_7" hidden="1">[76]XLR_NoRangeSheet!$S$9</definedName>
    <definedName name="STAT_1_S_45_9" hidden="1">[76]XLR_NoRangeSheet!$CP$9</definedName>
    <definedName name="STAT_1_S_46_10" hidden="1">[76]XLR_NoRangeSheet!$FK$9</definedName>
    <definedName name="STAT_1_S_46_12" hidden="1">[76]XLR_NoRangeSheet!$IH$9</definedName>
    <definedName name="STAT_1_S_46_4" hidden="1">[76]XLR_NoRangeSheet!$BA$8</definedName>
    <definedName name="STAT_1_S_46_5" hidden="1">[76]XLR_NoRangeSheet!$DU$8</definedName>
    <definedName name="STAT_1_S_46_6" hidden="1">[76]XLR_NoRangeSheet!$GO$8</definedName>
    <definedName name="STAT_1_S_46_7" hidden="1">[76]XLR_NoRangeSheet!$T$9</definedName>
    <definedName name="STAT_1_S_46_9" hidden="1">[76]XLR_NoRangeSheet!$CQ$9</definedName>
    <definedName name="STAT_1_S_47_10" hidden="1">[76]XLR_NoRangeSheet!$FL$9</definedName>
    <definedName name="STAT_1_S_47_12" hidden="1">[76]XLR_NoRangeSheet!$II$9</definedName>
    <definedName name="STAT_1_S_47_4" hidden="1">[76]XLR_NoRangeSheet!$BB$8</definedName>
    <definedName name="STAT_1_S_47_5" hidden="1">[76]XLR_NoRangeSheet!$DV$8</definedName>
    <definedName name="STAT_1_S_47_6" hidden="1">[76]XLR_NoRangeSheet!$GP$8</definedName>
    <definedName name="STAT_1_S_47_7" hidden="1">[76]XLR_NoRangeSheet!$U$9</definedName>
    <definedName name="STAT_1_S_47_9" hidden="1">[76]XLR_NoRangeSheet!$CR$9</definedName>
    <definedName name="STAT_1_S_48_10" hidden="1">[76]XLR_NoRangeSheet!$FM$9</definedName>
    <definedName name="STAT_1_S_48_12" hidden="1">[76]XLR_NoRangeSheet!$IJ$9</definedName>
    <definedName name="STAT_1_S_48_4" hidden="1">[76]XLR_NoRangeSheet!$BC$8</definedName>
    <definedName name="STAT_1_S_48_5" hidden="1">[76]XLR_NoRangeSheet!$DW$8</definedName>
    <definedName name="STAT_1_S_48_6" hidden="1">[76]XLR_NoRangeSheet!$GQ$8</definedName>
    <definedName name="STAT_1_S_48_7" hidden="1">[76]XLR_NoRangeSheet!$V$9</definedName>
    <definedName name="STAT_1_S_48_9" hidden="1">[76]XLR_NoRangeSheet!$CS$9</definedName>
    <definedName name="STAT_1_S_49_10" hidden="1">[76]XLR_NoRangeSheet!$FN$9</definedName>
    <definedName name="STAT_1_S_49_12" hidden="1">[76]XLR_NoRangeSheet!$IK$9</definedName>
    <definedName name="STAT_1_S_49_4" hidden="1">[76]XLR_NoRangeSheet!$BD$8</definedName>
    <definedName name="STAT_1_S_49_5" hidden="1">[76]XLR_NoRangeSheet!$DX$8</definedName>
    <definedName name="STAT_1_S_49_6" hidden="1">[76]XLR_NoRangeSheet!$GR$8</definedName>
    <definedName name="STAT_1_S_49_7" hidden="1">[76]XLR_NoRangeSheet!$W$9</definedName>
    <definedName name="STAT_1_S_49_9" hidden="1">[76]XLR_NoRangeSheet!$CT$9</definedName>
    <definedName name="STAT_1_S_5_10" hidden="1">[76]XLR_NoRangeSheet!$DV$9</definedName>
    <definedName name="STAT_1_S_5_12" hidden="1">[76]XLR_NoRangeSheet!$GS$9</definedName>
    <definedName name="STAT_1_S_5_4" hidden="1">[76]XLR_NoRangeSheet!$L$8</definedName>
    <definedName name="STAT_1_S_5_5" hidden="1">[76]XLR_NoRangeSheet!$CF$8</definedName>
    <definedName name="STAT_1_S_5_6" hidden="1">[76]XLR_NoRangeSheet!$EZ$8</definedName>
    <definedName name="STAT_1_S_5_7" hidden="1">[76]XLR_NoRangeSheet!$HT$8</definedName>
    <definedName name="STAT_1_S_5_9" hidden="1">[76]XLR_NoRangeSheet!$BB$9</definedName>
    <definedName name="STAT_1_S_50_10" hidden="1">[76]XLR_NoRangeSheet!$FO$9</definedName>
    <definedName name="STAT_1_S_50_12" hidden="1">[76]XLR_NoRangeSheet!$IL$9</definedName>
    <definedName name="STAT_1_S_50_4" hidden="1">[76]XLR_NoRangeSheet!$BE$8</definedName>
    <definedName name="STAT_1_S_50_5" hidden="1">[76]XLR_NoRangeSheet!$DY$8</definedName>
    <definedName name="STAT_1_S_50_6" hidden="1">[76]XLR_NoRangeSheet!$GS$8</definedName>
    <definedName name="STAT_1_S_50_7" hidden="1">[76]XLR_NoRangeSheet!$X$9</definedName>
    <definedName name="STAT_1_S_50_9" hidden="1">[76]XLR_NoRangeSheet!$CU$9</definedName>
    <definedName name="STAT_1_S_51_10" hidden="1">[76]XLR_NoRangeSheet!$FP$9</definedName>
    <definedName name="STAT_1_S_51_12" hidden="1">[76]XLR_NoRangeSheet!$IM$9</definedName>
    <definedName name="STAT_1_S_51_4" hidden="1">[76]XLR_NoRangeSheet!$BF$8</definedName>
    <definedName name="STAT_1_S_51_5" hidden="1">[76]XLR_NoRangeSheet!$DZ$8</definedName>
    <definedName name="STAT_1_S_51_6" hidden="1">[76]XLR_NoRangeSheet!$GT$8</definedName>
    <definedName name="STAT_1_S_51_7" hidden="1">[76]XLR_NoRangeSheet!$Y$9</definedName>
    <definedName name="STAT_1_S_51_9" hidden="1">[76]XLR_NoRangeSheet!$CV$9</definedName>
    <definedName name="STAT_1_S_52_10" hidden="1">[76]XLR_NoRangeSheet!$FQ$9</definedName>
    <definedName name="STAT_1_S_52_12" hidden="1">[76]XLR_NoRangeSheet!$IN$9</definedName>
    <definedName name="STAT_1_S_52_4" hidden="1">[76]XLR_NoRangeSheet!$BG$8</definedName>
    <definedName name="STAT_1_S_52_5" hidden="1">[76]XLR_NoRangeSheet!$EA$8</definedName>
    <definedName name="STAT_1_S_52_6" hidden="1">[76]XLR_NoRangeSheet!$GU$8</definedName>
    <definedName name="STAT_1_S_52_7" hidden="1">[76]XLR_NoRangeSheet!$Z$9</definedName>
    <definedName name="STAT_1_S_52_9" hidden="1">[76]XLR_NoRangeSheet!$CW$9</definedName>
    <definedName name="STAT_1_S_53_10" hidden="1">[76]XLR_NoRangeSheet!$FR$9</definedName>
    <definedName name="STAT_1_S_53_12" hidden="1">[76]XLR_NoRangeSheet!$IO$9</definedName>
    <definedName name="STAT_1_S_53_4" hidden="1">[76]XLR_NoRangeSheet!$BH$8</definedName>
    <definedName name="STAT_1_S_53_5" hidden="1">[76]XLR_NoRangeSheet!$EB$8</definedName>
    <definedName name="STAT_1_S_53_6" hidden="1">[76]XLR_NoRangeSheet!$GV$8</definedName>
    <definedName name="STAT_1_S_53_7" hidden="1">[76]XLR_NoRangeSheet!$AA$9</definedName>
    <definedName name="STAT_1_S_53_9" hidden="1">[76]XLR_NoRangeSheet!$CX$9</definedName>
    <definedName name="STAT_1_S_54_10" hidden="1">[76]XLR_NoRangeSheet!$FS$9</definedName>
    <definedName name="STAT_1_S_54_12" hidden="1">[76]XLR_NoRangeSheet!$IP$9</definedName>
    <definedName name="STAT_1_S_54_4" hidden="1">[76]XLR_NoRangeSheet!$BI$8</definedName>
    <definedName name="STAT_1_S_54_5" hidden="1">[76]XLR_NoRangeSheet!$EC$8</definedName>
    <definedName name="STAT_1_S_54_6" hidden="1">[76]XLR_NoRangeSheet!$GW$8</definedName>
    <definedName name="STAT_1_S_54_7" hidden="1">[76]XLR_NoRangeSheet!$AB$9</definedName>
    <definedName name="STAT_1_S_54_9" hidden="1">[76]XLR_NoRangeSheet!$CY$9</definedName>
    <definedName name="STAT_1_S_55_10" hidden="1">[76]XLR_NoRangeSheet!$FT$9</definedName>
    <definedName name="STAT_1_S_55_12" hidden="1">[76]XLR_NoRangeSheet!$IQ$9</definedName>
    <definedName name="STAT_1_S_55_4" hidden="1">[76]XLR_NoRangeSheet!$BJ$8</definedName>
    <definedName name="STAT_1_S_55_5" hidden="1">[76]XLR_NoRangeSheet!$ED$8</definedName>
    <definedName name="STAT_1_S_55_6" hidden="1">[76]XLR_NoRangeSheet!$GX$8</definedName>
    <definedName name="STAT_1_S_55_7" hidden="1">[76]XLR_NoRangeSheet!$AC$9</definedName>
    <definedName name="STAT_1_S_55_9" hidden="1">[76]XLR_NoRangeSheet!$CZ$9</definedName>
    <definedName name="STAT_1_S_56_10" hidden="1">[76]XLR_NoRangeSheet!$FU$9</definedName>
    <definedName name="STAT_1_S_56_12" hidden="1">[76]XLR_NoRangeSheet!$B$10</definedName>
    <definedName name="STAT_1_S_56_4" hidden="1">[76]XLR_NoRangeSheet!$BK$8</definedName>
    <definedName name="STAT_1_S_56_5" hidden="1">[76]XLR_NoRangeSheet!$EE$8</definedName>
    <definedName name="STAT_1_S_56_6" hidden="1">[76]XLR_NoRangeSheet!$GY$8</definedName>
    <definedName name="STAT_1_S_56_7" hidden="1">[76]XLR_NoRangeSheet!$AD$9</definedName>
    <definedName name="STAT_1_S_56_9" hidden="1">[76]XLR_NoRangeSheet!$DA$9</definedName>
    <definedName name="STAT_1_S_57_10" hidden="1">[76]XLR_NoRangeSheet!$FV$9</definedName>
    <definedName name="STAT_1_S_57_12" hidden="1">[76]XLR_NoRangeSheet!$C$10</definedName>
    <definedName name="STAT_1_S_57_4" hidden="1">[76]XLR_NoRangeSheet!$BL$8</definedName>
    <definedName name="STAT_1_S_57_5" hidden="1">[76]XLR_NoRangeSheet!$EF$8</definedName>
    <definedName name="STAT_1_S_57_6" hidden="1">[76]XLR_NoRangeSheet!$GZ$8</definedName>
    <definedName name="STAT_1_S_57_7" hidden="1">[76]XLR_NoRangeSheet!$AE$9</definedName>
    <definedName name="STAT_1_S_57_9" hidden="1">[76]XLR_NoRangeSheet!$DB$9</definedName>
    <definedName name="STAT_1_S_58_10" hidden="1">[76]XLR_NoRangeSheet!$FW$9</definedName>
    <definedName name="STAT_1_S_58_11" hidden="1">[76]XLR_NoRangeSheet!$GN$9</definedName>
    <definedName name="STAT_1_S_58_12" hidden="1">[76]XLR_NoRangeSheet!$D$10</definedName>
    <definedName name="STAT_1_S_58_4" hidden="1">[76]XLR_NoRangeSheet!$BM$8</definedName>
    <definedName name="STAT_1_S_58_5" hidden="1">[76]XLR_NoRangeSheet!$EG$8</definedName>
    <definedName name="STAT_1_S_58_6" hidden="1">[76]XLR_NoRangeSheet!$HA$8</definedName>
    <definedName name="STAT_1_S_58_7" hidden="1">[76]XLR_NoRangeSheet!$AF$9</definedName>
    <definedName name="STAT_1_S_58_8" hidden="1">[76]XLR_NoRangeSheet!$AW$9</definedName>
    <definedName name="STAT_1_S_58_9" hidden="1">[76]XLR_NoRangeSheet!$DC$9</definedName>
    <definedName name="STAT_1_S_59_10" hidden="1">[76]XLR_NoRangeSheet!$FX$9</definedName>
    <definedName name="STAT_1_S_59_12" hidden="1">[76]XLR_NoRangeSheet!$E$10</definedName>
    <definedName name="STAT_1_S_59_4" hidden="1">[76]XLR_NoRangeSheet!$BN$8</definedName>
    <definedName name="STAT_1_S_59_5" hidden="1">[76]XLR_NoRangeSheet!$EH$8</definedName>
    <definedName name="STAT_1_S_59_6" hidden="1">[76]XLR_NoRangeSheet!$HB$8</definedName>
    <definedName name="STAT_1_S_59_7" hidden="1">[76]XLR_NoRangeSheet!$AG$9</definedName>
    <definedName name="STAT_1_S_59_9" hidden="1">[76]XLR_NoRangeSheet!$DD$9</definedName>
    <definedName name="STAT_1_S_6_10" hidden="1">[76]XLR_NoRangeSheet!$DW$9</definedName>
    <definedName name="STAT_1_S_6_12" hidden="1">[76]XLR_NoRangeSheet!$GT$9</definedName>
    <definedName name="STAT_1_S_6_4" hidden="1">[76]XLR_NoRangeSheet!$M$8</definedName>
    <definedName name="STAT_1_S_6_5" hidden="1">[76]XLR_NoRangeSheet!$CG$8</definedName>
    <definedName name="STAT_1_S_6_6" hidden="1">[76]XLR_NoRangeSheet!$FA$8</definedName>
    <definedName name="STAT_1_S_6_7" hidden="1">[76]XLR_NoRangeSheet!$HU$8</definedName>
    <definedName name="STAT_1_S_6_9" hidden="1">[76]XLR_NoRangeSheet!$BC$9</definedName>
    <definedName name="STAT_1_S_60_10" hidden="1">[76]XLR_NoRangeSheet!$FY$9</definedName>
    <definedName name="STAT_1_S_60_12" hidden="1">[76]XLR_NoRangeSheet!$F$10</definedName>
    <definedName name="STAT_1_S_60_4" hidden="1">[76]XLR_NoRangeSheet!$BO$8</definedName>
    <definedName name="STAT_1_S_60_5" hidden="1">[76]XLR_NoRangeSheet!$EI$8</definedName>
    <definedName name="STAT_1_S_60_6" hidden="1">[76]XLR_NoRangeSheet!$HC$8</definedName>
    <definedName name="STAT_1_S_60_7" hidden="1">[76]XLR_NoRangeSheet!$AH$9</definedName>
    <definedName name="STAT_1_S_60_9" hidden="1">[76]XLR_NoRangeSheet!$DE$9</definedName>
    <definedName name="STAT_1_S_61_10" hidden="1">[76]XLR_NoRangeSheet!$FZ$9</definedName>
    <definedName name="STAT_1_S_61_12" hidden="1">[76]XLR_NoRangeSheet!$G$10</definedName>
    <definedName name="STAT_1_S_61_4" hidden="1">[76]XLR_NoRangeSheet!$BP$8</definedName>
    <definedName name="STAT_1_S_61_5" hidden="1">[76]XLR_NoRangeSheet!$EJ$8</definedName>
    <definedName name="STAT_1_S_61_6" hidden="1">[76]XLR_NoRangeSheet!$HD$8</definedName>
    <definedName name="STAT_1_S_61_7" hidden="1">[76]XLR_NoRangeSheet!$AI$9</definedName>
    <definedName name="STAT_1_S_61_9" hidden="1">[76]XLR_NoRangeSheet!$DF$9</definedName>
    <definedName name="STAT_1_S_62_10" hidden="1">[76]XLR_NoRangeSheet!$GA$9</definedName>
    <definedName name="STAT_1_S_62_12" hidden="1">[76]XLR_NoRangeSheet!$H$10</definedName>
    <definedName name="STAT_1_S_62_4" hidden="1">[76]XLR_NoRangeSheet!$BQ$8</definedName>
    <definedName name="STAT_1_S_62_5" hidden="1">[76]XLR_NoRangeSheet!$EK$8</definedName>
    <definedName name="STAT_1_S_62_6" hidden="1">[76]XLR_NoRangeSheet!$HE$8</definedName>
    <definedName name="STAT_1_S_62_7" hidden="1">[76]XLR_NoRangeSheet!$AJ$9</definedName>
    <definedName name="STAT_1_S_62_9" hidden="1">[76]XLR_NoRangeSheet!$DG$9</definedName>
    <definedName name="STAT_1_S_63_10" hidden="1">[76]XLR_NoRangeSheet!$GB$9</definedName>
    <definedName name="STAT_1_S_63_12" hidden="1">[76]XLR_NoRangeSheet!$I$10</definedName>
    <definedName name="STAT_1_S_63_4" hidden="1">[76]XLR_NoRangeSheet!$BR$8</definedName>
    <definedName name="STAT_1_S_63_5" hidden="1">[76]XLR_NoRangeSheet!$EL$8</definedName>
    <definedName name="STAT_1_S_63_6" hidden="1">[76]XLR_NoRangeSheet!$HF$8</definedName>
    <definedName name="STAT_1_S_63_7" hidden="1">[76]XLR_NoRangeSheet!$AK$9</definedName>
    <definedName name="STAT_1_S_63_9" hidden="1">[76]XLR_NoRangeSheet!$DH$9</definedName>
    <definedName name="STAT_1_S_64_10" hidden="1">[76]XLR_NoRangeSheet!$GC$9</definedName>
    <definedName name="STAT_1_S_64_12" hidden="1">[76]XLR_NoRangeSheet!$J$10</definedName>
    <definedName name="STAT_1_S_64_4" hidden="1">[76]XLR_NoRangeSheet!$BS$8</definedName>
    <definedName name="STAT_1_S_64_5" hidden="1">[76]XLR_NoRangeSheet!$EM$8</definedName>
    <definedName name="STAT_1_S_64_6" hidden="1">[76]XLR_NoRangeSheet!$HG$8</definedName>
    <definedName name="STAT_1_S_64_7" hidden="1">[76]XLR_NoRangeSheet!$AL$9</definedName>
    <definedName name="STAT_1_S_64_9" hidden="1">[76]XLR_NoRangeSheet!$DI$9</definedName>
    <definedName name="STAT_1_S_65_10" hidden="1">[76]XLR_NoRangeSheet!$GD$9</definedName>
    <definedName name="STAT_1_S_65_12" hidden="1">[76]XLR_NoRangeSheet!$K$10</definedName>
    <definedName name="STAT_1_S_65_4" hidden="1">[76]XLR_NoRangeSheet!$BT$8</definedName>
    <definedName name="STAT_1_S_65_5" hidden="1">[76]XLR_NoRangeSheet!$EN$8</definedName>
    <definedName name="STAT_1_S_65_6" hidden="1">[76]XLR_NoRangeSheet!$HH$8</definedName>
    <definedName name="STAT_1_S_65_7" hidden="1">[76]XLR_NoRangeSheet!$AM$9</definedName>
    <definedName name="STAT_1_S_65_9" hidden="1">[76]XLR_NoRangeSheet!$DJ$9</definedName>
    <definedName name="STAT_1_S_66_10" hidden="1">[76]XLR_NoRangeSheet!$GE$9</definedName>
    <definedName name="STAT_1_S_66_12" hidden="1">[76]XLR_NoRangeSheet!$L$10</definedName>
    <definedName name="STAT_1_S_66_4" hidden="1">[76]XLR_NoRangeSheet!$BU$8</definedName>
    <definedName name="STAT_1_S_66_5" hidden="1">[76]XLR_NoRangeSheet!$EO$8</definedName>
    <definedName name="STAT_1_S_66_6" hidden="1">[76]XLR_NoRangeSheet!$HI$8</definedName>
    <definedName name="STAT_1_S_66_7" hidden="1">[76]XLR_NoRangeSheet!$AN$9</definedName>
    <definedName name="STAT_1_S_66_9" hidden="1">[76]XLR_NoRangeSheet!$DK$9</definedName>
    <definedName name="STAT_1_S_67_10" hidden="1">[76]XLR_NoRangeSheet!$GF$9</definedName>
    <definedName name="STAT_1_S_67_12" hidden="1">[76]XLR_NoRangeSheet!$M$10</definedName>
    <definedName name="STAT_1_S_67_4" hidden="1">[76]XLR_NoRangeSheet!$BV$8</definedName>
    <definedName name="STAT_1_S_67_5" hidden="1">[76]XLR_NoRangeSheet!$EP$8</definedName>
    <definedName name="STAT_1_S_67_6" hidden="1">[76]XLR_NoRangeSheet!$HJ$8</definedName>
    <definedName name="STAT_1_S_67_7" hidden="1">[76]XLR_NoRangeSheet!$AO$9</definedName>
    <definedName name="STAT_1_S_67_9" hidden="1">[76]XLR_NoRangeSheet!$DL$9</definedName>
    <definedName name="STAT_1_S_68_10" hidden="1">[76]XLR_NoRangeSheet!$GG$9</definedName>
    <definedName name="STAT_1_S_68_12" hidden="1">[76]XLR_NoRangeSheet!$N$10</definedName>
    <definedName name="STAT_1_S_68_4" hidden="1">[76]XLR_NoRangeSheet!$BW$8</definedName>
    <definedName name="STAT_1_S_68_5" hidden="1">[76]XLR_NoRangeSheet!$EQ$8</definedName>
    <definedName name="STAT_1_S_68_6" hidden="1">[76]XLR_NoRangeSheet!$HK$8</definedName>
    <definedName name="STAT_1_S_68_7" hidden="1">[76]XLR_NoRangeSheet!$AP$9</definedName>
    <definedName name="STAT_1_S_68_9" hidden="1">[76]XLR_NoRangeSheet!$DM$9</definedName>
    <definedName name="STAT_1_S_69_10" hidden="1">[76]XLR_NoRangeSheet!$GH$9</definedName>
    <definedName name="STAT_1_S_69_12" hidden="1">[76]XLR_NoRangeSheet!$O$10</definedName>
    <definedName name="STAT_1_S_69_4" hidden="1">[76]XLR_NoRangeSheet!$BX$8</definedName>
    <definedName name="STAT_1_S_69_5" hidden="1">[76]XLR_NoRangeSheet!$ER$8</definedName>
    <definedName name="STAT_1_S_69_6" hidden="1">[76]XLR_NoRangeSheet!$HL$8</definedName>
    <definedName name="STAT_1_S_69_7" hidden="1">[76]XLR_NoRangeSheet!$AQ$9</definedName>
    <definedName name="STAT_1_S_69_9" hidden="1">[76]XLR_NoRangeSheet!$DN$9</definedName>
    <definedName name="STAT_1_S_7_10" hidden="1">[76]XLR_NoRangeSheet!$DX$9</definedName>
    <definedName name="STAT_1_S_7_12" hidden="1">[76]XLR_NoRangeSheet!$GU$9</definedName>
    <definedName name="STAT_1_S_7_4" hidden="1">[76]XLR_NoRangeSheet!$N$8</definedName>
    <definedName name="STAT_1_S_7_5" hidden="1">[76]XLR_NoRangeSheet!$CH$8</definedName>
    <definedName name="STAT_1_S_7_6" hidden="1">[76]XLR_NoRangeSheet!$FB$8</definedName>
    <definedName name="STAT_1_S_7_7" hidden="1">[76]XLR_NoRangeSheet!$HV$8</definedName>
    <definedName name="STAT_1_S_7_9" hidden="1">[76]XLR_NoRangeSheet!$BD$9</definedName>
    <definedName name="STAT_1_S_70_4" hidden="1">[76]XLR_NoRangeSheet!$BY$8</definedName>
    <definedName name="STAT_1_S_70_5" hidden="1">[76]XLR_NoRangeSheet!$ES$8</definedName>
    <definedName name="STAT_1_S_70_6" hidden="1">[76]XLR_NoRangeSheet!$HM$8</definedName>
    <definedName name="STAT_1_S_70_7" hidden="1">[76]XLR_NoRangeSheet!$AR$9</definedName>
    <definedName name="STAT_1_S_71_4" hidden="1">[76]XLR_NoRangeSheet!$BZ$8</definedName>
    <definedName name="STAT_1_S_71_5" hidden="1">[76]XLR_NoRangeSheet!$ET$8</definedName>
    <definedName name="STAT_1_S_71_6" hidden="1">[76]XLR_NoRangeSheet!$HN$8</definedName>
    <definedName name="STAT_1_S_71_7" hidden="1">[76]XLR_NoRangeSheet!$AS$9</definedName>
    <definedName name="STAT_1_S_72_4" hidden="1">[76]XLR_NoRangeSheet!$CA$8</definedName>
    <definedName name="STAT_1_S_72_5" hidden="1">[76]XLR_NoRangeSheet!$EU$8</definedName>
    <definedName name="STAT_1_S_72_6" hidden="1">[76]XLR_NoRangeSheet!$HO$8</definedName>
    <definedName name="STAT_1_S_72_7" hidden="1">[76]XLR_NoRangeSheet!$AT$9</definedName>
    <definedName name="STAT_1_S_8_10" hidden="1">[76]XLR_NoRangeSheet!$DY$9</definedName>
    <definedName name="STAT_1_S_8_12" hidden="1">[76]XLR_NoRangeSheet!$GV$9</definedName>
    <definedName name="STAT_1_S_8_4" hidden="1">[76]XLR_NoRangeSheet!$O$8</definedName>
    <definedName name="STAT_1_S_8_5" hidden="1">[76]XLR_NoRangeSheet!$CI$8</definedName>
    <definedName name="STAT_1_S_8_6" hidden="1">[76]XLR_NoRangeSheet!$FC$8</definedName>
    <definedName name="STAT_1_S_8_7" hidden="1">[76]XLR_NoRangeSheet!$HW$8</definedName>
    <definedName name="STAT_1_S_8_9" hidden="1">[76]XLR_NoRangeSheet!$BE$9</definedName>
    <definedName name="STAT_1_S_9_10" hidden="1">[76]XLR_NoRangeSheet!$DZ$9</definedName>
    <definedName name="STAT_1_S_9_12" hidden="1">[76]XLR_NoRangeSheet!$GW$9</definedName>
    <definedName name="STAT_1_S_9_4" hidden="1">[76]XLR_NoRangeSheet!$P$8</definedName>
    <definedName name="STAT_1_S_9_5" hidden="1">[76]XLR_NoRangeSheet!$CJ$8</definedName>
    <definedName name="STAT_1_S_9_6" hidden="1">[76]XLR_NoRangeSheet!$FD$8</definedName>
    <definedName name="STAT_1_S_9_7" hidden="1">[76]XLR_NoRangeSheet!$HX$8</definedName>
    <definedName name="STAT_1_S_9_9" hidden="1">[76]XLR_NoRangeSheet!$BF$9</definedName>
    <definedName name="STAT_1_S_90_10" hidden="1">[76]XLR_NoRangeSheet!$GI$9</definedName>
    <definedName name="STAT_1_S_90_9" hidden="1">[76]XLR_NoRangeSheet!$DO$9</definedName>
    <definedName name="STAT_1_S_91_10" hidden="1">[76]XLR_NoRangeSheet!$GJ$9</definedName>
    <definedName name="STAT_1_S_91_9" hidden="1">[76]XLR_NoRangeSheet!$DP$9</definedName>
    <definedName name="STAT_1_S_92_10" hidden="1">[76]XLR_NoRangeSheet!$GK$9</definedName>
    <definedName name="STAT_1_S_92_9" hidden="1">[76]XLR_NoRangeSheet!$DQ$9</definedName>
    <definedName name="STAT_1_STUFF_A" hidden="1">[76]XLR_NoRangeSheet!$S$10</definedName>
    <definedName name="STAT_1_STUFF_B" hidden="1">[76]XLR_NoRangeSheet!$T$10</definedName>
    <definedName name="sth" hidden="1">{#N/A,#N/A,FALSE,"A";#N/A,#N/A,FALSE,"B"}</definedName>
    <definedName name="sthdh" hidden="1">{#N/A,#N/A,FALSE,"A";#N/A,#N/A,FALSE,"B"}</definedName>
    <definedName name="sthgstv" hidden="1">{#N/A,#N/A,FALSE,"A";#N/A,#N/A,FALSE,"B"}</definedName>
    <definedName name="sthrts" hidden="1">{#N/A,#N/A,FALSE,"A";#N/A,#N/A,FALSE,"B-TOT";#N/A,#N/A,FALSE,"Declaration1";#N/A,#N/A,FALSE,"Spravka1";#N/A,#N/A,FALSE,"A (2)";#N/A,#N/A,FALSE,"B-TOT (2)";#N/A,#N/A,FALSE,"Declaration1 (2)";#N/A,#N/A,FALSE,"Spravka1 (2)"}</definedName>
    <definedName name="sths" hidden="1">{#N/A,#N/A,FALSE,"A";#N/A,#N/A,FALSE,"B-TOT";#N/A,#N/A,FALSE,"Declaration1";#N/A,#N/A,FALSE,"Spravka1";#N/A,#N/A,FALSE,"A (2)";#N/A,#N/A,FALSE,"B-TOT (2)";#N/A,#N/A,FALSE,"Declaration1 (2)";#N/A,#N/A,FALSE,"Spravka1 (2)"}</definedName>
    <definedName name="sthsgsh" hidden="1">{#N/A,#N/A,FALSE,"A";#N/A,#N/A,FALSE,"B"}</definedName>
    <definedName name="sthst" hidden="1">{#N/A,#N/A,FALSE,"A";#N/A,#N/A,FALSE,"B"}</definedName>
    <definedName name="stht" hidden="1">{#N/A,#N/A,FALSE,"A";#N/A,#N/A,FALSE,"B-TOT";#N/A,#N/A,FALSE,"Declaration1";#N/A,#N/A,FALSE,"Spravka1";#N/A,#N/A,FALSE,"A (2)";#N/A,#N/A,FALSE,"B-TOT (2)";#N/A,#N/A,FALSE,"Declaration1 (2)";#N/A,#N/A,FALSE,"Spravka1 (2)"}</definedName>
    <definedName name="sthths" hidden="1">{#N/A,#N/A,FALSE,"A";#N/A,#N/A,FALSE,"B-TOT";#N/A,#N/A,FALSE,"Declaration1";#N/A,#N/A,FALSE,"Spravka1";#N/A,#N/A,FALSE,"A (2)";#N/A,#N/A,FALSE,"B-TOT (2)";#N/A,#N/A,FALSE,"Declaration1 (2)";#N/A,#N/A,FALSE,"Spravka1 (2)"}</definedName>
    <definedName name="sthty" hidden="1">{#N/A,#N/A,FALSE,"A";#N/A,#N/A,FALSE,"B"}</definedName>
    <definedName name="STOCK_BUY">#REF!</definedName>
    <definedName name="STOCK_SALE">#REF!</definedName>
    <definedName name="STR_10">#REF!</definedName>
    <definedName name="STR_10_">#REF!</definedName>
    <definedName name="STR_11">#REF!</definedName>
    <definedName name="STR_11_">#REF!</definedName>
    <definedName name="STR_11A">#REF!</definedName>
    <definedName name="STR_11A_">#REF!</definedName>
    <definedName name="STR_13">'[5]23.4н'!$Q$24:$Q$26</definedName>
    <definedName name="STR_15">'[5]23.4н'!$S$24:$S$26</definedName>
    <definedName name="STR_15_">#REF!</definedName>
    <definedName name="STR_16">#REF!</definedName>
    <definedName name="STR_16_">#REF!</definedName>
    <definedName name="STR_17">#REF!</definedName>
    <definedName name="STR_17_">#REF!</definedName>
    <definedName name="STR_17A">#REF!</definedName>
    <definedName name="STR_17A_">#REF!</definedName>
    <definedName name="STR_18_">#REF!</definedName>
    <definedName name="STR_19_">#REF!</definedName>
    <definedName name="STR_2">'[5]23.9н'!$B$27:$B$29</definedName>
    <definedName name="STR_3">'[5]23.9н'!$C$27:$C$28</definedName>
    <definedName name="STR_3_">'[5]23.9н'!$E$27:$E$29</definedName>
    <definedName name="STR_3A">'[5]23.9н'!$D$27:$D$28</definedName>
    <definedName name="STR_3A_">'[5]23.9н'!$F$27:$F$29</definedName>
    <definedName name="STR_4A">'[5]23.4н'!$E$24:$E$26</definedName>
    <definedName name="STR_5">'[5]23.4н'!$F$24:$F$26</definedName>
    <definedName name="STR_6">'[5]23.4н'!$G$24:$G$26</definedName>
    <definedName name="STR_6_">'[5]23.4н'!$I$24:$I$26</definedName>
    <definedName name="STR_6A">'[5]23.4н'!$H$24:$H$26</definedName>
    <definedName name="STR_6A_">'[5]23.4н'!$J$24:$J$26</definedName>
    <definedName name="STR_7">'[5]23.4н'!$K$24:$K$26</definedName>
    <definedName name="STR_7_">#REF!</definedName>
    <definedName name="STR_7A">#REF!</definedName>
    <definedName name="STR_7A_">#REF!</definedName>
    <definedName name="STR_8">'[5]23.4н'!$L$24:$L$26</definedName>
    <definedName name="STR_8_">'[5]23.4н'!$N$24:$N$26</definedName>
    <definedName name="STR_8A">'[5]23.4н'!$M$24:$M$26</definedName>
    <definedName name="STR_8A_">'[5]23.4н'!$O$24:$O$26</definedName>
    <definedName name="STR_9">#REF!</definedName>
    <definedName name="STR_9_">#REF!</definedName>
    <definedName name="STR_9A">#REF!</definedName>
    <definedName name="STR_9A_">#REF!</definedName>
    <definedName name="STR1_3">#REF!</definedName>
    <definedName name="STR1_4">#REF!</definedName>
    <definedName name="STR10_3">#REF!</definedName>
    <definedName name="STR10_4">#REF!</definedName>
    <definedName name="STR11_3">#REF!</definedName>
    <definedName name="STR11_4">#REF!</definedName>
    <definedName name="STR12_3">#REF!</definedName>
    <definedName name="STR12_4">#REF!</definedName>
    <definedName name="STR13_3">#REF!</definedName>
    <definedName name="STR13_4">#REF!</definedName>
    <definedName name="STR14_3">#REF!</definedName>
    <definedName name="STR14_4">#REF!</definedName>
    <definedName name="STR15_3">#REF!</definedName>
    <definedName name="STR15_4">#REF!</definedName>
    <definedName name="STR16_3">#REF!</definedName>
    <definedName name="STR16_4">#REF!</definedName>
    <definedName name="STR17_3">#REF!</definedName>
    <definedName name="STR17_4">#REF!</definedName>
    <definedName name="STR18_3">#REF!</definedName>
    <definedName name="STR18_4">#REF!</definedName>
    <definedName name="STR19_3">#REF!</definedName>
    <definedName name="STR19_4">#REF!</definedName>
    <definedName name="STR2_3">#REF!</definedName>
    <definedName name="STR2_4">#REF!</definedName>
    <definedName name="STR20_3">#REF!</definedName>
    <definedName name="STR20_4">#REF!</definedName>
    <definedName name="STR21_3">#REF!</definedName>
    <definedName name="STR21_4">#REF!</definedName>
    <definedName name="STR22_3">#REF!</definedName>
    <definedName name="STR22_4">#REF!</definedName>
    <definedName name="STR23_3">#REF!</definedName>
    <definedName name="STR23_4">#REF!</definedName>
    <definedName name="STR24_1_3">#REF!</definedName>
    <definedName name="STR24_1_4">#REF!</definedName>
    <definedName name="STR24_2_3">#REF!</definedName>
    <definedName name="STR24_2_4">#REF!</definedName>
    <definedName name="STR24_3">#REF!</definedName>
    <definedName name="STR24_4">#REF!</definedName>
    <definedName name="STR25_3">#REF!</definedName>
    <definedName name="STR25_4">#REF!</definedName>
    <definedName name="STR26_3">#REF!</definedName>
    <definedName name="STR26_4">#REF!</definedName>
    <definedName name="STR27_3">#REF!</definedName>
    <definedName name="STR27_4">#REF!</definedName>
    <definedName name="STR28_3">#REF!</definedName>
    <definedName name="STR28_4">#REF!</definedName>
    <definedName name="STR29_3">#REF!</definedName>
    <definedName name="STR29_4">#REF!</definedName>
    <definedName name="STR3_3">#REF!</definedName>
    <definedName name="STR3_4">#REF!</definedName>
    <definedName name="STR30_3">#REF!</definedName>
    <definedName name="STR30_4">#REF!</definedName>
    <definedName name="STR31_3">#REF!</definedName>
    <definedName name="STR31_4">#REF!</definedName>
    <definedName name="STR32_3">#REF!</definedName>
    <definedName name="STR32_4">#REF!</definedName>
    <definedName name="STR4_3">#REF!</definedName>
    <definedName name="STR4_4">#REF!</definedName>
    <definedName name="STR5_3">#REF!</definedName>
    <definedName name="STR5_4">#REF!</definedName>
    <definedName name="STR6_3">#REF!</definedName>
    <definedName name="STR6_4">#REF!</definedName>
    <definedName name="STR7_3">#REF!</definedName>
    <definedName name="STR7_4">#REF!</definedName>
    <definedName name="STR8_3">#REF!</definedName>
    <definedName name="STR8_4">#REF!</definedName>
    <definedName name="STR9_3">#REF!</definedName>
    <definedName name="STR9_4">#REF!</definedName>
    <definedName name="Stratum_100">[35]SMSTemp!$B$37</definedName>
    <definedName name="Stratum_100_Hits">[35]SMSTemp!$B$38</definedName>
    <definedName name="Stratum_100_Sample_Size">[35]SMSTemp!$B$39</definedName>
    <definedName name="STUFF_1">#REF!</definedName>
    <definedName name="STUFF_A">#REF!</definedName>
    <definedName name="Subsidiary">'[42]Общие сведения'!$B$28</definedName>
    <definedName name="SUM_PLAT_DB1">#REF!</definedName>
    <definedName name="SUM01_1">#REF!</definedName>
    <definedName name="SUM01_1_V">#REF!</definedName>
    <definedName name="SUM01_10">#REF!</definedName>
    <definedName name="SUM01_10_V">#REF!</definedName>
    <definedName name="SUM01_2">#REF!</definedName>
    <definedName name="SUM01_2_V">#REF!</definedName>
    <definedName name="SUM01_3">#REF!</definedName>
    <definedName name="SUM01_3_V">#REF!</definedName>
    <definedName name="SUM01_4">#REF!</definedName>
    <definedName name="SUM01_4_V">#REF!</definedName>
    <definedName name="SUM01_5">#REF!</definedName>
    <definedName name="SUM01_5_V">#REF!</definedName>
    <definedName name="SUM01_6">#REF!</definedName>
    <definedName name="SUM01_6_V">#REF!</definedName>
    <definedName name="SUM01_7">#REF!</definedName>
    <definedName name="SUM01_7_V">#REF!</definedName>
    <definedName name="SUM01_8">#REF!</definedName>
    <definedName name="SUM01_8_V">#REF!</definedName>
    <definedName name="SUM01_9">#REF!</definedName>
    <definedName name="SUM01_9_V">#REF!</definedName>
    <definedName name="SUM02_1">#REF!</definedName>
    <definedName name="SUM02_1_V">#REF!</definedName>
    <definedName name="SUM02_2">#REF!</definedName>
    <definedName name="SUM02_2_V">#REF!</definedName>
    <definedName name="SUM02_3">#REF!</definedName>
    <definedName name="SUM02_3_V">#REF!</definedName>
    <definedName name="SUM05_1">#REF!</definedName>
    <definedName name="SUM05_1_V">#REF!</definedName>
    <definedName name="SUM05_2">#REF!</definedName>
    <definedName name="SUM05_2_V">#REF!</definedName>
    <definedName name="SUM06_1">#REF!</definedName>
    <definedName name="SUM06_1_V">#REF!</definedName>
    <definedName name="SUM06_2">#REF!</definedName>
    <definedName name="SUM06_2_V">#REF!</definedName>
    <definedName name="SUM06_3">#REF!</definedName>
    <definedName name="SUM06_3_V">#REF!</definedName>
    <definedName name="SUM06_4">#REF!</definedName>
    <definedName name="SUM06_4_V">#REF!</definedName>
    <definedName name="SUM06_5">#REF!</definedName>
    <definedName name="SUM06_5_V">#REF!</definedName>
    <definedName name="SUM07_1">#REF!</definedName>
    <definedName name="SUM07_1_V">#REF!</definedName>
    <definedName name="SUM07_2">#REF!</definedName>
    <definedName name="SUM07_2_V">#REF!</definedName>
    <definedName name="SUM07_3">#REF!</definedName>
    <definedName name="SUM07_3_V">#REF!</definedName>
    <definedName name="SUM09_1">#REF!</definedName>
    <definedName name="SUM09_1_V">#REF!</definedName>
    <definedName name="SUM09_2">#REF!</definedName>
    <definedName name="SUM09_2_V">#REF!</definedName>
    <definedName name="SUM09_3">#REF!</definedName>
    <definedName name="SUM09_3_V">#REF!</definedName>
    <definedName name="SUM09_4">#REF!</definedName>
    <definedName name="SUM09_4_V">#REF!</definedName>
    <definedName name="SUM09_5">#REF!</definedName>
    <definedName name="SUM09_5_V">#REF!</definedName>
    <definedName name="SUM10_1">#REF!</definedName>
    <definedName name="SUM10_1_V">#REF!</definedName>
    <definedName name="SUM10_2">#REF!</definedName>
    <definedName name="SUM10_2_V">#REF!</definedName>
    <definedName name="SUM10_3">#REF!</definedName>
    <definedName name="SUM10_3_V">#REF!</definedName>
    <definedName name="SUM11_1">#REF!</definedName>
    <definedName name="SUM11_1_V">#REF!</definedName>
    <definedName name="SUM11_2">#REF!</definedName>
    <definedName name="SUM11_2_V">#REF!</definedName>
    <definedName name="SUM12_1">#REF!</definedName>
    <definedName name="SUM12_1_V">#REF!</definedName>
    <definedName name="SUM12_2">#REF!</definedName>
    <definedName name="SUM12_2_V">#REF!</definedName>
    <definedName name="SUM12_3">#REF!</definedName>
    <definedName name="SUM12_3_V">#REF!</definedName>
    <definedName name="SUM12_4">#REF!</definedName>
    <definedName name="SUM12_4_V">#REF!</definedName>
    <definedName name="SUM12_5">#REF!</definedName>
    <definedName name="SUM12_5_V">#REF!</definedName>
    <definedName name="SUM13_1">#REF!</definedName>
    <definedName name="SUM13_1_V">#REF!</definedName>
    <definedName name="SUM13_2">#REF!</definedName>
    <definedName name="SUM13_2_V">#REF!</definedName>
    <definedName name="SUM13_3">#REF!</definedName>
    <definedName name="SUM13_3_V">#REF!</definedName>
    <definedName name="SUM13_4">#REF!</definedName>
    <definedName name="SUM13_4_V">#REF!</definedName>
    <definedName name="SUM13_5">#REF!</definedName>
    <definedName name="SUM13_5_V">#REF!</definedName>
    <definedName name="SUM13_6">#REF!</definedName>
    <definedName name="SUM13_6_V">#REF!</definedName>
    <definedName name="SUM13_7">#REF!</definedName>
    <definedName name="SUM13_7_V">#REF!</definedName>
    <definedName name="SUM13_8">#REF!</definedName>
    <definedName name="SUM13_8_V">#REF!</definedName>
    <definedName name="SUM13_9">#REF!</definedName>
    <definedName name="SUM13_9_V">#REF!</definedName>
    <definedName name="SUM14_1">#REF!</definedName>
    <definedName name="SUM14_1_V">#REF!</definedName>
    <definedName name="SUM14_2">#REF!</definedName>
    <definedName name="SUM14_2_V">#REF!</definedName>
    <definedName name="SUM14_3">#REF!</definedName>
    <definedName name="SUM14_3_V">#REF!</definedName>
    <definedName name="SUM14_4">#REF!</definedName>
    <definedName name="SUM14_4_V">#REF!</definedName>
    <definedName name="SUM15_1">#REF!</definedName>
    <definedName name="SUM15_1_V">#REF!</definedName>
    <definedName name="SUM15_2">#REF!</definedName>
    <definedName name="SUM15_2_V">#REF!</definedName>
    <definedName name="SUM15_3">#REF!</definedName>
    <definedName name="SUM15_3_V">#REF!</definedName>
    <definedName name="SUM16_1">#REF!</definedName>
    <definedName name="SUM16_1_V">#REF!</definedName>
    <definedName name="SUM16_2">#REF!</definedName>
    <definedName name="SUM16_2_V">#REF!</definedName>
    <definedName name="SUM17_1">#REF!</definedName>
    <definedName name="SUM17_1_V">#REF!</definedName>
    <definedName name="SUM17_2">#REF!</definedName>
    <definedName name="SUM17_2_V">#REF!</definedName>
    <definedName name="SUM17_3">#REF!</definedName>
    <definedName name="SUM17_3_V">#REF!</definedName>
    <definedName name="SUM17_4">#REF!</definedName>
    <definedName name="SUM17_4_V">#REF!</definedName>
    <definedName name="SUM17_5">#REF!</definedName>
    <definedName name="SUM17_5_V">#REF!</definedName>
    <definedName name="SUM17_6">#REF!</definedName>
    <definedName name="SUM17_6_V">#REF!</definedName>
    <definedName name="SUM18_1">#REF!</definedName>
    <definedName name="SUM18_1_V">#REF!</definedName>
    <definedName name="SUM18_2">#REF!</definedName>
    <definedName name="SUM18_2_V">#REF!</definedName>
    <definedName name="SUM18_3">#REF!</definedName>
    <definedName name="SUM18_3_V">#REF!</definedName>
    <definedName name="SUM18_4">#REF!</definedName>
    <definedName name="SUM18_4_V">#REF!</definedName>
    <definedName name="SUM18_5">#REF!</definedName>
    <definedName name="SUM18_5_V">#REF!</definedName>
    <definedName name="SUM18_6">#REF!</definedName>
    <definedName name="SUM18_6_V">#REF!</definedName>
    <definedName name="SUM18_7">#REF!</definedName>
    <definedName name="SUM18_7_V">#REF!</definedName>
    <definedName name="SUM18_8">#REF!</definedName>
    <definedName name="SUM18_8_V">#REF!</definedName>
    <definedName name="SUM19_1">#REF!</definedName>
    <definedName name="SUM19_1_V">#REF!</definedName>
    <definedName name="SUM19_2">#REF!</definedName>
    <definedName name="SUM19_2_V">#REF!</definedName>
    <definedName name="SUM19_3">#REF!</definedName>
    <definedName name="SUM19_3_V">#REF!</definedName>
    <definedName name="SUM19_4">#REF!</definedName>
    <definedName name="SUM19_4_V">#REF!</definedName>
    <definedName name="SUM19_5">#REF!</definedName>
    <definedName name="SUM19_5_V">#REF!</definedName>
    <definedName name="SUM20_1">#REF!</definedName>
    <definedName name="SUM20_1_V">#REF!</definedName>
    <definedName name="SUM20_2">#REF!</definedName>
    <definedName name="SUM20_2_V">#REF!</definedName>
    <definedName name="SUM21_1">#REF!</definedName>
    <definedName name="SUM21_1_V">#REF!</definedName>
    <definedName name="SUM21_2">#REF!</definedName>
    <definedName name="SUM21_2_V">#REF!</definedName>
    <definedName name="SUM21_3">#REF!</definedName>
    <definedName name="SUM21_3_V">#REF!</definedName>
    <definedName name="SUM21_4">#REF!</definedName>
    <definedName name="SUM21_4_V">#REF!</definedName>
    <definedName name="SUM21_5">#REF!</definedName>
    <definedName name="SUM21_5_V">#REF!</definedName>
    <definedName name="SUM22_1">#REF!</definedName>
    <definedName name="SUM22_1_V">#REF!</definedName>
    <definedName name="SUM22_2">#REF!</definedName>
    <definedName name="SUM22_2_V">#REF!</definedName>
    <definedName name="SUM22_3">#REF!</definedName>
    <definedName name="SUM22_3_V">#REF!</definedName>
    <definedName name="SUM30_1">#REF!</definedName>
    <definedName name="SUM30_1_V">#REF!</definedName>
    <definedName name="SUM30_1A">#REF!</definedName>
    <definedName name="SUM30_1A_V">#REF!</definedName>
    <definedName name="SUM30_1B">#REF!</definedName>
    <definedName name="SUM30_1B_V">#REF!</definedName>
    <definedName name="SUM30_1C">#REF!</definedName>
    <definedName name="SUM30_1C_V">#REF!</definedName>
    <definedName name="SUM30_2">#REF!</definedName>
    <definedName name="SUM30_2_V">#REF!</definedName>
    <definedName name="SUM30_2A">#REF!</definedName>
    <definedName name="SUM30_2A_V">#REF!</definedName>
    <definedName name="SUM30_2B">#REF!</definedName>
    <definedName name="SUM30_2B_V">#REF!</definedName>
    <definedName name="SUM30_2C">#REF!</definedName>
    <definedName name="SUM30_2C_V">#REF!</definedName>
    <definedName name="SUM32_1">#REF!</definedName>
    <definedName name="SUM32_1_V">#REF!</definedName>
    <definedName name="SUM32_2">#REF!</definedName>
    <definedName name="SUM32_2_V">#REF!</definedName>
    <definedName name="SUM32_3">#REF!</definedName>
    <definedName name="SUM32_3_V">#REF!</definedName>
    <definedName name="SUMMARY">[61]July_03_Pg8!#REF!</definedName>
    <definedName name="SumMonth">[20]!SumMonth</definedName>
    <definedName name="SVOD_1_ADRES_NAME" hidden="1">[77]XLR_NoRangeSheet!$EC$8</definedName>
    <definedName name="SVOD_1_BAL_AKT_3" hidden="1">[77]XLR_NoRangeSheet!$AA$8</definedName>
    <definedName name="SVOD_1_BAL_AKT_4" hidden="1">[77]XLR_NoRangeSheet!$CI$8</definedName>
    <definedName name="SVOD_1_BAL_PASS_3" hidden="1">[77]XLR_NoRangeSheet!$AZ$8</definedName>
    <definedName name="SVOD_1_BAL_PASS_4" hidden="1">[77]XLR_NoRangeSheet!$DH$8</definedName>
    <definedName name="SVOD_1_DDATE" hidden="1">[77]XLR_NoRangeSheet!$EF$8</definedName>
    <definedName name="SVOD_1_INN_CODE" hidden="1">[77]XLR_NoRangeSheet!$EH$8</definedName>
    <definedName name="SVOD_1_IT1_3" hidden="1">[77]XLR_NoRangeSheet!$I$8</definedName>
    <definedName name="SVOD_1_IT1_4" hidden="1">[77]XLR_NoRangeSheet!$BQ$8</definedName>
    <definedName name="SVOD_1_IT2_3" hidden="1">[77]XLR_NoRangeSheet!$Z$8</definedName>
    <definedName name="SVOD_1_IT2_4" hidden="1">[77]XLR_NoRangeSheet!$CH$8</definedName>
    <definedName name="SVOD_1_IT3_3" hidden="1">[77]XLR_NoRangeSheet!$AI$8</definedName>
    <definedName name="SVOD_1_IT3_4" hidden="1">[77]XLR_NoRangeSheet!$CQ$8</definedName>
    <definedName name="SVOD_1_IT4_3" hidden="1">[77]XLR_NoRangeSheet!$AM$8</definedName>
    <definedName name="SVOD_1_IT4_4" hidden="1">[77]XLR_NoRangeSheet!$CU$8</definedName>
    <definedName name="SVOD_1_IT5_3" hidden="1">[77]XLR_NoRangeSheet!$AY$8</definedName>
    <definedName name="SVOD_1_IT5_4" hidden="1">[77]XLR_NoRangeSheet!$DG$8</definedName>
    <definedName name="SVOD_1_KOMMENT" hidden="1">[78]XLR_NoRangeSheet!$CG$8</definedName>
    <definedName name="SVOD_1_MDATE" hidden="1">[77]XLR_NoRangeSheet!$EE$8</definedName>
    <definedName name="SVOD_1_MEMBER_NAME" hidden="1">[77]XLR_NoRangeSheet!$DZ$8</definedName>
    <definedName name="SVOD_1_OKOPF_CODE" hidden="1">[77]XLR_NoRangeSheet!$EJ$8</definedName>
    <definedName name="SVOD_1_OKPO_CODE" hidden="1">[77]XLR_NoRangeSheet!$EG$8</definedName>
    <definedName name="SVOD_1_OKVED_CODE" hidden="1">[77]XLR_NoRangeSheet!$EI$8</definedName>
    <definedName name="SVOD_1_OKVED_NAME" hidden="1">[77]XLR_NoRangeSheet!$EA$8</definedName>
    <definedName name="SVOD_1_OPF_NAME" hidden="1">[77]XLR_NoRangeSheet!$EB$8</definedName>
    <definedName name="SVOD_1_OTP_DATA" hidden="1">[77]XLR_NoRangeSheet!$EL$8</definedName>
    <definedName name="SVOD_1_REPORT_DATE" hidden="1">[77]XLR_NoRangeSheet!$DY$8</definedName>
    <definedName name="SVOD_1_STR1_1_3" hidden="1">[77]XLR_NoRangeSheet!$B$8</definedName>
    <definedName name="SVOD_1_STR1_1_4" hidden="1">[77]XLR_NoRangeSheet!$BJ$8</definedName>
    <definedName name="SVOD_1_STR1_2_3" hidden="1">[77]XLR_NoRangeSheet!$C$8</definedName>
    <definedName name="SVOD_1_STR1_2_4" hidden="1">[77]XLR_NoRangeSheet!$BK$8</definedName>
    <definedName name="SVOD_1_STR1_3_3" hidden="1">[77]XLR_NoRangeSheet!$D$8</definedName>
    <definedName name="SVOD_1_STR1_3_4" hidden="1">[77]XLR_NoRangeSheet!$BL$8</definedName>
    <definedName name="SVOD_1_STR1_4_3" hidden="1">[77]XLR_NoRangeSheet!$E$8</definedName>
    <definedName name="SVOD_1_STR1_4_4" hidden="1">[77]XLR_NoRangeSheet!$BM$8</definedName>
    <definedName name="SVOD_1_STR1_5_3" hidden="1">[77]XLR_NoRangeSheet!$F$8</definedName>
    <definedName name="SVOD_1_STR1_5_4" hidden="1">[77]XLR_NoRangeSheet!$BN$8</definedName>
    <definedName name="SVOD_1_STR1_6_3" hidden="1">[77]XLR_NoRangeSheet!$G$8</definedName>
    <definedName name="SVOD_1_STR1_6_4" hidden="1">[77]XLR_NoRangeSheet!$BO$8</definedName>
    <definedName name="SVOD_1_STR1_7_3" hidden="1">[77]XLR_NoRangeSheet!$H$8</definedName>
    <definedName name="SVOD_1_STR1_7_4" hidden="1">[77]XLR_NoRangeSheet!$BP$8</definedName>
    <definedName name="SVOD_1_STR1_8_3" hidden="1">[78]XLR_NoRangeSheet!$I$8</definedName>
    <definedName name="SVOD_1_STR1_8_4" hidden="1">[78]XLR_NoRangeSheet!$AG$8</definedName>
    <definedName name="SVOD_1_STR2_1_1_3" hidden="1">[77]XLR_NoRangeSheet!$K$8</definedName>
    <definedName name="SVOD_1_STR2_1_1_4" hidden="1">[77]XLR_NoRangeSheet!$BS$8</definedName>
    <definedName name="SVOD_1_STR2_1_2_3" hidden="1">[77]XLR_NoRangeSheet!$L$8</definedName>
    <definedName name="SVOD_1_STR2_1_2_4" hidden="1">[77]XLR_NoRangeSheet!$BT$8</definedName>
    <definedName name="SVOD_1_STR2_1_3" hidden="1">[77]XLR_NoRangeSheet!$J$8</definedName>
    <definedName name="SVOD_1_STR2_1_3_3" hidden="1">[77]XLR_NoRangeSheet!$M$8</definedName>
    <definedName name="SVOD_1_STR2_1_3_4" hidden="1">[77]XLR_NoRangeSheet!$BU$8</definedName>
    <definedName name="SVOD_1_STR2_1_4" hidden="1">[77]XLR_NoRangeSheet!$BR$8</definedName>
    <definedName name="SVOD_1_STR2_1_4_3" hidden="1">[77]XLR_NoRangeSheet!$N$8</definedName>
    <definedName name="SVOD_1_STR2_1_4_4" hidden="1">[77]XLR_NoRangeSheet!$BV$8</definedName>
    <definedName name="SVOD_1_STR2_1_5_3" hidden="1">[77]XLR_NoRangeSheet!$O$8</definedName>
    <definedName name="SVOD_1_STR2_1_5_4" hidden="1">[77]XLR_NoRangeSheet!$BW$8</definedName>
    <definedName name="SVOD_1_STR2_1_6_3" hidden="1">[77]XLR_NoRangeSheet!$P$8</definedName>
    <definedName name="SVOD_1_STR2_1_6_4" hidden="1">[77]XLR_NoRangeSheet!$BX$8</definedName>
    <definedName name="SVOD_1_STR2_1_7_3" hidden="1">[77]XLR_NoRangeSheet!$Q$8</definedName>
    <definedName name="SVOD_1_STR2_1_7_4" hidden="1">[77]XLR_NoRangeSheet!$BY$8</definedName>
    <definedName name="SVOD_1_STR2_2_3" hidden="1">[77]XLR_NoRangeSheet!$R$8</definedName>
    <definedName name="SVOD_1_STR2_2_4" hidden="1">[77]XLR_NoRangeSheet!$BZ$8</definedName>
    <definedName name="SVOD_1_STR2_3_1_3" hidden="1">[77]XLR_NoRangeSheet!$T$8</definedName>
    <definedName name="SVOD_1_STR2_3_1_4" hidden="1">[77]XLR_NoRangeSheet!$CB$8</definedName>
    <definedName name="SVOD_1_STR2_3_3" hidden="1">[77]XLR_NoRangeSheet!$S$8</definedName>
    <definedName name="SVOD_1_STR2_3_4" hidden="1">[77]XLR_NoRangeSheet!$CA$8</definedName>
    <definedName name="SVOD_1_STR2_4_1_3" hidden="1">[77]XLR_NoRangeSheet!$V$8</definedName>
    <definedName name="SVOD_1_STR2_4_1_4" hidden="1">[77]XLR_NoRangeSheet!$CD$8</definedName>
    <definedName name="SVOD_1_STR2_4_3" hidden="1">[77]XLR_NoRangeSheet!$U$8</definedName>
    <definedName name="SVOD_1_STR2_4_4" hidden="1">[77]XLR_NoRangeSheet!$CC$8</definedName>
    <definedName name="SVOD_1_STR2_5_3" hidden="1">[77]XLR_NoRangeSheet!$W$8</definedName>
    <definedName name="SVOD_1_STR2_5_4" hidden="1">[77]XLR_NoRangeSheet!$CE$8</definedName>
    <definedName name="SVOD_1_STR2_6_3" hidden="1">[77]XLR_NoRangeSheet!$X$8</definedName>
    <definedName name="SVOD_1_STR2_6_4" hidden="1">[77]XLR_NoRangeSheet!$CF$8</definedName>
    <definedName name="SVOD_1_STR2_7_3" hidden="1">[77]XLR_NoRangeSheet!$Y$8</definedName>
    <definedName name="SVOD_1_STR2_7_4" hidden="1">[77]XLR_NoRangeSheet!$CG$8</definedName>
    <definedName name="SVOD_1_STR3_1_3" hidden="1">[77]XLR_NoRangeSheet!$AB$8</definedName>
    <definedName name="SVOD_1_STR3_1_4" hidden="1">[77]XLR_NoRangeSheet!$CJ$8</definedName>
    <definedName name="SVOD_1_STR3_2_3" hidden="1">[77]XLR_NoRangeSheet!$AC$8</definedName>
    <definedName name="SVOD_1_STR3_2_4" hidden="1">[77]XLR_NoRangeSheet!$CK$8</definedName>
    <definedName name="SVOD_1_STR3_3" hidden="1">[78]XLR_NoRangeSheet!$O$8</definedName>
    <definedName name="SVOD_1_STR3_3_3" hidden="1">[77]XLR_NoRangeSheet!$AD$8</definedName>
    <definedName name="SVOD_1_STR3_3_4" hidden="1">[77]XLR_NoRangeSheet!$CL$8</definedName>
    <definedName name="SVOD_1_STR3_4" hidden="1">[78]XLR_NoRangeSheet!$AM$8</definedName>
    <definedName name="SVOD_1_STR3_4_1_3" hidden="1">[77]XLR_NoRangeSheet!$AF$8</definedName>
    <definedName name="SVOD_1_STR3_4_1_4" hidden="1">[77]XLR_NoRangeSheet!$CN$8</definedName>
    <definedName name="SVOD_1_STR3_4_2_3" hidden="1">[77]XLR_NoRangeSheet!$AG$8</definedName>
    <definedName name="SVOD_1_STR3_4_2_4" hidden="1">[77]XLR_NoRangeSheet!$CO$8</definedName>
    <definedName name="SVOD_1_STR3_4_3" hidden="1">[77]XLR_NoRangeSheet!$AE$8</definedName>
    <definedName name="SVOD_1_STR3_4_4" hidden="1">[77]XLR_NoRangeSheet!$CM$8</definedName>
    <definedName name="SVOD_1_STR3_5_3" hidden="1">[77]XLR_NoRangeSheet!$AH$8</definedName>
    <definedName name="SVOD_1_STR3_5_4" hidden="1">[77]XLR_NoRangeSheet!$CP$8</definedName>
    <definedName name="SVOD_1_STR4_1_3" hidden="1">[77]XLR_NoRangeSheet!$AJ$8</definedName>
    <definedName name="SVOD_1_STR4_1_4" hidden="1">[77]XLR_NoRangeSheet!$CR$8</definedName>
    <definedName name="SVOD_1_STR4_2_3" hidden="1">[77]XLR_NoRangeSheet!$AK$8</definedName>
    <definedName name="SVOD_1_STR4_2_4" hidden="1">[77]XLR_NoRangeSheet!$CS$8</definedName>
    <definedName name="SVOD_1_STR4_3" hidden="1">[78]XLR_NoRangeSheet!$S$8</definedName>
    <definedName name="SVOD_1_STR4_3_3" hidden="1">[77]XLR_NoRangeSheet!$AL$8</definedName>
    <definedName name="SVOD_1_STR4_3_4" hidden="1">[77]XLR_NoRangeSheet!$CT$8</definedName>
    <definedName name="SVOD_1_STR4_4" hidden="1">[78]XLR_NoRangeSheet!$AQ$8</definedName>
    <definedName name="SVOD_1_STR5_1_3" hidden="1">[77]XLR_NoRangeSheet!$AN$8</definedName>
    <definedName name="SVOD_1_STR5_1_4" hidden="1">[77]XLR_NoRangeSheet!$CV$8</definedName>
    <definedName name="SVOD_1_STR5_1_5" hidden="1">[78]XLR_NoRangeSheet!$BA$8</definedName>
    <definedName name="SVOD_1_STR5_1_6" hidden="1">[78]XLR_NoRangeSheet!$BF$8</definedName>
    <definedName name="SVOD_1_STR5_2_1_3" hidden="1">[77]XLR_NoRangeSheet!$AP$8</definedName>
    <definedName name="SVOD_1_STR5_2_1_4" hidden="1">[77]XLR_NoRangeSheet!$CX$8</definedName>
    <definedName name="SVOD_1_STR5_2_2_3" hidden="1">[77]XLR_NoRangeSheet!$AQ$8</definedName>
    <definedName name="SVOD_1_STR5_2_2_4" hidden="1">[77]XLR_NoRangeSheet!$CY$8</definedName>
    <definedName name="SVOD_1_STR5_2_3" hidden="1">[77]XLR_NoRangeSheet!$AO$8</definedName>
    <definedName name="SVOD_1_STR5_2_3_3" hidden="1">[77]XLR_NoRangeSheet!$AR$8</definedName>
    <definedName name="SVOD_1_STR5_2_3_4" hidden="1">[77]XLR_NoRangeSheet!$CZ$8</definedName>
    <definedName name="SVOD_1_STR5_2_4" hidden="1">[77]XLR_NoRangeSheet!$CW$8</definedName>
    <definedName name="SVOD_1_STR5_2_4_3" hidden="1">[77]XLR_NoRangeSheet!$AS$8</definedName>
    <definedName name="SVOD_1_STR5_2_4_4" hidden="1">[77]XLR_NoRangeSheet!$DA$8</definedName>
    <definedName name="SVOD_1_STR5_2_5" hidden="1">[78]XLR_NoRangeSheet!$BB$8</definedName>
    <definedName name="SVOD_1_STR5_2_5_3" hidden="1">[77]XLR_NoRangeSheet!$AT$8</definedName>
    <definedName name="SVOD_1_STR5_2_5_4" hidden="1">[77]XLR_NoRangeSheet!$DB$8</definedName>
    <definedName name="SVOD_1_STR5_2_6" hidden="1">[78]XLR_NoRangeSheet!$BG$8</definedName>
    <definedName name="SVOD_1_STR5_3_3" hidden="1">[77]XLR_NoRangeSheet!$AU$8</definedName>
    <definedName name="SVOD_1_STR5_3_4" hidden="1">[77]XLR_NoRangeSheet!$DC$8</definedName>
    <definedName name="SVOD_1_STR5_3_5" hidden="1">[78]XLR_NoRangeSheet!$BC$8</definedName>
    <definedName name="SVOD_1_STR5_3_6" hidden="1">[78]XLR_NoRangeSheet!$BH$8</definedName>
    <definedName name="SVOD_1_STR5_4_3" hidden="1">[77]XLR_NoRangeSheet!$AV$8</definedName>
    <definedName name="SVOD_1_STR5_4_4" hidden="1">[77]XLR_NoRangeSheet!$DD$8</definedName>
    <definedName name="SVOD_1_STR5_4_5" hidden="1">[78]XLR_NoRangeSheet!$BD$8</definedName>
    <definedName name="SVOD_1_STR5_4_6" hidden="1">[78]XLR_NoRangeSheet!$BI$8</definedName>
    <definedName name="SVOD_1_STR5_5_3" hidden="1">[77]XLR_NoRangeSheet!$AW$8</definedName>
    <definedName name="SVOD_1_STR5_5_4" hidden="1">[77]XLR_NoRangeSheet!$DE$8</definedName>
    <definedName name="SVOD_1_STR5_5_6" hidden="1">[78]XLR_NoRangeSheet!$BJ$8</definedName>
    <definedName name="SVOD_1_STR5_6_3" hidden="1">[77]XLR_NoRangeSheet!$AX$8</definedName>
    <definedName name="SVOD_1_STR5_6_4" hidden="1">[77]XLR_NoRangeSheet!$DF$8</definedName>
    <definedName name="SVOD_1_STR5_6_5" hidden="1">[78]XLR_NoRangeSheet!$BE$8</definedName>
    <definedName name="SVOD_1_STR5_6_6" hidden="1">[78]XLR_NoRangeSheet!$BK$8</definedName>
    <definedName name="SVOD_1_STR6_1_1_3" hidden="1">[77]XLR_NoRangeSheet!$BB$8</definedName>
    <definedName name="SVOD_1_STR6_1_1_4" hidden="1">[77]XLR_NoRangeSheet!$DJ$8</definedName>
    <definedName name="SVOD_1_STR6_1_3" hidden="1">[77]XLR_NoRangeSheet!$BA$8</definedName>
    <definedName name="SVOD_1_STR6_1_4" hidden="1">[77]XLR_NoRangeSheet!$DI$8</definedName>
    <definedName name="SVOD_1_STR6_2_3" hidden="1">[77]XLR_NoRangeSheet!$BC$8</definedName>
    <definedName name="SVOD_1_STR6_2_4" hidden="1">[77]XLR_NoRangeSheet!$DK$8</definedName>
    <definedName name="SVOD_1_STR6_3_3" hidden="1">[77]XLR_NoRangeSheet!$BD$8</definedName>
    <definedName name="SVOD_1_STR6_3_4" hidden="1">[77]XLR_NoRangeSheet!$DL$8</definedName>
    <definedName name="SVOD_1_STR6_4_3" hidden="1">[77]XLR_NoRangeSheet!$BE$8</definedName>
    <definedName name="SVOD_1_STR6_4_4" hidden="1">[77]XLR_NoRangeSheet!$DM$8</definedName>
    <definedName name="SVOD_1_STR6_5_3" hidden="1">[77]XLR_NoRangeSheet!$BF$8</definedName>
    <definedName name="SVOD_1_STR6_5_4" hidden="1">[77]XLR_NoRangeSheet!$DN$8</definedName>
    <definedName name="SVOD_1_STR6_6_3" hidden="1">[77]XLR_NoRangeSheet!$BG$8</definedName>
    <definedName name="SVOD_1_STR6_6_4" hidden="1">[77]XLR_NoRangeSheet!$DO$8</definedName>
    <definedName name="SVOD_1_STR6_7_3" hidden="1">[77]XLR_NoRangeSheet!$BH$8</definedName>
    <definedName name="SVOD_1_STR6_7_4" hidden="1">[77]XLR_NoRangeSheet!$DP$8</definedName>
    <definedName name="SVOD_1_STR6_8_3" hidden="1">[77]XLR_NoRangeSheet!$BI$8</definedName>
    <definedName name="SVOD_1_STR6_8_4" hidden="1">[77]XLR_NoRangeSheet!$DQ$8</definedName>
    <definedName name="SVOD_1_UTV_DATA" hidden="1">[77]XLR_NoRangeSheet!$EK$8</definedName>
    <definedName name="SVOD_1_YDATE" hidden="1">[77]XLR_NoRangeSheet!$ED$8</definedName>
    <definedName name="SVOD_SUM06_3_V" hidden="1">[79]XLR_NoRangeSheet!$HA$8</definedName>
    <definedName name="SVOD_SUM11_1_V" hidden="1">[79]XLR_NoRangeSheet!$HY$8</definedName>
    <definedName name="SVOD_SUM11_2_V" hidden="1">[79]XLR_NoRangeSheet!$HZ$8</definedName>
    <definedName name="SVOD_SUM11_3_V" hidden="1">[79]XLR_NoRangeSheet!$IA$8</definedName>
    <definedName name="SVOD_SUM12_2_V" hidden="1">[79]XLR_NoRangeSheet!$IB$8</definedName>
    <definedName name="SVOD_SUM12_3_V" hidden="1">[79]XLR_NoRangeSheet!$IC$8</definedName>
    <definedName name="SVOD_SUM12_5_V" hidden="1">[79]XLR_NoRangeSheet!$IE$8</definedName>
    <definedName name="SVOD_SUM12_7_V" hidden="1">[79]XLR_NoRangeSheet!$IG$8</definedName>
    <definedName name="swdefd" hidden="1">{#N/A,#N/A,FALSE,"A";#N/A,#N/A,FALSE,"B"}</definedName>
    <definedName name="swthrt" hidden="1">{#N/A,#N/A,FALSE,"A";#N/A,#N/A,FALSE,"B"}</definedName>
    <definedName name="Swvu.Для._.И.М.." hidden="1">[16]кредпортф!#REF!</definedName>
    <definedName name="syhe" hidden="1">{#N/A,#N/A,FALSE,"A";#N/A,#N/A,FALSE,"B-TOT";#N/A,#N/A,FALSE,"Declaration1";#N/A,#N/A,FALSE,"Spravka1";#N/A,#N/A,FALSE,"A (2)";#N/A,#N/A,FALSE,"B-TOT (2)";#N/A,#N/A,FALSE,"Declaration1 (2)";#N/A,#N/A,FALSE,"Spravka1 (2)"}</definedName>
    <definedName name="T12_1">#REF!</definedName>
    <definedName name="Table">#REF!</definedName>
    <definedName name="table1">#REF!</definedName>
    <definedName name="table11">'[24]hMapping tbl'!#REF!</definedName>
    <definedName name="table13">'[24]hMapping tbl'!#REF!</definedName>
    <definedName name="table19">'[24]hMapping tbl'!#REF!</definedName>
    <definedName name="Table1Header">#REF!</definedName>
    <definedName name="Table1Row1">#REF!</definedName>
    <definedName name="Table1Row2">#REF!</definedName>
    <definedName name="table2">#REF!</definedName>
    <definedName name="table20">'[24]hMapping tbl'!#REF!</definedName>
    <definedName name="table21">'[24]hMapping tbl'!#REF!</definedName>
    <definedName name="tableSOCIE">'[24]hMapping tbl'!#REF!</definedName>
    <definedName name="Tax_Form202" hidden="1">{#N/A,#N/A,FALSE,"A";#N/A,#N/A,FALSE,"B-TOT";#N/A,#N/A,FALSE,"Declaration1";#N/A,#N/A,FALSE,"Spravka1";#N/A,#N/A,FALSE,"A (2)";#N/A,#N/A,FALSE,"B-TOT (2)";#N/A,#N/A,FALSE,"Declaration1 (2)";#N/A,#N/A,FALSE,"Spravka1 (2)"}</definedName>
    <definedName name="taxcalc" hidden="1">{#N/A,#N/A,FALSE,"A";#N/A,#N/A,FALSE,"B-TOT";#N/A,#N/A,FALSE,"Declaration1";#N/A,#N/A,FALSE,"Spravka1";#N/A,#N/A,FALSE,"A (2)";#N/A,#N/A,FALSE,"B-TOT (2)";#N/A,#N/A,FALSE,"Declaration1 (2)";#N/A,#N/A,FALSE,"Spravka1 (2)"}</definedName>
    <definedName name="Taxes" hidden="1">[80]!Header1-1 &amp; "." &amp; MAX(1,COUNTA(INDEX(#REF!,MATCH([80]!Header1-1,#REF!,FALSE)):#REF!))</definedName>
    <definedName name="TaxIncurredIn">'[81]Actuals Input'!#REF!</definedName>
    <definedName name="TaxPayableIn">'[81]Actuals Input'!#REF!</definedName>
    <definedName name="tbl_ProdInfo" hidden="1">#REF!</definedName>
    <definedName name="TCodeNo">'[82]- 1 -'!#REF!</definedName>
    <definedName name="tebn">#REF!</definedName>
    <definedName name="tebn3">#REF!</definedName>
    <definedName name="tebn3c">#REF!</definedName>
    <definedName name="tebn3r">#REF!</definedName>
    <definedName name="tebn6">#REF!</definedName>
    <definedName name="tebn6c">#REF!</definedName>
    <definedName name="tebn6r">#REF!</definedName>
    <definedName name="tebn9">#REF!</definedName>
    <definedName name="tebn9c">#REF!</definedName>
    <definedName name="tebn9r">#REF!</definedName>
    <definedName name="test" hidden="1">{#N/A,#N/A,FALSE,"Aging Summary";#N/A,#N/A,FALSE,"Ratio Analysis";#N/A,#N/A,FALSE,"Test 120 Day Accts";#N/A,#N/A,FALSE,"Tickmarks"}</definedName>
    <definedName name="TestDescription">[19]SMSTemp!$B$5</definedName>
    <definedName name="Texrefcopy33">'[83]disclosure 2004'!$B$25</definedName>
    <definedName name="TextRefCopy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#REF!</definedName>
    <definedName name="TextRefCopy106">#REF!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'[84]roll-forward'!$H$20</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1">#REF!</definedName>
    <definedName name="TextRefCopy52">#REF!</definedName>
    <definedName name="TextRefCopy53">#REF!</definedName>
    <definedName name="TextRefCopy56">#REF!</definedName>
    <definedName name="TextRefCopy57">#REF!</definedName>
    <definedName name="TextRefCopy58">#REF!</definedName>
    <definedName name="TextRefCopy59">'[83]DefTax 2004'!#REF!</definedName>
    <definedName name="TextRefCopy6">#REF!</definedName>
    <definedName name="TextRefCopy60">'[83]DefTax 2004'!#REF!</definedName>
    <definedName name="TextRefCopy62">#REF!</definedName>
    <definedName name="TextRefCopy63">#REF!</definedName>
    <definedName name="TextRefCopy64">'[83]DefTax 2004'!#REF!</definedName>
    <definedName name="TextRefCopy65">#REF!</definedName>
    <definedName name="TextRefCopy66">#REF!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7">#REF!</definedName>
    <definedName name="TextRefCopy79">#REF!</definedName>
    <definedName name="TextRefCopy8">#REF!</definedName>
    <definedName name="TextRefCopy80">'[85]income_expenses 2004'!#REF!</definedName>
    <definedName name="TextRefCopy81">#REF!</definedName>
    <definedName name="TextRefCopy83">'[85]income_expenses 2004'!#REF!</definedName>
    <definedName name="TextRefCopy84">#REF!</definedName>
    <definedName name="TextRefCopy85">#REF!</definedName>
    <definedName name="TextRefCopy87">#REF!</definedName>
    <definedName name="TextRefCopy88">'[86]PP&amp;E mvt for 2003'!$P$19</definedName>
    <definedName name="TextRefCopy89">#REF!</definedName>
    <definedName name="TextRefCopy9">#REF!</definedName>
    <definedName name="TextRefCopy90">#REF!</definedName>
    <definedName name="TextRefCopy91">'[85]income_expenses 2004'!#REF!</definedName>
    <definedName name="TextRefCopy92">#REF!</definedName>
    <definedName name="TextRefCopy93">'[85]income_expenses 2004'!#REF!</definedName>
    <definedName name="TextRefCopy94">#REF!</definedName>
    <definedName name="TextRefCopy95">#REF!</definedName>
    <definedName name="TextRefCopy96">#REF!</definedName>
    <definedName name="TextRefCopy97">'[85]income_expenses 2004'!#REF!</definedName>
    <definedName name="TextRefCopy98">#REF!</definedName>
    <definedName name="TextRefCopy99">#REF!</definedName>
    <definedName name="TextRefCopyRangeCount" hidden="1">18</definedName>
    <definedName name="tfhftsth" hidden="1">{#N/A,#N/A,FALSE,"A";#N/A,#N/A,FALSE,"B"}</definedName>
    <definedName name="Thenote">#REF!</definedName>
    <definedName name="thertgrtg" hidden="1">{#N/A,#N/A,FALSE,"A";#N/A,#N/A,FALSE,"B"}</definedName>
    <definedName name="Threshold">#REF!</definedName>
    <definedName name="thrtrhdf" hidden="1">{#N/A,#N/A,FALSE,"A";#N/A,#N/A,FALSE,"B-TOT";#N/A,#N/A,FALSE,"Declaration1";#N/A,#N/A,FALSE,"Spravka1";#N/A,#N/A,FALSE,"A (2)";#N/A,#N/A,FALSE,"B-TOT (2)";#N/A,#N/A,FALSE,"Declaration1 (2)";#N/A,#N/A,FALSE,"Spravka1 (2)"}</definedName>
    <definedName name="thshgttt" hidden="1">{#N/A,#N/A,FALSE,"A";#N/A,#N/A,FALSE,"B-TOT";#N/A,#N/A,FALSE,"Declaration1";#N/A,#N/A,FALSE,"Spravka1";#N/A,#N/A,FALSE,"A (2)";#N/A,#N/A,FALSE,"B-TOT (2)";#N/A,#N/A,FALSE,"Declaration1 (2)";#N/A,#N/A,FALSE,"Spravka1 (2)"}</definedName>
    <definedName name="thsthfft" hidden="1">{#N/A,#N/A,FALSE,"A";#N/A,#N/A,FALSE,"B"}</definedName>
    <definedName name="thsthg" hidden="1">{#N/A,#N/A,FALSE,"A";#N/A,#N/A,FALSE,"B-TOT";#N/A,#N/A,FALSE,"Declaration1";#N/A,#N/A,FALSE,"Spravka1";#N/A,#N/A,FALSE,"A (2)";#N/A,#N/A,FALSE,"B-TOT (2)";#N/A,#N/A,FALSE,"Declaration1 (2)";#N/A,#N/A,FALSE,"Spravka1 (2)"}</definedName>
    <definedName name="thtgff" hidden="1">{#N/A,#N/A,FALSE,"A";#N/A,#N/A,FALSE,"B"}</definedName>
    <definedName name="ththth" hidden="1">{#N/A,#N/A,FALSE,"МТВ"}</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jty" hidden="1">{#N/A,#N/A,FALSE,"A";#N/A,#N/A,FALSE,"B"}</definedName>
    <definedName name="tkxsbs" hidden="1">{#N/A,#N/A,FALSE,"A";#N/A,#N/A,FALSE,"B"}</definedName>
    <definedName name="tmlz1">#REF!</definedName>
    <definedName name="tmlz1c">#REF!</definedName>
    <definedName name="tmlz1r">#REF!</definedName>
    <definedName name="ToOkjetpesRevenueIn">#REF!</definedName>
    <definedName name="ToOkjetpesUnitVariableMarginIn">#REF!</definedName>
    <definedName name="TOTAL_BUY">#REF!</definedName>
    <definedName name="Total_disb_for_D">#REF!</definedName>
    <definedName name="Total_EBRD">#REF!</definedName>
    <definedName name="Total_finding">#REF!</definedName>
    <definedName name="Total_IFC">#REF!</definedName>
    <definedName name="TOTAL_SALE">#REF!</definedName>
    <definedName name="Total_Sponsor">#REF!</definedName>
    <definedName name="TotalByProductsVariableCost">[29]Workings!#REF!</definedName>
    <definedName name="TotalFixedKZTShareIn">#REF!</definedName>
    <definedName name="TotalFixedRealIn">#REF!</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wtrsg" hidden="1">{#N/A,#N/A,FALSE,"A";#N/A,#N/A,FALSE,"B"}</definedName>
    <definedName name="trthn" hidden="1">{#N/A,#N/A,FALSE,"A";#N/A,#N/A,FALSE,"B"}</definedName>
    <definedName name="TSB_NAME_DB1">#REF!</definedName>
    <definedName name="TSB_NOM_DB1">#REF!</definedName>
    <definedName name="TSB_POG_DB1">#REF!</definedName>
    <definedName name="TSB_VCODE_DB1">#REF!</definedName>
    <definedName name="tsbnb5">#REF!</definedName>
    <definedName name="tsbnb5c">#REF!</definedName>
    <definedName name="tsbnb5r">#REF!</definedName>
    <definedName name="tshtsgb" hidden="1">{#N/A,#N/A,FALSE,"A";#N/A,#N/A,FALSE,"B"}</definedName>
    <definedName name="tssmb1">#REF!</definedName>
    <definedName name="tssmb1c">#REF!</definedName>
    <definedName name="tssmb1r">#REF!</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whwrth" hidden="1">{#N/A,#N/A,FALSE,"A";#N/A,#N/A,FALSE,"B"}</definedName>
    <definedName name="tyhytbg" hidden="1">{#N/A,#N/A,FALSE,"A";#N/A,#N/A,FALSE,"B"}</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pe">#REF!</definedName>
    <definedName name="tytee" hidden="1">{#N/A,#N/A,FALSE,"A";#N/A,#N/A,FALSE,"B-TOT";#N/A,#N/A,FALSE,"Declaration1";#N/A,#N/A,FALSE,"Spravka1";#N/A,#N/A,FALSE,"A (2)";#N/A,#N/A,FALSE,"B-TOT (2)";#N/A,#N/A,FALSE,"Declaration1 (2)";#N/A,#N/A,FALSE,"Spravka1 (2)"}</definedName>
    <definedName name="UA_P4_4_1_1_1">[32]Украина!#REF!</definedName>
    <definedName name="UA_P4_4_1_1_2">[32]Украина!#REF!</definedName>
    <definedName name="UA_P4_4_1_2_1">[32]Украина!#REF!</definedName>
    <definedName name="UA_P4_4_1_2_2">[32]Украина!#REF!</definedName>
    <definedName name="UA_P4_4_2_1">[32]Украина!#REF!</definedName>
    <definedName name="UA_P4_4_2_2">[32]Украина!#REF!</definedName>
    <definedName name="UA_P4_4_3_1_1">[32]Украина!#REF!</definedName>
    <definedName name="UA_P4_4_3_1_2">[32]Украина!#REF!</definedName>
    <definedName name="UA_P4_4_3_2_1">[32]Украина!#REF!</definedName>
    <definedName name="UA_P4_4_3_2_2">[32]Украина!#REF!</definedName>
    <definedName name="UA_P4_4_4_1">[32]Украина!#REF!</definedName>
    <definedName name="UA_P4_4_4_2">[32]Украина!#REF!</definedName>
    <definedName name="UA_P4_4_5_1_1">[32]Украина!#REF!</definedName>
    <definedName name="UA_P4_4_5_2_1">[32]Украина!#REF!</definedName>
    <definedName name="ugfkjchjc" hidden="1">{#N/A,#N/A,FALSE,"A";#N/A,#N/A,FALSE,"B"}</definedName>
    <definedName name="ughf" hidden="1">{#N/A,#N/A,FALSE,"A";#N/A,#N/A,FALSE,"B-TOT";#N/A,#N/A,FALSE,"Declaration1";#N/A,#N/A,FALSE,"Spravka1";#N/A,#N/A,FALSE,"A (2)";#N/A,#N/A,FALSE,"B-TOT (2)";#N/A,#N/A,FALSE,"Declaration1 (2)";#N/A,#N/A,FALSE,"Spravka1 (2)"}</definedName>
    <definedName name="uihgnhg" hidden="1">{#N/A,#N/A,FALSE,"A";#N/A,#N/A,FALSE,"B"}</definedName>
    <definedName name="uj" hidden="1">{#N/A,#N/A,FALSE,"A";#N/A,#N/A,FALSE,"B"}</definedName>
    <definedName name="uk">#REF!</definedName>
    <definedName name="ukfhdd" hidden="1">{#N/A,#N/A,FALSE,"A";#N/A,#N/A,FALSE,"B-TOT";#N/A,#N/A,FALSE,"Declaration1";#N/A,#N/A,FALSE,"Spravka1";#N/A,#N/A,FALSE,"A (2)";#N/A,#N/A,FALSE,"B-TOT (2)";#N/A,#N/A,FALSE,"Declaration1 (2)";#N/A,#N/A,FALSE,"Spravka1 (2)"}</definedName>
    <definedName name="ukjhgghc" hidden="1">{#N/A,#N/A,FALSE,"A";#N/A,#N/A,FALSE,"B"}</definedName>
    <definedName name="ukpfb1">#REF!</definedName>
    <definedName name="ukpfb1c">#REF!</definedName>
    <definedName name="ukpfb1r">#REF!</definedName>
    <definedName name="UnitOfMeasure">[15]gd!$D$13</definedName>
    <definedName name="uom">[15]hMapping!$A$103:$A$107</definedName>
    <definedName name="usbe">#REF!</definedName>
    <definedName name="USD">150.2</definedName>
    <definedName name="USDDiscount">#REF!</definedName>
    <definedName name="USDLen">#REF!</definedName>
    <definedName name="uyyj" hidden="1">{#N/A,#N/A,FALSE,"A";#N/A,#N/A,FALSE,"B"}</definedName>
    <definedName name="V" hidden="1">{#N/A,#N/A,FALSE,"Aging Summary";#N/A,#N/A,FALSE,"Ratio Analysis";#N/A,#N/A,FALSE,"Test 120 Day Accts";#N/A,#N/A,FALSE,"Tickmarks"}</definedName>
    <definedName name="values">#REF!,#REF!,#REF!</definedName>
    <definedName name="VALUT_CODE">#REF!</definedName>
    <definedName name="VAR_ACCOUNT">[15]hCheck!$A$55:$A$69</definedName>
    <definedName name="VAR_ACCOUNT_RUS">[87]hCheck!$A$46:$A$60</definedName>
    <definedName name="VAR_COUNTERPARTY_ENG">[74]hCheck!$B$78:$B$80</definedName>
    <definedName name="VAR_COUNTERPARTY_RUS">[74]hCheck!$A$78:$A$80</definedName>
    <definedName name="VAR_COUNTRY_ENG">[88]hCheck!$B$62:$B$63</definedName>
    <definedName name="VAR_COUNTRY_RUS">[88]hCheck!$A$62:$A$63</definedName>
    <definedName name="VAR_DEALTYPE_ENG">[15]hCheck!$B$73:$B$75</definedName>
    <definedName name="VAR_DEALTYPE_RUS">[74]hCheck!$A$72:$A$74</definedName>
    <definedName name="VAR_INDPLI_ENG">[44]hCheck!$B$130:$B$131</definedName>
    <definedName name="VAR_LG_ENG">[44]hCheck!$B$157:$B$160</definedName>
    <definedName name="VAR_LG_RUS">[44]hCheck!$A$157:$A$160</definedName>
    <definedName name="VAR_LOANCLASS_ENG">[44]hCheck!$B$119:$B$124</definedName>
    <definedName name="VAR_OVD_ENG">[44]hCheck!$B$137:$B$142</definedName>
    <definedName name="VAR_PORTFOLIO_ENG">[15]hCheck!$B$28:$B$33</definedName>
    <definedName name="VAR_RATING_ENG">[88]hCheck!$B$69:$B$71</definedName>
    <definedName name="VAR_RATING_RUS">[88]hCheck!$A$69:$A$71</definedName>
    <definedName name="VAR_RNG_ENG">[44]hCheck!$B$150:$B$151</definedName>
    <definedName name="VAR_SECTYPE_ENG">[87]hCheck!$B$21:$B$33</definedName>
    <definedName name="VAR_SECTYPE_RUS">[15]hCheck!$A$12:$A$24</definedName>
    <definedName name="VAR_SECURITYTYPE_ENG">[89]hCheck!$B$131:$B$139</definedName>
    <definedName name="VAR_TI3_SECTYPE_ENG">[15]hCheck!$B$87:$B$95</definedName>
    <definedName name="VAR_TI3_SECTYPE_RUS">[44]hCheck!$A$96:$A$108</definedName>
    <definedName name="VAR_TX01_TYPE_ENG">[90]hCheck!$B$99:$B$101</definedName>
    <definedName name="VAR_TX01_TYPE_RUS">[90]hCheck!$A$99:$A$101</definedName>
    <definedName name="VAR_TYPEOFDEAL_ENG">[44]hCheck!$B$114:$B$115</definedName>
    <definedName name="VAR_YN_ENG">[44]hCheck!$B$166:$B$167</definedName>
    <definedName name="VAR_YN_RUS">[24]hCheck!$A$213:$A$214</definedName>
    <definedName name="VARSUMMARY">#REF!</definedName>
    <definedName name="VAT">16%</definedName>
    <definedName name="vbrtr" hidden="1">{#N/A,#N/A,FALSE,"A";#N/A,#N/A,FALSE,"B"}</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cbx" hidden="1">{#N/A,#N/A,FALSE,"A";#N/A,#N/A,FALSE,"B-TOT";#N/A,#N/A,FALSE,"Declaration1";#N/A,#N/A,FALSE,"Spravka1";#N/A,#N/A,FALSE,"A (2)";#N/A,#N/A,FALSE,"B-TOT (2)";#N/A,#N/A,FALSE,"Declaration1 (2)";#N/A,#N/A,FALSE,"Spravka1 (2)"}</definedName>
    <definedName name="VCODE_PL_DB1">#REF!</definedName>
    <definedName name="vcxbgcht" hidden="1">{#N/A,#N/A,FALSE,"A";#N/A,#N/A,FALSE,"B"}</definedName>
    <definedName name="vdv" hidden="1">{#N/A,#N/A,FALSE,"A";#N/A,#N/A,FALSE,"B-TOT";#N/A,#N/A,FALSE,"Declaration1";#N/A,#N/A,FALSE,"Spravka1";#N/A,#N/A,FALSE,"A (2)";#N/A,#N/A,FALSE,"B-TOT (2)";#N/A,#N/A,FALSE,"Declaration1 (2)";#N/A,#N/A,FALSE,"Spravka1 (2)"}</definedName>
    <definedName name="vergvx" hidden="1">{#N/A,#N/A,FALSE,"A";#N/A,#N/A,FALSE,"B"}</definedName>
    <definedName name="Vfields">'[15]a2.1'!$V$10:$AN$10</definedName>
    <definedName name="Vfields10">#REF!</definedName>
    <definedName name="vfields2.2">'[15]a2.2'!$M$10:$S$10</definedName>
    <definedName name="Vfields22">#REF!</definedName>
    <definedName name="Vfields3">#REF!</definedName>
    <definedName name="Vfields4">#REF!</definedName>
    <definedName name="Vfields5">#REF!</definedName>
    <definedName name="Vfields6">#REF!</definedName>
    <definedName name="Vfields7">#REF!</definedName>
    <definedName name="Vfields8">#REF!</definedName>
    <definedName name="Vfields9">#REF!</definedName>
    <definedName name="vgjhgj" hidden="1">{#N/A,#N/A,FALSE,"A";#N/A,#N/A,FALSE,"B"}</definedName>
    <definedName name="vita5">#REF!</definedName>
    <definedName name="vita5c">#REF!</definedName>
    <definedName name="vita5r">#REF!</definedName>
    <definedName name="Vozvrat">[28]!Vozvrat</definedName>
    <definedName name="vrvr" hidden="1">{#N/A,#N/A,FALSE,"A";#N/A,#N/A,FALSE,"B-TOT";#N/A,#N/A,FALSE,"Declaration1";#N/A,#N/A,FALSE,"Spravka1";#N/A,#N/A,FALSE,"A (2)";#N/A,#N/A,FALSE,"B-TOT (2)";#N/A,#N/A,FALSE,"Declaration1 (2)";#N/A,#N/A,FALSE,"Spravka1 (2)"}</definedName>
    <definedName name="vtb">#REF!</definedName>
    <definedName name="vvv">#REF!</definedName>
    <definedName name="w">'[63]Cost 99v98'!$S$11</definedName>
    <definedName name="WC">#REF!</definedName>
    <definedName name="wd" hidden="1">{#N/A,#N/A,FALSE,"A";#N/A,#N/A,FALSE,"B"}</definedName>
    <definedName name="wdewd" hidden="1">{#N/A,#N/A,FALSE,"A";#N/A,#N/A,FALSE,"B"}</definedName>
    <definedName name="we">[10]UI.1000!we</definedName>
    <definedName name="weded" hidden="1">{#N/A,#N/A,FALSE,"A";#N/A,#N/A,FALSE,"B"}</definedName>
    <definedName name="wedwe" hidden="1">{#N/A,#N/A,FALSE,"A";#N/A,#N/A,FALSE,"B"}</definedName>
    <definedName name="wef" hidden="1">{#N/A,#N/A,FALSE,"A";#N/A,#N/A,FALSE,"B-TOT";#N/A,#N/A,FALSE,"Declaration1";#N/A,#N/A,FALSE,"Spravka1";#N/A,#N/A,FALSE,"A (2)";#N/A,#N/A,FALSE,"B-TOT (2)";#N/A,#N/A,FALSE,"Declaration1 (2)";#N/A,#N/A,FALSE,"Spravka1 (2)"}</definedName>
    <definedName name="wefdefde" hidden="1">{#N/A,#N/A,FALSE,"A";#N/A,#N/A,FALSE,"B"}</definedName>
    <definedName name="wefew" hidden="1">{#N/A,#N/A,FALSE,"A";#N/A,#N/A,FALSE,"B"}</definedName>
    <definedName name="wefewf" hidden="1">{#N/A,#N/A,FALSE,"A";#N/A,#N/A,FALSE,"B"}</definedName>
    <definedName name="wefref" hidden="1">{#N/A,#N/A,FALSE,"A";#N/A,#N/A,FALSE,"B"}</definedName>
    <definedName name="wefwef" hidden="1">{#N/A,#N/A,FALSE,"A";#N/A,#N/A,FALSE,"B"}</definedName>
    <definedName name="wegfds" hidden="1">{#N/A,#N/A,FALSE,"A";#N/A,#N/A,FALSE,"B"}</definedName>
    <definedName name="wegffg" hidden="1">{#N/A,#N/A,FALSE,"A";#N/A,#N/A,FALSE,"B-TOT";#N/A,#N/A,FALSE,"Declaration1";#N/A,#N/A,FALSE,"Spravka1";#N/A,#N/A,FALSE,"A (2)";#N/A,#N/A,FALSE,"B-TOT (2)";#N/A,#N/A,FALSE,"Declaration1 (2)";#N/A,#N/A,FALSE,"Spravka1 (2)"}</definedName>
    <definedName name="wegs" hidden="1">{#N/A,#N/A,FALSE,"A";#N/A,#N/A,FALSE,"B"}</definedName>
    <definedName name="wer" hidden="1">{#N/A,#N/A,FALSE,"A";#N/A,#N/A,FALSE,"B-TOT";#N/A,#N/A,FALSE,"Declaration1";#N/A,#N/A,FALSE,"Spravka1";#N/A,#N/A,FALSE,"A (2)";#N/A,#N/A,FALSE,"B-TOT (2)";#N/A,#N/A,FALSE,"Declaration1 (2)";#N/A,#N/A,FALSE,"Spravka1 (2)"}</definedName>
    <definedName name="wergfd" hidden="1">{#N/A,#N/A,FALSE,"A";#N/A,#N/A,FALSE,"B"}</definedName>
    <definedName name="wes" hidden="1">{#N/A,#N/A,FALSE,"A";#N/A,#N/A,FALSE,"B"}</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fds" hidden="1">{#N/A,#N/A,FALSE,"A";#N/A,#N/A,FALSE,"B-TOT";#N/A,#N/A,FALSE,"Declaration1";#N/A,#N/A,FALSE,"Spravka1";#N/A,#N/A,FALSE,"A (2)";#N/A,#N/A,FALSE,"B-TOT (2)";#N/A,#N/A,FALSE,"Declaration1 (2)";#N/A,#N/A,FALSE,"Spravka1 (2)"}</definedName>
    <definedName name="wkejwqkejwq">[40]!wkejwqkejwq</definedName>
    <definedName name="wl_10_1">79717097974.201</definedName>
    <definedName name="wl_10_3">0</definedName>
    <definedName name="wl_21_1">1227365142.666</definedName>
    <definedName name="wl_21_3">61368257.1333</definedName>
    <definedName name="wl_22_1">3407530285.044</definedName>
    <definedName name="wl_22_3">340753028.5044</definedName>
    <definedName name="wl_31_1">384010824.27</definedName>
    <definedName name="wl_31_3">76802164.854</definedName>
    <definedName name="wl_32_1">559910250.685</definedName>
    <definedName name="wl_32_3">139977562.67125</definedName>
    <definedName name="wl_40_1">646691377.413</definedName>
    <definedName name="wl_40_3">323345688.7065</definedName>
    <definedName name="wl_50_1">3031762463.676</definedName>
    <definedName name="wl_50_3">3031762463.676</definedName>
    <definedName name="wl_s10_1">7930284312.521</definedName>
    <definedName name="wl_s10_3">0</definedName>
    <definedName name="wl_s21_1">30804558.147</definedName>
    <definedName name="wl_s21_3">1540227.90735</definedName>
    <definedName name="wl_s22_1">0</definedName>
    <definedName name="wl_s22_3">0</definedName>
    <definedName name="wl_s31_1">0</definedName>
    <definedName name="wl_s31_3">0</definedName>
    <definedName name="wl_s32_1">0</definedName>
    <definedName name="wl_s32_3">0</definedName>
    <definedName name="wl_s40_1">0</definedName>
    <definedName name="wl_s40_3">0</definedName>
    <definedName name="wl_s50_1">0</definedName>
    <definedName name="wl_s50_3">0</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wr" hidden="1">{#N/A,#N/A,FALSE,"A";#N/A,#N/A,FALSE,"B"}</definedName>
    <definedName name="wqkdkwqkd">[40]!wqkdkwqkd</definedName>
    <definedName name="wreythg" hidden="1">{#N/A,#N/A,FALSE,"A";#N/A,#N/A,FALSE,"B-TOT";#N/A,#N/A,FALSE,"Declaration1";#N/A,#N/A,FALSE,"Spravka1";#N/A,#N/A,FALSE,"A (2)";#N/A,#N/A,FALSE,"B-TOT (2)";#N/A,#N/A,FALSE,"Declaration1 (2)";#N/A,#N/A,FALSE,"Spravka1 (2)"}</definedName>
    <definedName name="wrn.1999calc." hidden="1">{#N/A,#N/A,FALSE,"A";#N/A,#N/A,FALSE,"B-TOT";#N/A,#N/A,FALSE,"Declaration1";#N/A,#N/A,FALSE,"Spravka1";#N/A,#N/A,FALSE,"A (2)";#N/A,#N/A,FALSE,"B-TOT (2)"}</definedName>
    <definedName name="wrn.4._.п." hidden="1">{#N/A,#N/A,FALSE,"Sheet5";#N/A,#N/A,FALSE,"Sheet3";#N/A,#N/A,FALSE,"Sheet4";#N/A,#N/A,FALSE,"Sheet1"}</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_.GRAPHS." hidden="1">{"IT",#N/A,FALSE,"GRAPHS";"Services",#N/A,FALSE,"GRAPHS";"Subsurface",#N/A,FALSE,"GRAPHS";"Production",#N/A,FALSE,"GRAPHS";"Facilities",#N/A,FALSE,"GRAPHS";"Pipeline &amp; Terminal",#N/A,FALSE,"GRAPHS";"Safety",#N/A,FALSE,"GRAPHS";"Commercial",#N/A,FALSE,"GRAPHS"}</definedName>
    <definedName name="wrn.BOOK1.XLS." hidden="1">{#N/A,#N/A,FALSE,"Sheet1"}</definedName>
    <definedName name="wrn.kumkol." hidden="1">{#N/A,#N/A,FALSE,"Сентябрь";#N/A,#N/A,FALSE,"Пояснительная сентябре 99"}</definedName>
    <definedName name="wrn.Reporting." hidden="1">{#N/A,#N/A,FALSE,"A";#N/A,#N/A,FALSE,"B"}</definedName>
    <definedName name="wrn.Исполнение._.сметы._.затрат." hidden="1">{#N/A,#N/A,FALSE,"Лист15"}</definedName>
    <definedName name="wrn.Исполнение._.смкты._.затарат." hidden="1">{#N/A,#N/A,FALSE,"Лист15"}</definedName>
    <definedName name="wrn.Сравнение._.с._.отраслями." hidden="1">{#N/A,#N/A,TRUE,"Лист1";#N/A,#N/A,TRUE,"Лист2";#N/A,#N/A,TRUE,"Лист3"}</definedName>
    <definedName name="wrn.станд." hidden="1">{#N/A,#N/A,FALSE,"30";#N/A,#N/A,FALSE,"29";#N/A,#N/A,FALSE,"28";#N/A,#N/A,FALSE,"27";#N/A,#N/A,FALSE,"26";#N/A,#N/A,FALSE,"25";#N/A,#N/A,FALSE,"24";#N/A,#N/A,FALSE,"23";#N/A,#N/A,FALSE,"22";#N/A,#N/A,FALSE,"21";#N/A,#N/A,FALSE,"20";#N/A,#N/A,FALSE,"19";#N/A,#N/A,FALSE,"18"}</definedName>
    <definedName name="wrthtrw" hidden="1">{#N/A,#N/A,FALSE,"A";#N/A,#N/A,FALSE,"B-TOT";#N/A,#N/A,FALSE,"Declaration1";#N/A,#N/A,FALSE,"Spravka1";#N/A,#N/A,FALSE,"A (2)";#N/A,#N/A,FALSE,"B-TOT (2)";#N/A,#N/A,FALSE,"Declaration1 (2)";#N/A,#N/A,FALSE,"Spravka1 (2)"}</definedName>
    <definedName name="wrthytrwh" hidden="1">{#N/A,#N/A,FALSE,"A";#N/A,#N/A,FALSE,"B"}</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sdss" hidden="1">{#N/A,#N/A,FALSE,"A";#N/A,#N/A,FALSE,"B"}</definedName>
    <definedName name="wthw" hidden="1">{#N/A,#N/A,FALSE,"A";#N/A,#N/A,FALSE,"B-TOT";#N/A,#N/A,FALSE,"Declaration1";#N/A,#N/A,FALSE,"Spravka1";#N/A,#N/A,FALSE,"A (2)";#N/A,#N/A,FALSE,"B-TOT (2)";#N/A,#N/A,FALSE,"Declaration1 (2)";#N/A,#N/A,FALSE,"Spravka1 (2)"}</definedName>
    <definedName name="wtrhrwh" hidden="1">{#N/A,#N/A,FALSE,"A";#N/A,#N/A,FALSE,"B-TOT";#N/A,#N/A,FALSE,"Declaration1";#N/A,#N/A,FALSE,"Spravka1";#N/A,#N/A,FALSE,"A (2)";#N/A,#N/A,FALSE,"B-TOT (2)";#N/A,#N/A,FALSE,"Declaration1 (2)";#N/A,#N/A,FALSE,"Spravka1 (2)"}</definedName>
    <definedName name="wtrhwtr" hidden="1">{#N/A,#N/A,FALSE,"A";#N/A,#N/A,FALSE,"B"}</definedName>
    <definedName name="wtrwg" hidden="1">{#N/A,#N/A,FALSE,"A";#N/A,#N/A,FALSE,"B"}</definedName>
    <definedName name="wtryy" hidden="1">{#N/A,#N/A,FALSE,"A";#N/A,#N/A,FALSE,"B"}</definedName>
    <definedName name="wvu.Для._.И.М.."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Ревизорам."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W">#REF!</definedName>
    <definedName name="wwe" hidden="1">{#N/A,#N/A,FALSE,"Aging Summary";#N/A,#N/A,FALSE,"Ratio Analysis";#N/A,#N/A,FALSE,"Test 120 Day Accts";#N/A,#N/A,FALSE,"Tickmarks"}</definedName>
    <definedName name="www" hidden="1">{#N/A,#N/A,FALSE,"Сентябрь";#N/A,#N/A,FALSE,"Пояснительная сентябре 99"}</definedName>
    <definedName name="wwww" hidden="1">{#N/A,#N/A,FALSE,"Aging Summary";#N/A,#N/A,FALSE,"Ratio Analysis";#N/A,#N/A,FALSE,"Test 120 Day Accts";#N/A,#N/A,FALSE,"Tickmarks"}</definedName>
    <definedName name="wwwwwwwwwwwww" hidden="1">{#N/A,#N/A,FALSE,"A";#N/A,#N/A,FALSE,"B-TOT";#N/A,#N/A,FALSE,"Declaration1";#N/A,#N/A,FALSE,"Spravka1";#N/A,#N/A,FALSE,"A (2)";#N/A,#N/A,FALSE,"B-TOT (2)";#N/A,#N/A,FALSE,"Declaration1 (2)";#N/A,#N/A,FALSE,"Spravka1 (2)"}</definedName>
    <definedName name="xgrtgw" hidden="1">{#N/A,#N/A,FALSE,"A";#N/A,#N/A,FALSE,"B"}</definedName>
    <definedName name="XLR_ERRNAMESTR">[91]XLR_NoRangeSheet!$B$5</definedName>
    <definedName name="XLR_VERSION">[91]XLR_NoRangeSheet!$A$5</definedName>
    <definedName name="XLRPARAMS_BALANCE" hidden="1">[92]XLR_NoRangeSheet!$B$6</definedName>
    <definedName name="XLRPARAMS_PAR" hidden="1">[92]XLR_NoRangeSheet!$C$6</definedName>
    <definedName name="XREF_COLUMN_1" hidden="1">#REF!</definedName>
    <definedName name="XRefActiveRow" hidden="1">#REF!</definedName>
    <definedName name="XRefColumnsCount" hidden="1">1</definedName>
    <definedName name="XRefCopy1" hidden="1">#REF!</definedName>
    <definedName name="XRefCopyRangeCount" hidden="1">1</definedName>
    <definedName name="XRefPasteRangeCount" hidden="1">1</definedName>
    <definedName name="Y" hidden="1">{#N/A,#N/A,FALSE,"Aging Summary";#N/A,#N/A,FALSE,"Ratio Analysis";#N/A,#N/A,FALSE,"Test 120 Day Accts";#N/A,#N/A,FALSE,"Tickmarks"}</definedName>
    <definedName name="Year">#REF!</definedName>
    <definedName name="YearIn">'[29]Macroeconomic Assumptions'!$D$1:$P$1</definedName>
    <definedName name="yhtyr" hidden="1">{#N/A,#N/A,FALSE,"A";#N/A,#N/A,FALSE,"B-TOT";#N/A,#N/A,FALSE,"Declaration1";#N/A,#N/A,FALSE,"Spravka1";#N/A,#N/A,FALSE,"A (2)";#N/A,#N/A,FALSE,"B-TOT (2)";#N/A,#N/A,FALSE,"Declaration1 (2)";#N/A,#N/A,FALSE,"Spravka1 (2)"}</definedName>
    <definedName name="Yield">#REF!</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jkyj" hidden="1">{#N/A,#N/A,FALSE,"A";#N/A,#N/A,FALSE,"B"}</definedName>
    <definedName name="yjuj" hidden="1">{#N/A,#N/A,FALSE,"A";#N/A,#N/A,FALSE,"B"}</definedName>
    <definedName name="YN">#REF!</definedName>
    <definedName name="ytd99kzt">#REF!</definedName>
    <definedName name="ytd99usd">#REF!</definedName>
    <definedName name="ytje" hidden="1">{#N/A,#N/A,FALSE,"A";#N/A,#N/A,FALSE,"B"}</definedName>
    <definedName name="ytr" hidden="1">{#N/A,#N/A,FALSE,"A";#N/A,#N/A,FALSE,"B-TOT";#N/A,#N/A,FALSE,"Declaration1";#N/A,#N/A,FALSE,"Spravka1";#N/A,#N/A,FALSE,"A (2)";#N/A,#N/A,FALSE,"B-TOT (2)";#N/A,#N/A,FALSE,"Declaration1 (2)";#N/A,#N/A,FALSE,"Spravka1 (2)"}</definedName>
    <definedName name="yu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j" hidden="1">{#N/A,#N/A,FALSE,"A";#N/A,#N/A,FALSE,"B"}</definedName>
    <definedName name="yukuyk" hidden="1">{#N/A,#N/A,FALSE,"A";#N/A,#N/A,FALSE,"B"}</definedName>
    <definedName name="Z" hidden="1">{#N/A,#N/A,FALSE,"Aging Summary";#N/A,#N/A,FALSE,"Ratio Analysis";#N/A,#N/A,FALSE,"Test 120 Day Accts";#N/A,#N/A,FALSE,"Tickmarks"}</definedName>
    <definedName name="Z_1798C8BD_0941_11D4_9117_00A024280731_.wvu.PrintTitles" hidden="1">[16]кредпортф!$U:$U,[16]кредпортф!$1:$4</definedName>
    <definedName name="Z_1798C8BE_0941_11D4_9117_00A024280731_.wvu.PrintTitles" hidden="1">[16]кредпортф!$U:$U,[16]кредпортф!$1:$4</definedName>
    <definedName name="Z_2BB3C4A3_BDDD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2BB3C4A3_BDDD_11D3_8A48_0020AF27A350_.wvu.PrintTitles" hidden="1">[16]кредпортф!$T:$T,[16]кредпортф!$1:$4</definedName>
    <definedName name="Z_2BB3C4A4_BDDD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2BB3C4A4_BDDD_11D3_8A48_0020AF27A350_.wvu.PrintTitles" hidden="1">[16]кредпортф!$T:$T,[16]кредпортф!$1:$4</definedName>
    <definedName name="Z_329EC840_A187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R</definedName>
    <definedName name="Z_329EC840_A187_11D3_9A0A_080009EBAE0C_.wvu.PrintTitles" hidden="1">[16]кредпортф!$T:$T,[16]кредпортф!$1:$4</definedName>
    <definedName name="Z_441145D4_016E_11D4_8468_00A024EB33FF_.wvu.PrintTitles" hidden="1">[16]кредпортф!$T:$T,[16]кредпортф!$1:$4</definedName>
    <definedName name="Z_441145D5_016E_11D4_8468_00A024EB33FF_.wvu.PrintTitles" hidden="1">[16]кредпортф!$T:$T,[16]кредпортф!$1:$4</definedName>
    <definedName name="Z_441145DC_016E_11D4_8468_00A024EB33FF_.wvu.PrintTitles" hidden="1">[16]кредпортф!$T:$T,[16]кредпортф!$1:$4</definedName>
    <definedName name="Z_441145DD_016E_11D4_8468_00A024EB33FF_.wvu.PrintTitles" hidden="1">[16]кредпортф!$T:$T,[16]кредпортф!$1:$4</definedName>
    <definedName name="Z_441145E4_016E_11D4_8468_00A024EB33FF_.wvu.PrintTitles" hidden="1">[16]кредпортф!$T:$T,[16]кредпортф!$1:$4</definedName>
    <definedName name="Z_441145E5_016E_11D4_8468_00A024EB33FF_.wvu.PrintTitles" hidden="1">[16]кредпортф!$T:$T,[16]кредпортф!$1:$4</definedName>
    <definedName name="Z_441145E8_016E_11D4_8468_00A024EB33FF_.wvu.Cols" hidden="1">#REF!,#REF!,#REF!,#REF!,#REF!,#REF!,#REF!,#REF!,#REF!,#REF!,#REF!,#REF!</definedName>
    <definedName name="Z_441145E8_016E_11D4_8468_00A024EB33FF_.wvu.FilterData" hidden="1">#REF!</definedName>
    <definedName name="Z_441145E8_016E_11D4_8468_00A024EB33FF_.wvu.PrintArea" hidden="1">#REF!</definedName>
    <definedName name="Z_441145E8_016E_11D4_8468_00A024EB33FF_.wvu.PrintTitles" hidden="1">#REF!,#REF!</definedName>
    <definedName name="Z_573BFCAC_6504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573BFCAC_6504_11D3_9A0A_080009EBAE0C_.wvu.PrintTitles" hidden="1">[16]кредпортф!$T:$T,[16]кредпортф!$1:$4</definedName>
    <definedName name="Z_573BFCB6_6504_11D3_9A0A_080009EBAE0C_.wvu.Cols" hidden="1">[16]кредпортф!#REF!,[16]кредпортф!$E:$S,[16]кредпортф!$U:$AC,[16]кредпортф!$AE:$AM,[16]кредпортф!$AR:$BC,[16]кредпортф!$BE:$BE,[16]кредпортф!$BG:$BH,[16]кредпортф!$BJ:$BT</definedName>
    <definedName name="Z_573BFCB6_6504_11D3_9A0A_080009EBAE0C_.wvu.PrintTitles" hidden="1">[16]кредпортф!$T:$T,[16]кредпортф!$1:$4</definedName>
    <definedName name="Z_573BFCB7_6504_11D3_9A0A_080009EBAE0C_.wvu.Cols" hidden="1">[16]кредпортф!#REF!,[16]кредпортф!$E:$S,[16]кредпортф!$U:$AC,[16]кредпортф!$AE:$AM,[16]кредпортф!$AR:$BO</definedName>
    <definedName name="Z_573BFCB7_6504_11D3_9A0A_080009EBAE0C_.wvu.PrintTitles" hidden="1">[16]кредпортф!$T:$T,[16]кредпортф!$1:$4</definedName>
    <definedName name="Z_6AFBD099_4366_11D4_9117_00A024280731_.wvu.FilterData" hidden="1">#REF!</definedName>
    <definedName name="Z_6AFBD099_4366_11D4_9117_00A024280731_.wvu.PrintArea" hidden="1">#REF!</definedName>
    <definedName name="Z_6AFBD099_4366_11D4_9117_00A024280731_.wvu.PrintTitles" hidden="1">#REF!,#REF!</definedName>
    <definedName name="Z_6AFBD09D_4366_11D4_9117_00A024280731_.wvu.FilterData" hidden="1">#REF!</definedName>
    <definedName name="Z_6AFBD09D_4366_11D4_9117_00A024280731_.wvu.PrintArea" hidden="1">#REF!</definedName>
    <definedName name="Z_6AFBD09D_4366_11D4_9117_00A024280731_.wvu.PrintTitles" hidden="1">#REF!,#REF!</definedName>
    <definedName name="Z_71C50541_87A4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R</definedName>
    <definedName name="Z_71C50541_87A4_11D3_9A0A_080009EBAE0C_.wvu.PrintTitles" hidden="1">[16]кредпортф!$T:$T,[16]кредпортф!$1:$4</definedName>
    <definedName name="Z_895EB980_BDF5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895EB980_BDF5_11D3_8A48_0020AF27A350_.wvu.PrintTitles" hidden="1">[16]кредпортф!$T:$T,[16]кредпортф!$1:$4</definedName>
    <definedName name="Z_895EB981_BDF5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895EB981_BDF5_11D3_8A48_0020AF27A350_.wvu.PrintTitles" hidden="1">[16]кредпортф!$T:$T,[16]кредпортф!$1:$4</definedName>
    <definedName name="Z_8E64FCAB_04BD_11D4_8A4A_006097BB52B9_.wvu.PrintTitles" hidden="1">[16]кредпортф!$U:$U,[16]кредпортф!$1:$4</definedName>
    <definedName name="Z_8E64FCAC_04BD_11D4_8A4A_006097BB52B9_.wvu.PrintTitles" hidden="1">[16]кредпортф!$U:$U,[16]кредпортф!$1:$4</definedName>
    <definedName name="Z_94DA07B9_6149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4DA07B9_6149_11D3_9A0A_080009EBAE0C_.wvu.PrintTitles" hidden="1">[16]кредпортф!$T:$T,[16]кредпортф!$1:$4</definedName>
    <definedName name="Z_94DA07BC_6149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4DA07BC_6149_11D3_9A0A_080009EBAE0C_.wvu.PrintTitles" hidden="1">[16]кредпортф!$T:$T,[16]кредпортф!$1:$4</definedName>
    <definedName name="Z_97D7778C_048C_11D4_8468_00A024EB33FF_.wvu.PrintTitles" hidden="1">[16]кредпортф!$T:$T,[16]кредпортф!$1:$4</definedName>
    <definedName name="Z_97D7778D_048C_11D4_8468_00A024EB33FF_.wvu.PrintTitles" hidden="1">[16]кредпортф!$T:$T,[16]кредпортф!$1:$4</definedName>
    <definedName name="Z_9B021F13_0496_11D4_8A4A_006097BB52B9_.wvu.PrintTitles" hidden="1">[16]кредпортф!$T:$T,[16]кредпортф!$1:$4</definedName>
    <definedName name="Z_9B021F14_0496_11D4_8A4A_006097BB52B9_.wvu.PrintTitles" hidden="1">[16]кредпортф!$T:$T,[16]кредпортф!$1:$4</definedName>
    <definedName name="Z_9B021F6F_0496_11D4_8A4A_006097BB52B9_.wvu.PrintTitles" hidden="1">[16]кредпортф!$T:$T,[16]кредпортф!$1:$4</definedName>
    <definedName name="Z_9B021F70_0496_11D4_8A4A_006097BB52B9_.wvu.PrintTitles" hidden="1">[16]кредпортф!$T:$T,[16]кредпортф!$1:$4</definedName>
    <definedName name="Z_9C23E064_404E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C23E064_404E_11D3_9A0A_080009EBAE0C_.wvu.PrintTitles" hidden="1">[16]кредпортф!$T:$T,[16]кредпортф!$1:$4</definedName>
    <definedName name="Z_9C23E067_404E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C23E067_404E_11D3_9A0A_080009EBAE0C_.wvu.PrintTitles" hidden="1">[16]кредпортф!$T:$T,[16]кредпортф!$1:$4</definedName>
    <definedName name="Z_9FEBFC06_403A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FEBFC06_403A_11D3_9A0A_080009EBAE0C_.wvu.PrintTitles" hidden="1">[16]кредпортф!$T:$T,[16]кредпортф!$1:$4</definedName>
    <definedName name="Z_9FEBFC09_403A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FEBFC09_403A_11D3_9A0A_080009EBAE0C_.wvu.PrintTitles" hidden="1">[16]кредпортф!$T:$T,[16]кредпортф!$1:$4</definedName>
    <definedName name="Z_AAF8877A_429D_11D4_9117_00A024280731_.wvu.FilterData" hidden="1">#REF!</definedName>
    <definedName name="Z_AAF8877A_429D_11D4_9117_00A024280731_.wvu.PrintArea" hidden="1">#REF!</definedName>
    <definedName name="Z_AAF8877A_429D_11D4_9117_00A024280731_.wvu.PrintTitles" hidden="1">#REF!,#REF!</definedName>
    <definedName name="Z_AAF8877E_429D_11D4_9117_00A024280731_.wvu.FilterData" hidden="1">#REF!</definedName>
    <definedName name="Z_AAF8877E_429D_11D4_9117_00A024280731_.wvu.PrintArea" hidden="1">#REF!</definedName>
    <definedName name="Z_AAF8877E_429D_11D4_9117_00A024280731_.wvu.PrintTitles" hidden="1">#REF!,#REF!</definedName>
    <definedName name="Z_C37E65A7_9893_435E_9759_72E0D8A5DD87_.wvu.PrintTitles" hidden="1">#REF!</definedName>
    <definedName name="Z_C5F898D5_8289_4D02_AF83_D881B023B3FF_.wvu.Cols" localSheetId="1" hidden="1">Ф2!#REF!</definedName>
    <definedName name="Z_C5F898D5_8289_4D02_AF83_D881B023B3FF_.wvu.Cols" localSheetId="3" hidden="1">Ф4!#REF!,Ф4!#REF!,Ф4!#REF!,Ф4!#REF!,Ф4!#REF!</definedName>
    <definedName name="Z_C5F898D5_8289_4D02_AF83_D881B023B3FF_.wvu.PrintArea" localSheetId="1" hidden="1">Ф2!$A$1:$D$44</definedName>
    <definedName name="Z_C5F898D5_8289_4D02_AF83_D881B023B3FF_.wvu.Rows" localSheetId="0" hidden="1">Ф1!$779:$1048576,Ф1!#REF!,Ф1!#REF!,Ф1!#REF!,Ф1!#REF!</definedName>
    <definedName name="Z_C5F898D5_8289_4D02_AF83_D881B023B3FF_.wvu.Rows" localSheetId="1" hidden="1">Ф2!$453:$1048576,Ф2!$8:$8,Ф2!#REF!,Ф2!#REF!,Ф2!#REF!,Ф2!#REF!,Ф2!$450:$452</definedName>
    <definedName name="Z_C5F898D5_8289_4D02_AF83_D881B023B3FF_.wvu.Rows" localSheetId="2" hidden="1">Ф3!#REF!,Ф3!#REF!</definedName>
    <definedName name="Z_C5F898D5_8289_4D02_AF83_D881B023B3FF_.wvu.Rows" localSheetId="3" hidden="1">Ф4!#REF!,Ф4!#REF!,Ф4!#REF!,Ф4!#REF!,Ф4!#REF!,Ф4!#REF!,Ф4!#REF!,Ф4!$43:$43,Ф4!$53:$60</definedName>
    <definedName name="Z_D58FB965_0965_11D4_8A4A_006097BB52B9_.wvu.PrintTitles" hidden="1">[16]кредпортф!$U:$U,[16]кредпортф!$1:$4</definedName>
    <definedName name="Z_D58FB966_0965_11D4_8A4A_006097BB52B9_.wvu.PrintTitles" hidden="1">[16]кредпортф!$U:$U,[16]кредпортф!$1:$4</definedName>
    <definedName name="Z_D720EF5D_992C_4F4F_B0F3_A8F532ADE1CD_.wvu.Cols" localSheetId="1" hidden="1">Ф2!#REF!</definedName>
    <definedName name="Z_D720EF5D_992C_4F4F_B0F3_A8F532ADE1CD_.wvu.Cols" localSheetId="3" hidden="1">Ф4!#REF!,Ф4!#REF!,Ф4!#REF!,Ф4!#REF!,Ф4!#REF!</definedName>
    <definedName name="Z_D720EF5D_992C_4F4F_B0F3_A8F532ADE1CD_.wvu.PrintArea" localSheetId="1" hidden="1">Ф2!$A$1:$D$44</definedName>
    <definedName name="Z_D720EF5D_992C_4F4F_B0F3_A8F532ADE1CD_.wvu.Rows" localSheetId="0" hidden="1">Ф1!$779:$1048576,Ф1!#REF!,Ф1!#REF!,Ф1!#REF!</definedName>
    <definedName name="Z_D720EF5D_992C_4F4F_B0F3_A8F532ADE1CD_.wvu.Rows" localSheetId="1" hidden="1">Ф2!$453:$1048576,Ф2!#REF!,Ф2!#REF!,Ф2!#REF!,Ф2!#REF!,Ф2!$450:$452</definedName>
    <definedName name="Z_D720EF5D_992C_4F4F_B0F3_A8F532ADE1CD_.wvu.Rows" localSheetId="2" hidden="1">Ф3!#REF!,Ф3!#REF!</definedName>
    <definedName name="Z_D720EF5D_992C_4F4F_B0F3_A8F532ADE1CD_.wvu.Rows" localSheetId="3" hidden="1">Ф4!#REF!</definedName>
    <definedName name="Z_DA4901A0_1C57_4CD4_943A_C5293ED52BAD_.wvu.Cols" localSheetId="1" hidden="1">Ф2!#REF!</definedName>
    <definedName name="Z_DA4901A0_1C57_4CD4_943A_C5293ED52BAD_.wvu.Cols" localSheetId="3" hidden="1">Ф4!#REF!,Ф4!#REF!,Ф4!#REF!,Ф4!#REF!,Ф4!#REF!</definedName>
    <definedName name="Z_DA4901A0_1C57_4CD4_943A_C5293ED52BAD_.wvu.PrintArea" localSheetId="1" hidden="1">Ф2!$A$1:$D$44</definedName>
    <definedName name="Z_DA4901A0_1C57_4CD4_943A_C5293ED52BAD_.wvu.Rows" localSheetId="0" hidden="1">Ф1!$779:$1048576,Ф1!#REF!,Ф1!#REF!,Ф1!#REF!,Ф1!#REF!</definedName>
    <definedName name="Z_DA4901A0_1C57_4CD4_943A_C5293ED52BAD_.wvu.Rows" localSheetId="1" hidden="1">Ф2!$453:$1048576,Ф2!$8:$8,Ф2!#REF!,Ф2!#REF!,Ф2!#REF!,Ф2!#REF!,Ф2!$450:$452</definedName>
    <definedName name="Z_DA4901A0_1C57_4CD4_943A_C5293ED52BAD_.wvu.Rows" localSheetId="2" hidden="1">Ф3!#REF!,Ф3!#REF!</definedName>
    <definedName name="Z_DA4901A0_1C57_4CD4_943A_C5293ED52BAD_.wvu.Rows" localSheetId="3" hidden="1">Ф4!#REF!,Ф4!#REF!,Ф4!#REF!,Ф4!#REF!,Ф4!#REF!,Ф4!#REF!,Ф4!#REF!,Ф4!$43:$43,Ф4!$53:$60</definedName>
    <definedName name="Z_ECC910B3_16A2_11D4_8468_00A024EB33FF_.wvu.Cols" hidden="1">#REF!,#REF!,#REF!,#REF!,#REF!,#REF!,#REF!,#REF!,#REF!,#REF!,#REF!</definedName>
    <definedName name="Z_ECC910B3_16A2_11D4_8468_00A024EB33FF_.wvu.FilterData" hidden="1">#REF!</definedName>
    <definedName name="Z_ECC910B3_16A2_11D4_8468_00A024EB33FF_.wvu.PrintArea" hidden="1">#REF!</definedName>
    <definedName name="Z_ECC910B3_16A2_11D4_8468_00A024EB33FF_.wvu.PrintTitles" hidden="1">#REF!,#REF!</definedName>
    <definedName name="Zapolnenie">'[28]Прил 6.1.'!Zapolnenie</definedName>
    <definedName name="ZAR_P1A_1A1_1">#REF!</definedName>
    <definedName name="ZAR_P1A_1A1_2">#REF!</definedName>
    <definedName name="ZAR_P1A_1A1_3">#REF!</definedName>
    <definedName name="ZAR_P1A_1A1_4">#REF!</definedName>
    <definedName name="ZAR_P1A_1A1_5">#REF!</definedName>
    <definedName name="ZAR_P1A_1A10_1">#REF!</definedName>
    <definedName name="ZAR_P1A_1A10_2">#REF!</definedName>
    <definedName name="ZAR_P1A_1A10_3">#REF!</definedName>
    <definedName name="ZAR_P1A_1A10_4">#REF!</definedName>
    <definedName name="ZAR_P1A_1A10_5">#REF!</definedName>
    <definedName name="ZAR_P1A_1A11_1_1">#REF!</definedName>
    <definedName name="ZAR_P1A_1A11_1_2">#REF!</definedName>
    <definedName name="ZAR_P1A_1A11_1_3">#REF!</definedName>
    <definedName name="ZAR_P1A_1A11_1_4">#REF!</definedName>
    <definedName name="ZAR_P1A_1A11_1_5">#REF!</definedName>
    <definedName name="ZAR_P1A_1A11_1_6">#REF!</definedName>
    <definedName name="ZAR_P1A_1A11_2_1">#REF!</definedName>
    <definedName name="ZAR_P1A_1A11_2_2">#REF!</definedName>
    <definedName name="ZAR_P1A_1A11_2_3">#REF!</definedName>
    <definedName name="ZAR_P1A_1A11_2_4">#REF!</definedName>
    <definedName name="ZAR_P1A_1A11_2_5">#REF!</definedName>
    <definedName name="ZAR_P1A_1A11_2_6">#REF!</definedName>
    <definedName name="ZAR_P1A_1A2_1">#REF!</definedName>
    <definedName name="ZAR_P1A_1A2_2">#REF!</definedName>
    <definedName name="ZAR_P1A_1A2_3">#REF!</definedName>
    <definedName name="ZAR_P1A_1A2_4">#REF!</definedName>
    <definedName name="ZAR_P1A_1A2_5">#REF!</definedName>
    <definedName name="ZAR_P1A_1A3_1">#REF!</definedName>
    <definedName name="ZAR_P1A_1A3_2">#REF!</definedName>
    <definedName name="ZAR_P1A_1A3_3">#REF!</definedName>
    <definedName name="ZAR_P1A_1A3_4">#REF!</definedName>
    <definedName name="ZAR_P1A_1A3_5">#REF!</definedName>
    <definedName name="ZAR_P1A_1A3_6">#REF!</definedName>
    <definedName name="ZAR_P1A_1A4_1">#REF!</definedName>
    <definedName name="ZAR_P1A_1A4_2">#REF!</definedName>
    <definedName name="ZAR_P1A_1A4_3">#REF!</definedName>
    <definedName name="ZAR_P1A_1A4_4">#REF!</definedName>
    <definedName name="ZAR_P1A_1A4_5">#REF!</definedName>
    <definedName name="ZAR_P1A_1A4_6">#REF!</definedName>
    <definedName name="ZAR_P1A_1A5_1_1">#REF!</definedName>
    <definedName name="ZAR_P1A_1A5_1_2">#REF!</definedName>
    <definedName name="ZAR_P1A_1A5_1_3">#REF!</definedName>
    <definedName name="ZAR_P1A_1A5_1_4">#REF!</definedName>
    <definedName name="ZAR_P1A_1A5_1_5">#REF!</definedName>
    <definedName name="ZAR_P1A_1A5_1_6">#REF!</definedName>
    <definedName name="ZAR_P1A_1A5_2_1">#REF!</definedName>
    <definedName name="ZAR_P1A_1A5_2_2">#REF!</definedName>
    <definedName name="ZAR_P1A_1A5_2_3">#REF!</definedName>
    <definedName name="ZAR_P1A_1A5_2_4">#REF!</definedName>
    <definedName name="ZAR_P1A_1A5_2_5">#REF!</definedName>
    <definedName name="ZAR_P1A_1A5_2_6">#REF!</definedName>
    <definedName name="ZAR_P1A_1A50_1_1">#REF!</definedName>
    <definedName name="ZAR_P1A_1A50_1_2">#REF!</definedName>
    <definedName name="ZAR_P1A_1A50_1_3">#REF!</definedName>
    <definedName name="ZAR_P1A_1A50_1_4">#REF!</definedName>
    <definedName name="ZAR_P1A_1A50_1_5">#REF!</definedName>
    <definedName name="ZAR_P1A_1A50_1_6">#REF!</definedName>
    <definedName name="ZAR_P1A_1A50_2_1">#REF!</definedName>
    <definedName name="ZAR_P1A_1A50_2_2">#REF!</definedName>
    <definedName name="ZAR_P1A_1A50_2_3">#REF!</definedName>
    <definedName name="ZAR_P1A_1A50_2_4">#REF!</definedName>
    <definedName name="ZAR_P1A_1A50_2_5">#REF!</definedName>
    <definedName name="ZAR_P1A_1A50_2_6">#REF!</definedName>
    <definedName name="ZAR_P1A_1A51_1">#REF!</definedName>
    <definedName name="ZAR_P1A_1A51_2">#REF!</definedName>
    <definedName name="ZAR_P1A_1A51_3">#REF!</definedName>
    <definedName name="ZAR_P1A_1A51_4">#REF!</definedName>
    <definedName name="ZAR_P1A_1A51_5">#REF!</definedName>
    <definedName name="ZAR_P1A_1A51_6">#REF!</definedName>
    <definedName name="ZAR_P1A_1A6_1_1">#REF!</definedName>
    <definedName name="ZAR_P1A_1A6_1_2">#REF!</definedName>
    <definedName name="ZAR_P1A_1A6_1_3">#REF!</definedName>
    <definedName name="ZAR_P1A_1A6_1_4">#REF!</definedName>
    <definedName name="ZAR_P1A_1A6_1_5">#REF!</definedName>
    <definedName name="ZAR_P1A_1A6_1_6">#REF!</definedName>
    <definedName name="ZAR_P1A_1A6_2_1">#REF!</definedName>
    <definedName name="ZAR_P1A_1A6_2_2">#REF!</definedName>
    <definedName name="ZAR_P1A_1A6_2_3">#REF!</definedName>
    <definedName name="ZAR_P1A_1A6_2_4">#REF!</definedName>
    <definedName name="ZAR_P1A_1A6_2_5">#REF!</definedName>
    <definedName name="ZAR_P1A_1A6_2_6">#REF!</definedName>
    <definedName name="ZAR_P1A_1A7_1_1">#REF!</definedName>
    <definedName name="ZAR_P1A_1A7_1_2">#REF!</definedName>
    <definedName name="ZAR_P1A_1A7_1_3">#REF!</definedName>
    <definedName name="ZAR_P1A_1A7_1_4">#REF!</definedName>
    <definedName name="ZAR_P1A_1A7_1_5">#REF!</definedName>
    <definedName name="ZAR_P1A_1A7_1_6">#REF!</definedName>
    <definedName name="ZAR_P1A_1A7_2_1">#REF!</definedName>
    <definedName name="ZAR_P1A_1A7_2_2">#REF!</definedName>
    <definedName name="ZAR_P1A_1A7_2_3">#REF!</definedName>
    <definedName name="ZAR_P1A_1A7_2_4">#REF!</definedName>
    <definedName name="ZAR_P1A_1A7_2_5">#REF!</definedName>
    <definedName name="ZAR_P1A_1A7_2_6">#REF!</definedName>
    <definedName name="ZAR_P1A_1A7_3_1">#REF!</definedName>
    <definedName name="ZAR_P1A_1A7_3_2">#REF!</definedName>
    <definedName name="ZAR_P1A_1A7_3_3">#REF!</definedName>
    <definedName name="ZAR_P1A_1A7_3_4">#REF!</definedName>
    <definedName name="ZAR_P1A_1A7_3_5">#REF!</definedName>
    <definedName name="ZAR_P1A_1A7_3_6">#REF!</definedName>
    <definedName name="ZAR_P1A_1A8_1_1">#REF!</definedName>
    <definedName name="ZAR_P1A_1A8_1_2">#REF!</definedName>
    <definedName name="ZAR_P1A_1A8_1_3">#REF!</definedName>
    <definedName name="ZAR_P1A_1A8_1_4">#REF!</definedName>
    <definedName name="ZAR_P1A_1A8_1_5">#REF!</definedName>
    <definedName name="ZAR_P1A_1A8_1_6">#REF!</definedName>
    <definedName name="ZAR_P1A_1A8_2_1">#REF!</definedName>
    <definedName name="ZAR_P1A_1A8_2_2">#REF!</definedName>
    <definedName name="ZAR_P1A_1A8_2_3">#REF!</definedName>
    <definedName name="ZAR_P1A_1A8_2_4">#REF!</definedName>
    <definedName name="ZAR_P1A_1A8_2_5">#REF!</definedName>
    <definedName name="ZAR_P1A_1A8_2_6">#REF!</definedName>
    <definedName name="ZAR_P1A_1A9_1">#REF!</definedName>
    <definedName name="ZAR_P1A_1A9_2">#REF!</definedName>
    <definedName name="ZAR_P1A_1A9_3">#REF!</definedName>
    <definedName name="ZAR_P1A_1A9_4">#REF!</definedName>
    <definedName name="ZAR_P1A_1A9_5">#REF!</definedName>
    <definedName name="ZAR_P1A_1A9_6">#REF!</definedName>
    <definedName name="ZAR_P1P_1P1_1">#REF!</definedName>
    <definedName name="ZAR_P1P_1P1_2">#REF!</definedName>
    <definedName name="ZAR_P1P_1P1_3">#REF!</definedName>
    <definedName name="ZAR_P1P_1P1_4">#REF!</definedName>
    <definedName name="ZAR_P1P_1P1_5">#REF!</definedName>
    <definedName name="ZAR_P1P_1P1_6">#REF!</definedName>
    <definedName name="ZAR_P1P_1P2_1">#REF!</definedName>
    <definedName name="ZAR_P1P_1P2_2">#REF!</definedName>
    <definedName name="ZAR_P1P_1P2_3">#REF!</definedName>
    <definedName name="ZAR_P1P_1P2_4">#REF!</definedName>
    <definedName name="ZAR_P1P_1P2_5">#REF!</definedName>
    <definedName name="ZAR_P1P_1P2_6">#REF!</definedName>
    <definedName name="ZAR_P1P_1P3_1">#REF!</definedName>
    <definedName name="ZAR_P1P_1P3_2">#REF!</definedName>
    <definedName name="ZAR_P1P_1P3_3">#REF!</definedName>
    <definedName name="ZAR_P1P_1P3_4">#REF!</definedName>
    <definedName name="ZAR_P1P_1P3_5">#REF!</definedName>
    <definedName name="ZAR_P1P_1P3_6">#REF!</definedName>
    <definedName name="ZAR_P1P_1P4_1_1">#REF!</definedName>
    <definedName name="ZAR_P1P_1P4_1_2">#REF!</definedName>
    <definedName name="ZAR_P1P_1P4_1_3">#REF!</definedName>
    <definedName name="ZAR_P1P_1P4_1_4">#REF!</definedName>
    <definedName name="ZAR_P1P_1P4_1_5">#REF!</definedName>
    <definedName name="ZAR_P1P_1P4_1_6">#REF!</definedName>
    <definedName name="ZAR_P1P_1P4_2_1">#REF!</definedName>
    <definedName name="ZAR_P1P_1P4_2_2">#REF!</definedName>
    <definedName name="ZAR_P1P_1P4_2_3">#REF!</definedName>
    <definedName name="ZAR_P1P_1P4_2_4">#REF!</definedName>
    <definedName name="ZAR_P1P_1P4_2_5">#REF!</definedName>
    <definedName name="ZAR_P1P_1P4_2_6">#REF!</definedName>
    <definedName name="ZAR_P1P_1P5_1_1">#REF!</definedName>
    <definedName name="ZAR_P1P_1P5_1_2">#REF!</definedName>
    <definedName name="ZAR_P1P_1P5_1_3">#REF!</definedName>
    <definedName name="ZAR_P1P_1P5_1_4">#REF!</definedName>
    <definedName name="ZAR_P1P_1P5_1_5">#REF!</definedName>
    <definedName name="ZAR_P1P_1P5_1_6">#REF!</definedName>
    <definedName name="ZAR_P1P_1P5_2_1">#REF!</definedName>
    <definedName name="ZAR_P1P_1P5_2_2">#REF!</definedName>
    <definedName name="ZAR_P1P_1P5_2_3">#REF!</definedName>
    <definedName name="ZAR_P1P_1P5_2_4">#REF!</definedName>
    <definedName name="ZAR_P1P_1P5_2_5">#REF!</definedName>
    <definedName name="ZAR_P1P_1P5_2_6">#REF!</definedName>
    <definedName name="ZAR_P1P_1P50_1_1">#REF!</definedName>
    <definedName name="ZAR_P1P_1P50_1_2">#REF!</definedName>
    <definedName name="ZAR_P1P_1P50_1_3">#REF!</definedName>
    <definedName name="ZAR_P1P_1P50_1_4">#REF!</definedName>
    <definedName name="ZAR_P1P_1P50_1_5">#REF!</definedName>
    <definedName name="ZAR_P1P_1P50_1_6">#REF!</definedName>
    <definedName name="ZAR_P1P_1P50_2_1">#REF!</definedName>
    <definedName name="ZAR_P1P_1P50_2_2">#REF!</definedName>
    <definedName name="ZAR_P1P_1P50_2_3">#REF!</definedName>
    <definedName name="ZAR_P1P_1P50_2_4">#REF!</definedName>
    <definedName name="ZAR_P1P_1P50_2_5">#REF!</definedName>
    <definedName name="ZAR_P1P_1P50_2_6">#REF!</definedName>
    <definedName name="ZAR_P1P_1P51_1">#REF!</definedName>
    <definedName name="ZAR_P1P_1P51_2">#REF!</definedName>
    <definedName name="ZAR_P1P_1P51_3">#REF!</definedName>
    <definedName name="ZAR_P1P_1P51_4">#REF!</definedName>
    <definedName name="ZAR_P1P_1P51_5">#REF!</definedName>
    <definedName name="ZAR_P1P_1P51_6">#REF!</definedName>
    <definedName name="ZAR_P1P_1P6_1_1">#REF!</definedName>
    <definedName name="ZAR_P1P_1P6_1_2">#REF!</definedName>
    <definedName name="ZAR_P1P_1P6_1_3">#REF!</definedName>
    <definedName name="ZAR_P1P_1P6_1_4">#REF!</definedName>
    <definedName name="ZAR_P1P_1P6_1_5">#REF!</definedName>
    <definedName name="ZAR_P1P_1P6_1_6">#REF!</definedName>
    <definedName name="ZAR_P1P_1P6_2_1">#REF!</definedName>
    <definedName name="ZAR_P1P_1P6_2_2">#REF!</definedName>
    <definedName name="ZAR_P1P_1P6_2_3">#REF!</definedName>
    <definedName name="ZAR_P1P_1P6_2_4">#REF!</definedName>
    <definedName name="ZAR_P1P_1P6_2_5">#REF!</definedName>
    <definedName name="ZAR_P1P_1P6_2_6">#REF!</definedName>
    <definedName name="ZAR_P1P_1P6_3_1">#REF!</definedName>
    <definedName name="ZAR_P1P_1P6_3_2">#REF!</definedName>
    <definedName name="ZAR_P1P_1P6_3_3">#REF!</definedName>
    <definedName name="ZAR_P1P_1P6_3_4">#REF!</definedName>
    <definedName name="ZAR_P1P_1P6_3_5">#REF!</definedName>
    <definedName name="ZAR_P1P_1P6_3_6">#REF!</definedName>
    <definedName name="ZAR_P1P_1P7_1_1">#REF!</definedName>
    <definedName name="ZAR_P1P_1P7_1_2">#REF!</definedName>
    <definedName name="ZAR_P1P_1P7_1_3">#REF!</definedName>
    <definedName name="ZAR_P1P_1P7_1_4">#REF!</definedName>
    <definedName name="ZAR_P1P_1P7_1_5">#REF!</definedName>
    <definedName name="ZAR_P1P_1P7_1_6">#REF!</definedName>
    <definedName name="ZAR_P1P_1P7_2_1">#REF!</definedName>
    <definedName name="ZAR_P1P_1P7_2_2">#REF!</definedName>
    <definedName name="ZAR_P1P_1P7_2_3">#REF!</definedName>
    <definedName name="ZAR_P1P_1P7_2_4">#REF!</definedName>
    <definedName name="ZAR_P1P_1P7_2_5">#REF!</definedName>
    <definedName name="ZAR_P1P_1P7_2_6">#REF!</definedName>
    <definedName name="ZAR_P1P_1P8_1">#REF!</definedName>
    <definedName name="ZAR_P1P_1P8_2">#REF!</definedName>
    <definedName name="ZAR_P1P_1P8_3">#REF!</definedName>
    <definedName name="ZAR_P1P_1P8_4">#REF!</definedName>
    <definedName name="ZAR_P1P_1P8_5">#REF!</definedName>
    <definedName name="ZAR_P1P_1P8_6">#REF!</definedName>
    <definedName name="ZAR_P1P_1P9_1_1">#REF!</definedName>
    <definedName name="ZAR_P1P_1P9_1_2">#REF!</definedName>
    <definedName name="ZAR_P1P_1P9_1_3">#REF!</definedName>
    <definedName name="ZAR_P1P_1P9_1_4">#REF!</definedName>
    <definedName name="ZAR_P1P_1P9_1_5">#REF!</definedName>
    <definedName name="ZAR_P1P_1P9_1_6">#REF!</definedName>
    <definedName name="ZAR_P1P_1P9_2_1">#REF!</definedName>
    <definedName name="ZAR_P1P_1P9_2_2">#REF!</definedName>
    <definedName name="ZAR_P1P_1P9_2_3">#REF!</definedName>
    <definedName name="ZAR_P1P_1P9_2_4">#REF!</definedName>
    <definedName name="ZAR_P1P_1P9_2_5">#REF!</definedName>
    <definedName name="ZAR_P1P_1P9_2_6">#REF!</definedName>
    <definedName name="ZAR_P2A_2A1_1_1">#REF!</definedName>
    <definedName name="ZAR_P2A_2A1_1_2">#REF!</definedName>
    <definedName name="ZAR_P2A_2A1_2_1">#REF!</definedName>
    <definedName name="ZAR_P2A_2A1_2_2">#REF!</definedName>
    <definedName name="ZAR_P2A_2A10_1">#REF!</definedName>
    <definedName name="ZAR_P2A_2A10_1_1">#REF!</definedName>
    <definedName name="ZAR_P2A_2A10_1_2">#REF!</definedName>
    <definedName name="ZAR_P2A_2A10_2">#REF!</definedName>
    <definedName name="ZAR_P2A_2A10_2_1">#REF!</definedName>
    <definedName name="ZAR_P2A_2A10_2_2">#REF!</definedName>
    <definedName name="ZAR_P2A_2A2_1_1">#REF!</definedName>
    <definedName name="ZAR_P2A_2A2_1_2">#REF!</definedName>
    <definedName name="ZAR_P2A_2A2_2_1">#REF!</definedName>
    <definedName name="ZAR_P2A_2A2_2_2">#REF!</definedName>
    <definedName name="ZAR_P2A_2A3_1_1">#REF!</definedName>
    <definedName name="ZAR_P2A_2A3_1_2">#REF!</definedName>
    <definedName name="ZAR_P2A_2A3_2_1">#REF!</definedName>
    <definedName name="ZAR_P2A_2A3_2_2">#REF!</definedName>
    <definedName name="ZAR_P2A_2A3_3_1">#REF!</definedName>
    <definedName name="ZAR_P2A_2A3_3_2">#REF!</definedName>
    <definedName name="ZAR_P2A_2A4_1_1">#REF!</definedName>
    <definedName name="ZAR_P2A_2A4_1_2">#REF!</definedName>
    <definedName name="ZAR_P2A_2A4_2_1">#REF!</definedName>
    <definedName name="ZAR_P2A_2A4_2_2">#REF!</definedName>
    <definedName name="ZAR_P2P_2P1_1_1">#REF!</definedName>
    <definedName name="ZAR_P2P_2P1_1_2">#REF!</definedName>
    <definedName name="ZAR_P2P_2P1_2_1">#REF!</definedName>
    <definedName name="ZAR_P2P_2P1_2_2">#REF!</definedName>
    <definedName name="ZAR_P2P_2P10_1_1">#REF!</definedName>
    <definedName name="ZAR_P2P_2P10_1_2">#REF!</definedName>
    <definedName name="ZAR_P2P_2P10_2_1">#REF!</definedName>
    <definedName name="ZAR_P2P_2P10_2_2">#REF!</definedName>
    <definedName name="ZAR_P2P_2P2_1_1">#REF!</definedName>
    <definedName name="ZAR_P2P_2P2_1_2">#REF!</definedName>
    <definedName name="ZAR_P2P_2P2_2_1">#REF!</definedName>
    <definedName name="ZAR_P2P_2P2_2_2">#REF!</definedName>
    <definedName name="ZAR_P2P_2P3_1_1">#REF!</definedName>
    <definedName name="ZAR_P2P_2P3_1_2">#REF!</definedName>
    <definedName name="ZAR_P2P_2P3_2_1">#REF!</definedName>
    <definedName name="ZAR_P2P_2P3_2_2">#REF!</definedName>
    <definedName name="ZAR_P2P_2P4_1_1">#REF!</definedName>
    <definedName name="ZAR_P2P_2P4_1_2">#REF!</definedName>
    <definedName name="ZAR_P2P_2P4_2_1">#REF!</definedName>
    <definedName name="ZAR_P2P_2P4_2_2">#REF!</definedName>
    <definedName name="ZAR_P2P_2P5_1_1">#REF!</definedName>
    <definedName name="ZAR_P2P_2P5_1_2">#REF!</definedName>
    <definedName name="ZAR_P2P_2P5_2_1">#REF!</definedName>
    <definedName name="ZAR_P2P_2P5_2_2">#REF!</definedName>
    <definedName name="ZAR_P4_4_1_1_1">#REF!</definedName>
    <definedName name="ZAR_P4_4_1_1_2">#REF!</definedName>
    <definedName name="ZAR_P4_4_1_2_1">#REF!</definedName>
    <definedName name="ZAR_P4_4_1_2_2">#REF!</definedName>
    <definedName name="ZAR_P4_4_2_1">#REF!</definedName>
    <definedName name="ZAR_P4_4_2_2">#REF!</definedName>
    <definedName name="ZAR_P4_4_3_1_1">#REF!</definedName>
    <definedName name="ZAR_P4_4_3_1_2">#REF!</definedName>
    <definedName name="ZAR_P4_4_3_2_1">#REF!</definedName>
    <definedName name="ZAR_P4_4_3_2_2">#REF!</definedName>
    <definedName name="ZAR_P4_4_4_1">#REF!</definedName>
    <definedName name="ZAR_P4_4_4_2">#REF!</definedName>
    <definedName name="ZAR_P4_4_5_1_1">#REF!</definedName>
    <definedName name="ZAR_P4_4_5_2_1">#REF!</definedName>
    <definedName name="ZAR_P5_5_1_1">#REF!</definedName>
    <definedName name="ZAR_P5_5_1_2">#REF!</definedName>
    <definedName name="ZAR_P5_5_1_3">#REF!</definedName>
    <definedName name="ZAR_P5_5_1_4">#REF!</definedName>
    <definedName name="ZAR_P5_5_1_5">#REF!</definedName>
    <definedName name="ZAR_P5_5_1_6">#REF!</definedName>
    <definedName name="ZAR_P5_5_1_7">#REF!</definedName>
    <definedName name="ZAR_P5_5_2_1_FR">#REF!</definedName>
    <definedName name="ZAR_P5_5_2_2_FR">#REF!</definedName>
    <definedName name="ZAR_P5_5_2_3_FR">#REF!</definedName>
    <definedName name="ZAR_P5_5_2_4_FR">#REF!</definedName>
    <definedName name="ZAR_P5_5_2_5_FR">#REF!</definedName>
    <definedName name="ZAR_P5_5_2_6_FR">#REF!</definedName>
    <definedName name="ZAR_P5_5_2_7_FR">#REF!</definedName>
    <definedName name="ZAR_P5_5_3_1">#REF!</definedName>
    <definedName name="ZAR_P5_5_3_2">#REF!</definedName>
    <definedName name="ZAR_P5_5_3_3">#REF!</definedName>
    <definedName name="ZAR_P5_5_3_4">#REF!</definedName>
    <definedName name="ZAR_P5_5_3_5">#REF!</definedName>
    <definedName name="ZAR_P5_5_3_6">#REF!</definedName>
    <definedName name="ZAR_P5_5_3_7">#REF!</definedName>
    <definedName name="ZAR_P5_5_4_1_GR">#REF!</definedName>
    <definedName name="ZAR_P5_5_4_2_GR">#REF!</definedName>
    <definedName name="ZAR_P5_5_4_3_GR">#REF!</definedName>
    <definedName name="ZAR_P5_5_4_4_GR">#REF!</definedName>
    <definedName name="ZAR_P5_5_4_5_GR">#REF!</definedName>
    <definedName name="ZAR_P5_5_4_6_GR">#REF!</definedName>
    <definedName name="ZAR_P5_5_4_7_GR">#REF!</definedName>
    <definedName name="ZAR_P5_5_48_1">#REF!</definedName>
    <definedName name="ZAR_P5_5_48_2">#REF!</definedName>
    <definedName name="ZAR_P5_5_48_3">#REF!</definedName>
    <definedName name="ZAR_P5_5_48_4">#REF!</definedName>
    <definedName name="ZAR_P5_5_48_5">#REF!</definedName>
    <definedName name="ZAR_P5_5_48_6">#REF!</definedName>
    <definedName name="ZAR_P5_5_48_7">#REF!</definedName>
    <definedName name="ZAR_P5_5_49_1">#REF!</definedName>
    <definedName name="ZAR_P5_5_49_2">#REF!</definedName>
    <definedName name="ZAR_P5_5_49_3">#REF!</definedName>
    <definedName name="ZAR_P5_5_49_4">#REF!</definedName>
    <definedName name="ZAR_P5_5_49_5">#REF!</definedName>
    <definedName name="ZAR_P5_5_49_6">#REF!</definedName>
    <definedName name="ZAR_P5_5_49_7">#REF!</definedName>
    <definedName name="ZAR_P5_5_5_1">#REF!</definedName>
    <definedName name="ZAR_P5_5_5_2">#REF!</definedName>
    <definedName name="ZAR_P5_5_5_3">#REF!</definedName>
    <definedName name="ZAR_P5_5_5_4">#REF!</definedName>
    <definedName name="ZAR_P5_5_5_5">#REF!</definedName>
    <definedName name="ZAR_P5_5_5_6">#REF!</definedName>
    <definedName name="ZAR_P5_5_5_7">#REF!</definedName>
    <definedName name="ZAR_P5_5_50_1">#REF!</definedName>
    <definedName name="ZAR_P5_5_50_2">#REF!</definedName>
    <definedName name="ZAR_P5_5_50_3">#REF!</definedName>
    <definedName name="ZAR_P5_5_50_4">#REF!</definedName>
    <definedName name="ZAR_P5_5_50_5">#REF!</definedName>
    <definedName name="ZAR_P5_5_50_6">#REF!</definedName>
    <definedName name="ZAR_P5_5_50_7">#REF!</definedName>
    <definedName name="ZAR_P5_5_51_1">#REF!</definedName>
    <definedName name="ZAR_P5_5_51_2">#REF!</definedName>
    <definedName name="ZAR_P5_5_51_3">#REF!</definedName>
    <definedName name="ZAR_P5_5_51_4">#REF!</definedName>
    <definedName name="ZAR_P5_5_51_5">#REF!</definedName>
    <definedName name="ZAR_P5_5_51_6">#REF!</definedName>
    <definedName name="ZAR_P5_5_51_7">#REF!</definedName>
    <definedName name="ZAR_P5_5_6_1">#REF!</definedName>
    <definedName name="ZAR_P5_5_6_2">#REF!</definedName>
    <definedName name="ZAR_P5_5_6_3">#REF!</definedName>
    <definedName name="ZAR_P5_5_6_4">#REF!</definedName>
    <definedName name="ZAR_P5_5_6_5">#REF!</definedName>
    <definedName name="ZAR_P5_5_6_6">#REF!</definedName>
    <definedName name="ZAR_P5_5_6_7">#REF!</definedName>
    <definedName name="ZAR_P5_5_7_1">#REF!</definedName>
    <definedName name="ZAR_P5_5_7_4">#REF!</definedName>
    <definedName name="ZAR_P5_5_8_1">#REF!</definedName>
    <definedName name="ZAR_P5_5_8_2">#REF!</definedName>
    <definedName name="ZAR_P5_5_8_3">#REF!</definedName>
    <definedName name="ZAR_P5_5_8_4">#REF!</definedName>
    <definedName name="ZAR_P5_5_8_5">#REF!</definedName>
    <definedName name="ZAR_P5_5_8_6">#REF!</definedName>
    <definedName name="ZAR_P5_5_8_7">#REF!</definedName>
    <definedName name="zdasd">[10]UI.1000!zdasd</definedName>
    <definedName name="zfbbsbrt" hidden="1">{#N/A,#N/A,FALSE,"A";#N/A,#N/A,FALSE,"B-TOT";#N/A,#N/A,FALSE,"Declaration1";#N/A,#N/A,FALSE,"Spravka1";#N/A,#N/A,FALSE,"A (2)";#N/A,#N/A,FALSE,"B-TOT (2)";#N/A,#N/A,FALSE,"Declaration1 (2)";#N/A,#N/A,FALSE,"Spravka1 (2)"}</definedName>
    <definedName name="zheldor">'[30]yO302.1'!#REF!</definedName>
    <definedName name="zheldorizdat">'[30]yO302.1'!#REF!</definedName>
    <definedName name="zs">[46]Приложение!$B$2:$B$13</definedName>
    <definedName name="zsdf">#REF!</definedName>
    <definedName name="ZX" hidden="1">{#N/A,#N/A,FALSE,"A";#N/A,#N/A,FALSE,"B"}</definedName>
    <definedName name="zzz">#REF!</definedName>
    <definedName name="а1">[93]ЯНВАРЬ!#REF!</definedName>
    <definedName name="А2">#REF!</definedName>
    <definedName name="а299">#REF!</definedName>
    <definedName name="а52">[94]Выб.ОРС!#REF!</definedName>
    <definedName name="аа" hidden="1">{#N/A,#N/A,FALSE,"Лист15"}</definedName>
    <definedName name="АААААААА">[10]UI.1000!АААААААА</definedName>
    <definedName name="Айжол">#REF!</definedName>
    <definedName name="АК_МАРТ_04" hidden="1">{#N/A,#N/A,FALSE,"Aging Summary";#N/A,#N/A,FALSE,"Ratio Analysis";#N/A,#N/A,FALSE,"Test 120 Day Accts";#N/A,#N/A,FALSE,"Tickmarks"}</definedName>
    <definedName name="акакак" hidden="1">{#N/A,#N/A,FALSE,"A";#N/A,#N/A,FALSE,"B"}</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О_АК_03.04Г"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hidden="1">{#N/A,#N/A,FALSE,"Aging Summary";#N/A,#N/A,FALSE,"Ratio Analysis";#N/A,#N/A,FALSE,"Test 120 Day Accts";#N/A,#N/A,FALSE,"Tickmarks"}</definedName>
    <definedName name="ап">[10]UI.1000!ап</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База">#REF!</definedName>
    <definedName name="_xlnm.Database">#REF!</definedName>
    <definedName name="Балл">#N/A</definedName>
    <definedName name="биржа">[95]База!$A$1:$T$65536</definedName>
    <definedName name="биржа1">[95]База!$B$1:$T$65536</definedName>
    <definedName name="БЛРаздел1">#REF!,#REF!,#REF!,#REF!,#REF!,#REF!,#REF!,#REF!,#REF!</definedName>
    <definedName name="БЛРаздел10">#REF!</definedName>
    <definedName name="БЛРаздел2">#REF!,#REF!,#REF!,#REF!,#REF!,#REF!,#REF!</definedName>
    <definedName name="БЛРаздел3">#REF!,#REF!,#REF!,#REF!,#REF!,#REF!,#REF!,#REF!,#REF!,#REF!,#REF!,#REF!</definedName>
    <definedName name="БЛРаздел4">#REF!,#REF!,#REF!,#REF!,#REF!,#REF!,#REF!,#REF!,#REF!</definedName>
    <definedName name="БЛРаздел5">#REF!,#REF!,#REF!,#REF!,#REF!,#REF!,#REF!,#REF!</definedName>
    <definedName name="БЛРаздел6">#REF!,#REF!,#REF!,#REF!,#REF!,#REF!,#REF!,#REF!</definedName>
    <definedName name="БЛРаздел7">#REF!,#REF!,#REF!,#REF!</definedName>
    <definedName name="БЛРаздел8">#REF!,#REF!,#REF!,#REF!,#REF!,#REF!</definedName>
    <definedName name="БЛРаздел9">#REF!,#REF!,#REF!,#REF!,#REF!,#REF!,#REF!,#REF!,#REF!,#REF!,#REF!</definedName>
    <definedName name="БПДанные">#REF!,#REF!,#REF!</definedName>
    <definedName name="в">'[96]факт 2005 г.'!$J$47</definedName>
    <definedName name="в23ё">[10]UI.1000!в23ё</definedName>
    <definedName name="в256">#REF!</definedName>
    <definedName name="Валюта">[97]Приложение!$B$2:$B$13</definedName>
    <definedName name="ВалютаБаланса">#REF!</definedName>
    <definedName name="вар" hidden="1">{#N/A,#N/A,FALSE,"МТВ"}</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в">[10]UI.1000!вв</definedName>
    <definedName name="ВводСправочника">[98]!ВводСправочника</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торой">#REF!</definedName>
    <definedName name="вуув" hidden="1">{#N/A,#N/A,TRUE,"Лист1";#N/A,#N/A,TRUE,"Лист2";#N/A,#N/A,TRUE,"Лист3"}</definedName>
    <definedName name="вцувуц" hidden="1">{#N/A,#N/A,FALSE,"A";#N/A,#N/A,FALSE,"B"}</definedName>
    <definedName name="Выбор">#REF!</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"НАЧАЛО_ТАБЛИЦЫ"</definedName>
    <definedName name="грприрцфв00ав98" hidden="1">{#N/A,#N/A,TRUE,"Лист1";#N/A,#N/A,TRUE,"Лист2";#N/A,#N/A,TRUE,"Лист3"}</definedName>
    <definedName name="Группа">[99]группа!$A$1:$B$267</definedName>
    <definedName name="грфинцкавг98Х" hidden="1">{#N/A,#N/A,TRUE,"Лист1";#N/A,#N/A,TRUE,"Лист2";#N/A,#N/A,TRUE,"Лист3"}</definedName>
    <definedName name="д">'[96]факт 2005 г.'!$L$47</definedName>
    <definedName name="Дата">[3]Таблица!#REF!</definedName>
    <definedName name="Датаотчета">#REF!</definedName>
    <definedName name="Датапред">#REF!</definedName>
    <definedName name="дебит">'[100]из сем'!$A$2:$B$362</definedName>
    <definedName name="для_МА"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мтс">'[30]yO302.1'!#REF!</definedName>
    <definedName name="Добыча">'[101]Добыча нефти4'!$F$11:$Q$12</definedName>
    <definedName name="Доз5">#REF!</definedName>
    <definedName name="дробленнаяруда" hidden="1">{#N/A,#N/A,FALSE,"Aging Summary";#N/A,#N/A,FALSE,"Ratio Analysis";#N/A,#N/A,FALSE,"Test 120 Day Accts";#N/A,#N/A,FALSE,"Tickmarks"}</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'[96]факт 2005 г.'!$M$47</definedName>
    <definedName name="ж">'[102]факт 2005 г.'!$P$47</definedName>
    <definedName name="_xlnm.Print_Titles">#N/A</definedName>
    <definedName name="Зарплата">#REF!</definedName>
    <definedName name="иефши1">#REF!</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#REF!</definedName>
    <definedName name="индплан">#REF!</definedName>
    <definedName name="индцкавг98" hidden="1">{#N/A,#N/A,TRUE,"Лист1";#N/A,#N/A,TRUE,"Лист2";#N/A,#N/A,TRUE,"Лист3"}</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[10]UI.1000!й</definedName>
    <definedName name="йй">[10]UI.1000!йй</definedName>
    <definedName name="к">#REF!</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ленд">[12]календарь!$A$1:$B$36</definedName>
    <definedName name="ке">[10]UI.1000!ке</definedName>
    <definedName name="кеппппппппппп" hidden="1">{#N/A,#N/A,TRUE,"Лист1";#N/A,#N/A,TRUE,"Лист2";#N/A,#N/A,TRUE,"Лист3"}</definedName>
    <definedName name="Класс">[103]класс!$A$1:$B$229</definedName>
    <definedName name="КОНЕЦ_ТАБЛИЦЫ">'[104]прил-1'!$A$59</definedName>
    <definedName name="Контрагент">[97]Приложение!$C$2:$C$32</definedName>
    <definedName name="КПСБ.xls">'[105]L202 - КПСБ'!$A$16:$E$76</definedName>
    <definedName name="_xlnm.Criteria">#REF!</definedName>
    <definedName name="курс">#REF!</definedName>
    <definedName name="курсотч">#REF!</definedName>
    <definedName name="Курспред">#REF!</definedName>
    <definedName name="лшгщшодо">[10]UI.1000!лшгщшодо</definedName>
    <definedName name="Макрос1">[40]!Макрос1</definedName>
    <definedName name="Макрос2">[106]!Макрос1</definedName>
    <definedName name="МО001">'[107]МО 0012'!$H$1:$H$65536</definedName>
    <definedName name="Модуль1.CurDay">[20]!Модуль1.CurDay</definedName>
    <definedName name="Модуль1.Day">[20]!Модуль1.Day</definedName>
    <definedName name="Модуль1.DayShow">[20]!Модуль1.DayShow</definedName>
    <definedName name="Модуль1.kv_four">[20]!Модуль1.kv_four</definedName>
    <definedName name="Модуль1.kv_one">[20]!Модуль1.kv_one</definedName>
    <definedName name="Модуль1.kv_three">[20]!Модуль1.kv_three</definedName>
    <definedName name="Модуль1.kv_two">[20]!Модуль1.kv_two</definedName>
    <definedName name="Модуль1.SumMonthShow">[20]!Модуль1.SumMonthShow</definedName>
    <definedName name="Модуль1.Year">[20]!Модуль1.Year</definedName>
    <definedName name="Модуль1.YearShow">'[20]Лист1 '!Модуль1.YearShow</definedName>
    <definedName name="МТ">[97]Приложение!$D$2:$D$4</definedName>
    <definedName name="мым">[10]UI.1000!мым</definedName>
    <definedName name="НАЧАЛО_ТАБЛИЦЫ">'[104]прил-1'!$A$14</definedName>
    <definedName name="_xlnm.Print_Area" localSheetId="1">Ф2!$A$1:$E$44</definedName>
    <definedName name="_xlnm.Print_Area" localSheetId="2">Ф3!$A$1:$K$28</definedName>
    <definedName name="_xlnm.Print_Area" localSheetId="3">Ф4!$A$1:$D$65</definedName>
    <definedName name="_xlnm.Print_Area">#REF!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сновная">[98]!Основная</definedName>
    <definedName name="Отрасль">OFFSET([109]Industry!$D$2,1,0,COUNTA([109]Industry!$D$1:$D$65536)-1,1)</definedName>
    <definedName name="п">#REF!</definedName>
    <definedName name="первый">#REF!</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[40]!Подготовка_к_печати_и_сохранение0710</definedName>
    <definedName name="Предприятия">'[110]#ССЫЛКА'!$A$1:$D$64</definedName>
    <definedName name="прибыль3" hidden="1">{#N/A,#N/A,TRUE,"Лист1";#N/A,#N/A,TRUE,"Лист2";#N/A,#N/A,TRUE,"Лист3"}</definedName>
    <definedName name="Приложение">[111]шапочка!$A$14:$A$15</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Recorder">#REF!</definedName>
    <definedName name="рис1" hidden="1">{#N/A,#N/A,TRUE,"Лист1";#N/A,#N/A,TRUE,"Лист2";#N/A,#N/A,TRUE,"Лист3"}</definedName>
    <definedName name="с">[10]UI.1000!с</definedName>
    <definedName name="с15">#REF!</definedName>
    <definedName name="свод">#REF!</definedName>
    <definedName name="Сводный_баланс_н_п_с">[40]!Сводный_баланс_н_п_с</definedName>
    <definedName name="Сделка">[97]Приложение!$A$2:$A$13</definedName>
    <definedName name="см">'[30]yO302.1'!#REF!</definedName>
    <definedName name="СП">[112]СПгнг!$A$1:$D$84</definedName>
    <definedName name="СписокТЭП">[113]СписокТЭП!$A$1:$C$40</definedName>
    <definedName name="сс">[10]UI.1000!сс</definedName>
    <definedName name="сссс">[10]UI.1000!сссс</definedName>
    <definedName name="ссы">[10]UI.1000!ссы</definedName>
    <definedName name="Стандартные">_s10_1</definedName>
    <definedName name="Станция">#REF!</definedName>
    <definedName name="Сумма">#REF!</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яры">'[30]yO302.1'!#REF!</definedName>
    <definedName name="титэк">#REF!</definedName>
    <definedName name="титэк1">#REF!</definedName>
    <definedName name="титэмба">#REF!</definedName>
    <definedName name="тп" hidden="1">{#N/A,#N/A,TRUE,"Лист1";#N/A,#N/A,TRUE,"Лист2";#N/A,#N/A,TRUE,"Лист3"}</definedName>
    <definedName name="третий">#REF!</definedName>
    <definedName name="у">[10]UI.1000!у</definedName>
    <definedName name="ук">[10]UI.1000!ук</definedName>
    <definedName name="укеееукеееееееееееееее" hidden="1">{#N/A,#N/A,TRUE,"Лист1";#N/A,#N/A,TRUE,"Лист2";#N/A,#N/A,TRUE,"Лист3"}</definedName>
    <definedName name="укеукеуеуе" hidden="1">{#N/A,#N/A,TRUE,"Лист1";#N/A,#N/A,TRUE,"Лист2";#N/A,#N/A,TRUE,"Лист3"}</definedName>
    <definedName name="Упорядочить_по_областям">[114]!Упорядочить_по_областям</definedName>
    <definedName name="Ф" hidden="1">#REF!</definedName>
    <definedName name="ф77">#REF!</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[40]!Флажок16_Щелкнуть</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#REF!</definedName>
    <definedName name="фывфыв" hidden="1">#REF!</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[10]UI.1000!ц</definedName>
    <definedName name="ЦО1">[115]группа!$A$1:$C$263</definedName>
    <definedName name="цу">[10]UI.1000!цу</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четвертый">#REF!</definedName>
    <definedName name="ш">[10]UI.1000!ш</definedName>
    <definedName name="шш">[10]UI.1000!шш</definedName>
    <definedName name="щ">[10]UI.1000!щ</definedName>
    <definedName name="ыв">[10]UI.1000!ыв</definedName>
    <definedName name="ывпварпрлмр_ыфаывялт">[25]XLR_NoRangeSheet!$G$17</definedName>
    <definedName name="ывыавмп">[25]XLR_NoRangeSheet!$H$13</definedName>
    <definedName name="ыуаы" hidden="1">{#N/A,#N/A,TRUE,"Лист1";#N/A,#N/A,TRUE,"Лист2";#N/A,#N/A,TRUE,"Лист3"}</definedName>
    <definedName name="ыыыы">[10]UI.1000!ыыыы</definedName>
    <definedName name="Экспорт_Объемы_добычи">#REF!</definedName>
    <definedName name="Экспорт_Поставки_нефти">'[101]поставка сравн13'!$A$1:$Q$30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I20" i="1"/>
  <c r="A64" i="4" l="1"/>
  <c r="B62" i="4"/>
  <c r="A62" i="4"/>
  <c r="B10" i="4"/>
  <c r="C8" i="3"/>
  <c r="D37" i="3"/>
  <c r="C37" i="3"/>
  <c r="D12" i="3"/>
  <c r="D15" i="3" s="1"/>
  <c r="D25" i="3" s="1"/>
  <c r="D29" i="3" s="1"/>
  <c r="D31" i="3" s="1"/>
  <c r="D36" i="2"/>
  <c r="D30" i="2"/>
  <c r="D20" i="2"/>
  <c r="C20" i="2"/>
  <c r="I27" i="1"/>
  <c r="E27" i="1"/>
  <c r="I24" i="1"/>
  <c r="E24" i="1"/>
  <c r="G18" i="1"/>
  <c r="F18" i="1"/>
  <c r="J15" i="1"/>
  <c r="G13" i="1"/>
  <c r="F13" i="1"/>
  <c r="F14" i="1" s="1"/>
  <c r="I12" i="1"/>
  <c r="I13" i="1" s="1"/>
  <c r="H12" i="1"/>
  <c r="H13" i="1" s="1"/>
  <c r="J11" i="1"/>
  <c r="J10" i="1"/>
  <c r="J9" i="1"/>
  <c r="G19" i="1" l="1"/>
  <c r="G21" i="1" s="1"/>
  <c r="F19" i="1"/>
  <c r="D38" i="2"/>
  <c r="D39" i="2" s="1"/>
  <c r="D38" i="3"/>
  <c r="K10" i="1"/>
  <c r="H17" i="1"/>
  <c r="C36" i="2"/>
  <c r="J20" i="1" s="1"/>
  <c r="C12" i="3"/>
  <c r="J12" i="1"/>
  <c r="J13" i="1" s="1"/>
  <c r="C30" i="2"/>
  <c r="C15" i="3" l="1"/>
  <c r="C38" i="2"/>
  <c r="C39" i="2"/>
  <c r="J17" i="1"/>
  <c r="H18" i="1"/>
  <c r="H19" i="1" s="1"/>
  <c r="C25" i="3" l="1"/>
  <c r="F21" i="1"/>
  <c r="H21" i="1"/>
  <c r="C29" i="3" l="1"/>
  <c r="C31" i="3" l="1"/>
  <c r="I16" i="1" l="1"/>
  <c r="C32" i="3" s="1"/>
  <c r="C38" i="3"/>
  <c r="J16" i="1" l="1"/>
  <c r="I18" i="1"/>
  <c r="I19" i="1" l="1"/>
  <c r="I21" i="1"/>
  <c r="K16" i="1"/>
  <c r="J18" i="1"/>
  <c r="J19" i="1" s="1"/>
  <c r="C39" i="3" l="1"/>
  <c r="K19" i="1" l="1"/>
  <c r="J21" i="1"/>
</calcChain>
</file>

<file path=xl/sharedStrings.xml><?xml version="1.0" encoding="utf-8"?>
<sst xmlns="http://schemas.openxmlformats.org/spreadsheetml/2006/main" count="216" uniqueCount="184">
  <si>
    <t xml:space="preserve">Акционерное Общество «Bereke Bank» </t>
  </si>
  <si>
    <t>ОТЧЕТ ОБ ИЗМЕНЕНИЯХ В КАПИТАЛЕ</t>
  </si>
  <si>
    <r>
      <t>(В миллионах тенге</t>
    </r>
    <r>
      <rPr>
        <i/>
        <sz val="11"/>
        <color rgb="FF000000"/>
        <rFont val="Garamond"/>
        <family val="1"/>
        <charset val="204"/>
      </rPr>
      <t>)</t>
    </r>
  </si>
  <si>
    <t>Уставный капитал</t>
  </si>
  <si>
    <t xml:space="preserve">Общий банковский фонд </t>
  </si>
  <si>
    <t>Резерв справедливой стоимости</t>
  </si>
  <si>
    <t>Нераспределенная прибыль</t>
  </si>
  <si>
    <t>Итого</t>
  </si>
  <si>
    <t>На 1 января 2023 года (неаудировано)</t>
  </si>
  <si>
    <t>Прибыль за отчетный период (неаудировано)</t>
  </si>
  <si>
    <t>Прочие компоненты совокупного дохода за отчетный период (неаудировано)</t>
  </si>
  <si>
    <t>Совокупный доход за отчетный период (неаудировано)</t>
  </si>
  <si>
    <t>На 30 сентября 2023 года    (неаудировано)</t>
  </si>
  <si>
    <t>На 1 января 2024 года (неаудировано)</t>
  </si>
  <si>
    <t>На 30 сентября 2024 года    (неаудировано)</t>
  </si>
  <si>
    <t>Проверка</t>
  </si>
  <si>
    <t>ОТЧЕТ О ФИНАНСОВОМ ПОЛОЖЕНИИ</t>
  </si>
  <si>
    <t>31 декабря 2023 (аудировано)</t>
  </si>
  <si>
    <t>Активы</t>
  </si>
  <si>
    <t>Денежные средства и их эквиваленты</t>
  </si>
  <si>
    <t>Средства в других банках</t>
  </si>
  <si>
    <t>Кредиты и авансы клиентам</t>
  </si>
  <si>
    <t>Инвестиционные ценные бумаги, оцениваемые по ССПСД</t>
  </si>
  <si>
    <t>Активы по текущему корпоративному подоходному налогу</t>
  </si>
  <si>
    <t>Активы по отсроченному корпоративному подоходному налогу</t>
  </si>
  <si>
    <t>Основные средства</t>
  </si>
  <si>
    <t>Нематериальные активы</t>
  </si>
  <si>
    <t>Прочие активы</t>
  </si>
  <si>
    <t>Итого активы</t>
  </si>
  <si>
    <t>Обязательства</t>
  </si>
  <si>
    <t>Средства кредитных учреждений</t>
  </si>
  <si>
    <t>Средства корпоративных клиентов</t>
  </si>
  <si>
    <t>Средства физических лиц</t>
  </si>
  <si>
    <t xml:space="preserve">Выпущенные долговые ценные бумаги </t>
  </si>
  <si>
    <t>Обязательства по текущему корпоративному подоходному налогу</t>
  </si>
  <si>
    <t>Обязательства перед ипотечной организацией</t>
  </si>
  <si>
    <t>Прочие обязательства</t>
  </si>
  <si>
    <t>Итого обязательства</t>
  </si>
  <si>
    <t>Капитал</t>
  </si>
  <si>
    <t>Прочие фонды</t>
  </si>
  <si>
    <t>Итого капитал</t>
  </si>
  <si>
    <t>Итого капитал и обязательства</t>
  </si>
  <si>
    <t xml:space="preserve">              Управляющий директор – Сhief Financial Officer</t>
  </si>
  <si>
    <t>Патахова Р.Е.</t>
  </si>
  <si>
    <t xml:space="preserve">              Главный бухгалтер</t>
  </si>
  <si>
    <t>Сафина А.Б.</t>
  </si>
  <si>
    <t>Расходы по амортизации нематериальных активов</t>
  </si>
  <si>
    <t>Расходы от продажи</t>
  </si>
  <si>
    <t>Расходы от реализации запасов</t>
  </si>
  <si>
    <t>Расходы по операциям с производными финансовыми инструментами</t>
  </si>
  <si>
    <t>Расходы по операциям форвард</t>
  </si>
  <si>
    <t>Расходы по операциям своп</t>
  </si>
  <si>
    <t>Неустойка (штраф, пеня)</t>
  </si>
  <si>
    <t>Прочие расходы</t>
  </si>
  <si>
    <t>Прочие расходы от банковской деятельности</t>
  </si>
  <si>
    <t>Прочие расходы от неосновной деятельности</t>
  </si>
  <si>
    <t>Расходы по аренде</t>
  </si>
  <si>
    <t>Корпоративный подоходный налог</t>
  </si>
  <si>
    <t>УСЛОВНЫЕ И ВОЗМОЖНЫЕ ТРЕБОВАНИЯ</t>
  </si>
  <si>
    <t>Счета по аккредитивам</t>
  </si>
  <si>
    <t>Возможные требования по выпущенным непокрытым аккредитивам</t>
  </si>
  <si>
    <t>Возможные требования по подтвержденным непокрытым аккредитивам</t>
  </si>
  <si>
    <t>Возможные требования по выпущенным покрытым аккредитивам</t>
  </si>
  <si>
    <t>Счета по гарантиям</t>
  </si>
  <si>
    <t>Возможные требования по выданным или подтвержденным гарантиям</t>
  </si>
  <si>
    <t>Возможные требования по принятым гарантиям</t>
  </si>
  <si>
    <t xml:space="preserve">Счета по размещению вкладов и займов в будущем </t>
  </si>
  <si>
    <t>Будущие требования по размещаемым вкладам</t>
  </si>
  <si>
    <t>Условные требования по отзывным займам, предоставляемым в будущем</t>
  </si>
  <si>
    <t>Счета по получению вкладов и займов в будущем</t>
  </si>
  <si>
    <t>Условные требования по получению займов в будущем</t>
  </si>
  <si>
    <t>Счета по купле-продаже валютных ценностей</t>
  </si>
  <si>
    <t>Условные требования по купле-продаже иностранной валюты</t>
  </si>
  <si>
    <t>УСЛОВНЫЕ И ВОЗМОЖНЫЕ ОБЯЗАТЕЛЬСТВА</t>
  </si>
  <si>
    <t>Возможные обязательства по выпущенным непокрытым аккредитивам</t>
  </si>
  <si>
    <t>Возможные обязательства по подтвержденным непокрытым аккредитивам</t>
  </si>
  <si>
    <t>Возможные обязательства по выпущенным покрытым аккредитивам</t>
  </si>
  <si>
    <t>Возможные обязательства по выданным или подтвержденным гарантиям</t>
  </si>
  <si>
    <t>Возможное уменьшение требований по принятым гарантиям</t>
  </si>
  <si>
    <t>Счета по размещению вкладов и займов в будущем</t>
  </si>
  <si>
    <t>Условные обязательства по размещению вкладов в будущем</t>
  </si>
  <si>
    <t>Условные обязательства по отзывным займам, предоставляемым в будущем</t>
  </si>
  <si>
    <t>Будущие обязательства по получаемым займам</t>
  </si>
  <si>
    <t>Условные обязательства по купле-продаже иностранной валюты</t>
  </si>
  <si>
    <t>Позиция по сделкам с иностранной валютой</t>
  </si>
  <si>
    <t xml:space="preserve">СЧЕТА МЕМОРАНДУМА </t>
  </si>
  <si>
    <t>Мемориальные счета – активы</t>
  </si>
  <si>
    <t>Документы и ценности по иностранным операциям, отосланные на инкассо</t>
  </si>
  <si>
    <t>Мемориальные счета – пассивы</t>
  </si>
  <si>
    <t>Документы и ценности, принятые на инкассо</t>
  </si>
  <si>
    <t>Имущество, принятое в обеспечение (залог) обязательств клиента</t>
  </si>
  <si>
    <t>Мемориальные счета – прочие</t>
  </si>
  <si>
    <t>Платежные документы, не оплаченные в срок</t>
  </si>
  <si>
    <t>Разные ценности и документы</t>
  </si>
  <si>
    <t>Разные ценности и документы, отосланные и выданные под отчет</t>
  </si>
  <si>
    <t>Акции и другие ценные бумаги клиентов</t>
  </si>
  <si>
    <t>Активы клиентов, находящиеся на кастодиальном обслуживании</t>
  </si>
  <si>
    <t>Активы, принятые на кастодиальное хранение, за исключением пенсионных активов добровольных накопительных пенсионных фондов</t>
  </si>
  <si>
    <t>Ценные бумаги</t>
  </si>
  <si>
    <t>Вклады в других банках</t>
  </si>
  <si>
    <t>Операции «обратное РЕПО»</t>
  </si>
  <si>
    <t>Вознаграждение</t>
  </si>
  <si>
    <t>Наименование класса, группы счетов, счета</t>
  </si>
  <si>
    <t>ДБ АО 'Сбербанк России'</t>
  </si>
  <si>
    <t>Адрес</t>
  </si>
  <si>
    <t>г. Алматы, проспект Аль-Фараби, дом 13/1</t>
  </si>
  <si>
    <t>Телефон</t>
  </si>
  <si>
    <t>8 (727) 250 00 60</t>
  </si>
  <si>
    <t>Адрес электронной почты</t>
  </si>
  <si>
    <t>post@sberbank.kz</t>
  </si>
  <si>
    <t>Исполнитель</t>
  </si>
  <si>
    <t>Жуматова Ф.Ш.                      2663568, вн 601070</t>
  </si>
  <si>
    <t>ФИО     Подпись   Телефон</t>
  </si>
  <si>
    <t>Главный бухгалтер или лицо, уполномоченное на подписание отчета:</t>
  </si>
  <si>
    <t>Попова Н.В.                      8 (727) 250 00 60</t>
  </si>
  <si>
    <t>Первый руководитель или лицо, уполномоченное на подписание отчета:</t>
  </si>
  <si>
    <t>Тенизбаев Е.А.                      8 (727) 250 00 60</t>
  </si>
  <si>
    <t>Дата     1 октября 2020 года</t>
  </si>
  <si>
    <t>ОТЧЕТ О ПРИБЫЛИ ИЛИ УБЫТКЕ И ПРОЧЕМ СОВОКУПНОМ ДОХОДЕ</t>
  </si>
  <si>
    <r>
      <t>(В миллионах тенге</t>
    </r>
    <r>
      <rPr>
        <i/>
        <sz val="16"/>
        <color rgb="FF000000"/>
        <rFont val="Garamond"/>
        <family val="1"/>
        <charset val="204"/>
      </rPr>
      <t>)</t>
    </r>
  </si>
  <si>
    <t xml:space="preserve"> 2024                   (неаудировано)</t>
  </si>
  <si>
    <t>2023                (неаудировано)</t>
  </si>
  <si>
    <t>Процентные доходы</t>
  </si>
  <si>
    <t>Процентные расходы</t>
  </si>
  <si>
    <t>Чистый процентный доход</t>
  </si>
  <si>
    <t xml:space="preserve">Расходы от создания резервов под обесценение кредитного портфеля </t>
  </si>
  <si>
    <t>Чистый процентный доход после резерва под обесценение кредитного портфеля</t>
  </si>
  <si>
    <t>Комиссионные доходы</t>
  </si>
  <si>
    <t>Комиссионные расходы</t>
  </si>
  <si>
    <t>(Расходы)/доходы по операциям с инвестиционными ценными бумагами</t>
  </si>
  <si>
    <t>(Расходы)/доходы по операциям в иностранной валюте:</t>
  </si>
  <si>
    <t>- торговые операции</t>
  </si>
  <si>
    <t>- переоценка валютных статей</t>
  </si>
  <si>
    <t>Доходы по производным финансовым инструментам</t>
  </si>
  <si>
    <t>Прочие доходы</t>
  </si>
  <si>
    <t>Операционные доходы</t>
  </si>
  <si>
    <t>Административные и операционные расходы</t>
  </si>
  <si>
    <t>Доходы/(расходы) от восстановления/(создания) резервов</t>
  </si>
  <si>
    <t>Прибыль до расходов по корпоративному 
подоходному налогу</t>
  </si>
  <si>
    <t>Расходы по корпоративному подоходному налогу</t>
  </si>
  <si>
    <t>(Убыток)/прибыль  за отчетный период</t>
  </si>
  <si>
    <t>Прочий совокупный доход/(убыток)</t>
  </si>
  <si>
    <t>Прочий совокупный убыток, подлежащий реклассификации в состав прибыли или убытка в последующих периодах</t>
  </si>
  <si>
    <t>Чистое изменение справедливой стоимости долговых инструментов, оцениваемых по ССПД</t>
  </si>
  <si>
    <t>Изменение оценочного резерва под ожидаемые кредитные убытки по долговым инструментам, оцениваемым по ССПД</t>
  </si>
  <si>
    <t>Прочий совокупный доход/(убыток) за год, за вычетом налогов</t>
  </si>
  <si>
    <t>Итого совокупный доход/(убыток) за год</t>
  </si>
  <si>
    <t xml:space="preserve">             Главный бухгалтер</t>
  </si>
  <si>
    <t>ОТЧЕТ О ДВИЖЕНИИ ДЕНЕЖНЫХ СРЕДСТВ</t>
  </si>
  <si>
    <t>2024 года
(неаудировано)</t>
  </si>
  <si>
    <t>2023 года
(неаудировано)</t>
  </si>
  <si>
    <t>Денежные потоки от операционной деятельности:</t>
  </si>
  <si>
    <t>Проценты полученные</t>
  </si>
  <si>
    <t>Проценты уплаченные</t>
  </si>
  <si>
    <t>Комиссии полученные</t>
  </si>
  <si>
    <t>Комиссии уплаченные</t>
  </si>
  <si>
    <t>Чистые доходы, полученные по операциям в иностранной валюте</t>
  </si>
  <si>
    <t>Чистые реализованные доходы, полученные по операциям с производными финансовыми активами</t>
  </si>
  <si>
    <t>Прочие доходы, полученные</t>
  </si>
  <si>
    <t>Административные и операционные расходы, уплаченные</t>
  </si>
  <si>
    <t>Денежные потоки от операционной деятельности до изменений в операционных активах и обязательствах</t>
  </si>
  <si>
    <t>Чистое уменьшение/(увеличение) в операционных активах</t>
  </si>
  <si>
    <t>Средства в кредитных учреждениях</t>
  </si>
  <si>
    <t>Чистое  (уменьшение)/увеличение в операционных обязательствах</t>
  </si>
  <si>
    <t>Чистое поступление денежных средств от операционной деятельности до подоходного налога</t>
  </si>
  <si>
    <t>Корпоративный подоходный налог уплаченный</t>
  </si>
  <si>
    <t>Чистое поступление денежных средств от операционной деятельности</t>
  </si>
  <si>
    <t>Денежные потоки от инвестиционной деятельности:</t>
  </si>
  <si>
    <t>Приобретение основных средств</t>
  </si>
  <si>
    <t>Приобретение нематериальных активов</t>
  </si>
  <si>
    <t>Приобретение инвестиционных ценных бумаг, оцениваемых по ССПСД</t>
  </si>
  <si>
    <t>Поступления от продажи и погашения инвестиционных ценных бумаг, оцениваемых по ССПСД</t>
  </si>
  <si>
    <t>Чистое расходование денежных средств в инвестиционной деятельности</t>
  </si>
  <si>
    <t>Денежные потоки от финансовой деятельности:</t>
  </si>
  <si>
    <t>Поступление от выпуска долговых ценных бумаг</t>
  </si>
  <si>
    <t>Погашение выпущенных долговых ценных бумаг</t>
  </si>
  <si>
    <t>Погашение обязательств по аренде</t>
  </si>
  <si>
    <t>Чистое поступление денежных средств в финансовой деятельности</t>
  </si>
  <si>
    <t>Влияние изменений обменного курса на денежные средства и их эквиваленты</t>
  </si>
  <si>
    <t>Чистое увеличение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</si>
  <si>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</si>
  <si>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</si>
  <si>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30 сентября 2024 (неаудировано)</t>
  </si>
  <si>
    <t>За девять месяца, закончившихся 30 сентября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</si>
</sst>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_(* #,##0_);_(* \(#,##0\);_(* &quot;-&quot;??_);_(@_)"/>
    <numFmt numFmtId="166" formatCode="_-* #,##0_р_._-;\-* #,##0_р_._-;_-* &quot;-&quot;??_р_._-;_-@_-"/>
    <numFmt numFmtId="167" formatCode="_-* #,##0_р_._-;\-* #,##0_р_._-;_-* &quot;-&quot;_р_._-;_-@_-"/>
    <numFmt numFmtId="168" formatCode="[$-409]d\-mmm\-yy;@"/>
  </numFmts>
  <fonts count="44" x14ac:knownFonts="1">
    <font>
      <sz val="10"/>
      <name val="Arial Cyr"/>
      <charset val="204"/>
    </font>
    <font>
      <sz val="10"/>
      <color indexed="0"/>
      <name val="Helv"/>
      <charset val="204"/>
    </font>
    <font>
      <b/>
      <sz val="10"/>
      <name val="Garamond"/>
      <family val="1"/>
      <charset val="204"/>
    </font>
    <font>
      <sz val="10"/>
      <name val="Arial Cyr"/>
      <charset val="204"/>
    </font>
    <font>
      <sz val="10"/>
      <name val="Garamond"/>
      <family val="1"/>
      <charset val="204"/>
    </font>
    <font>
      <i/>
      <sz val="11"/>
      <name val="Garamond"/>
      <family val="1"/>
      <charset val="204"/>
    </font>
    <font>
      <i/>
      <sz val="11"/>
      <color rgb="FF000000"/>
      <name val="Garamond"/>
      <family val="1"/>
      <charset val="204"/>
    </font>
    <font>
      <sz val="10"/>
      <color rgb="FFFF0000"/>
      <name val="Garamond"/>
      <family val="1"/>
      <charset val="204"/>
    </font>
    <font>
      <i/>
      <sz val="10"/>
      <name val="Garamond"/>
      <family val="1"/>
      <charset val="204"/>
    </font>
    <font>
      <b/>
      <i/>
      <sz val="10"/>
      <name val="Garamond"/>
      <family val="1"/>
      <charset val="204"/>
    </font>
    <font>
      <sz val="10"/>
      <color theme="0"/>
      <name val="Garamond"/>
      <family val="1"/>
      <charset val="204"/>
    </font>
    <font>
      <sz val="10"/>
      <color rgb="FFFFFFFF"/>
      <name val="Garamond"/>
      <family val="1"/>
      <charset val="204"/>
    </font>
    <font>
      <b/>
      <sz val="10"/>
      <color indexed="12"/>
      <name val="Garamond"/>
      <family val="1"/>
      <charset val="204"/>
    </font>
    <font>
      <sz val="10"/>
      <name val="Arial"/>
      <family val="2"/>
      <charset val="204"/>
    </font>
    <font>
      <b/>
      <sz val="10"/>
      <color indexed="10"/>
      <name val="Garamond"/>
      <family val="1"/>
      <charset val="204"/>
    </font>
    <font>
      <sz val="10"/>
      <color indexed="10"/>
      <name val="Garamond"/>
      <family val="1"/>
      <charset val="204"/>
    </font>
    <font>
      <b/>
      <sz val="10"/>
      <color theme="0"/>
      <name val="Garamond"/>
      <family val="1"/>
      <charset val="204"/>
    </font>
    <font>
      <b/>
      <sz val="10"/>
      <color rgb="FFFF0000"/>
      <name val="Garamond"/>
      <family val="1"/>
      <charset val="204"/>
    </font>
    <font>
      <u/>
      <sz val="10"/>
      <name val="Garamond"/>
      <family val="1"/>
      <charset val="204"/>
    </font>
    <font>
      <u/>
      <sz val="10"/>
      <name val="Arial Cyr"/>
      <charset val="204"/>
    </font>
    <font>
      <b/>
      <sz val="12"/>
      <color indexed="12"/>
      <name val="Garamond"/>
      <family val="1"/>
      <charset val="204"/>
    </font>
    <font>
      <sz val="16"/>
      <name val="Garamond"/>
      <family val="1"/>
      <charset val="204"/>
    </font>
    <font>
      <sz val="12"/>
      <name val="Garamond"/>
      <family val="1"/>
      <charset val="204"/>
    </font>
    <font>
      <sz val="14"/>
      <name val="Garamond"/>
      <family val="1"/>
      <charset val="204"/>
    </font>
    <font>
      <b/>
      <sz val="16"/>
      <name val="Garamond"/>
      <family val="1"/>
      <charset val="204"/>
    </font>
    <font>
      <i/>
      <sz val="16"/>
      <name val="Garamond"/>
      <family val="1"/>
      <charset val="204"/>
    </font>
    <font>
      <i/>
      <sz val="16"/>
      <color rgb="FF000000"/>
      <name val="Garamond"/>
      <family val="1"/>
      <charset val="204"/>
    </font>
    <font>
      <b/>
      <i/>
      <sz val="16"/>
      <name val="Garamond"/>
      <family val="1"/>
      <charset val="204"/>
    </font>
    <font>
      <b/>
      <sz val="16"/>
      <color indexed="12"/>
      <name val="Garamond"/>
      <family val="1"/>
      <charset val="204"/>
    </font>
    <font>
      <b/>
      <sz val="12"/>
      <name val="Garamond"/>
      <family val="1"/>
      <charset val="204"/>
    </font>
    <font>
      <sz val="16"/>
      <color rgb="FFFF0000"/>
      <name val="Garamond"/>
      <family val="1"/>
      <charset val="204"/>
    </font>
    <font>
      <b/>
      <sz val="16"/>
      <color rgb="FFFF0000"/>
      <name val="Garamond"/>
      <family val="1"/>
      <charset val="204"/>
    </font>
    <font>
      <b/>
      <sz val="12"/>
      <color theme="0"/>
      <name val="Garamond"/>
      <family val="1"/>
      <charset val="204"/>
    </font>
    <font>
      <sz val="16"/>
      <color theme="0"/>
      <name val="Garamond"/>
      <family val="1"/>
      <charset val="204"/>
    </font>
    <font>
      <sz val="12"/>
      <color theme="0"/>
      <name val="Garamond"/>
      <family val="1"/>
      <charset val="204"/>
    </font>
    <font>
      <b/>
      <sz val="12"/>
      <color rgb="FFFF0000"/>
      <name val="Garamond"/>
      <family val="1"/>
      <charset val="204"/>
    </font>
    <font>
      <sz val="12"/>
      <color rgb="FFFF0000"/>
      <name val="Garamond"/>
      <family val="1"/>
      <charset val="204"/>
    </font>
    <font>
      <sz val="14"/>
      <color rgb="FFFF0000"/>
      <name val="Garamond"/>
      <family val="1"/>
      <charset val="204"/>
    </font>
    <font>
      <sz val="16"/>
      <name val="Arial Cyr"/>
      <charset val="204"/>
    </font>
    <font>
      <sz val="8"/>
      <name val="Times New Roman Cyr"/>
      <charset val="204"/>
    </font>
    <font>
      <sz val="12"/>
      <name val="Times New Roman"/>
      <family val="1"/>
      <charset val="204"/>
    </font>
    <font>
      <b/>
      <sz val="16"/>
      <color theme="0"/>
      <name val="Garamond"/>
      <family val="1"/>
      <charset val="204"/>
    </font>
    <font>
      <i/>
      <sz val="16"/>
      <color rgb="FFFF0000"/>
      <name val="Garamond"/>
      <family val="1"/>
      <charset val="204"/>
    </font>
    <font>
      <i/>
      <sz val="16"/>
      <color theme="0"/>
      <name val="Garamond"/>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s>
  <cellStyleXfs count="15">
    <xf numFmtId="0" fontId="0" fillId="0" borderId="0"/>
    <xf numFmtId="164" fontId="3" fillId="0" borderId="0" applyFont="0" applyFill="0" applyBorder="0" applyAlignment="0" applyProtection="0"/>
    <xf numFmtId="0" fontId="1" fillId="0" borderId="0"/>
    <xf numFmtId="164" fontId="3" fillId="0" borderId="0" applyFont="0" applyFill="0" applyBorder="0" applyAlignment="0" applyProtection="0"/>
    <xf numFmtId="167" fontId="13" fillId="0" borderId="0" applyFont="0" applyFill="0" applyBorder="0" applyAlignment="0" applyProtection="0"/>
    <xf numFmtId="164" fontId="3" fillId="0" borderId="0" applyFont="0" applyFill="0" applyBorder="0" applyAlignment="0" applyProtection="0"/>
    <xf numFmtId="0" fontId="39"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0" fillId="0" borderId="0"/>
    <xf numFmtId="167" fontId="39"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cellStyleXfs>
  <cellXfs count="209">
    <xf numFmtId="0" fontId="0" fillId="0" borderId="0" xfId="0"/>
    <xf numFmtId="0" fontId="2" fillId="0" borderId="0" xfId="2" applyFont="1" applyAlignment="1">
      <alignment horizontal="left"/>
    </xf>
    <xf numFmtId="0" fontId="4" fillId="0" borderId="0" xfId="0" applyFont="1" applyAlignment="1">
      <alignment horizontal="right" wrapText="1"/>
    </xf>
    <xf numFmtId="0" fontId="4" fillId="0" borderId="0" xfId="0" applyFont="1"/>
    <xf numFmtId="0" fontId="5" fillId="0" borderId="0" xfId="0" applyFont="1"/>
    <xf numFmtId="0" fontId="7" fillId="0" borderId="0" xfId="0" applyFont="1"/>
    <xf numFmtId="164" fontId="4" fillId="0" borderId="0" xfId="1" applyFont="1" applyAlignment="1">
      <alignment horizontal="right" wrapText="1"/>
    </xf>
    <xf numFmtId="0" fontId="8" fillId="0" borderId="0" xfId="0" applyFont="1" applyAlignment="1">
      <alignment horizontal="left" wrapText="1" indent="1"/>
    </xf>
    <xf numFmtId="0" fontId="9" fillId="0" borderId="0" xfId="0" applyFont="1" applyAlignment="1">
      <alignment horizontal="right" wrapText="1"/>
    </xf>
    <xf numFmtId="0" fontId="9" fillId="0" borderId="1" xfId="0" applyFont="1" applyFill="1" applyBorder="1" applyAlignment="1">
      <alignment horizontal="right" wrapText="1"/>
    </xf>
    <xf numFmtId="0" fontId="10" fillId="0" borderId="0" xfId="0" applyFont="1" applyFill="1"/>
    <xf numFmtId="0" fontId="10" fillId="0" borderId="0" xfId="0" applyFont="1"/>
    <xf numFmtId="0" fontId="2" fillId="0" borderId="0" xfId="0" applyFont="1" applyAlignment="1">
      <alignment horizontal="left" vertical="top" wrapText="1" indent="1"/>
    </xf>
    <xf numFmtId="165" fontId="4" fillId="2" borderId="0" xfId="3" applyNumberFormat="1" applyFont="1" applyFill="1"/>
    <xf numFmtId="166" fontId="10" fillId="0" borderId="0" xfId="1" applyNumberFormat="1" applyFont="1" applyFill="1"/>
    <xf numFmtId="0" fontId="4" fillId="0" borderId="0" xfId="0" applyFont="1" applyFill="1" applyAlignment="1">
      <alignment horizontal="left" vertical="top" wrapText="1" indent="1"/>
    </xf>
    <xf numFmtId="166" fontId="4" fillId="2" borderId="0" xfId="1" applyNumberFormat="1" applyFont="1" applyFill="1" applyAlignment="1">
      <alignment wrapText="1"/>
    </xf>
    <xf numFmtId="166" fontId="7" fillId="0" borderId="0" xfId="1" applyNumberFormat="1" applyFont="1" applyFill="1"/>
    <xf numFmtId="166" fontId="4" fillId="2" borderId="1" xfId="1" applyNumberFormat="1" applyFont="1" applyFill="1" applyBorder="1" applyAlignment="1">
      <alignment wrapText="1"/>
    </xf>
    <xf numFmtId="165" fontId="4" fillId="2" borderId="1" xfId="3" applyNumberFormat="1" applyFont="1" applyFill="1" applyBorder="1"/>
    <xf numFmtId="0" fontId="2" fillId="0" borderId="0" xfId="0" applyFont="1" applyFill="1" applyAlignment="1">
      <alignment horizontal="left" vertical="top" wrapText="1" indent="1"/>
    </xf>
    <xf numFmtId="165" fontId="4" fillId="2" borderId="2" xfId="3" applyNumberFormat="1" applyFont="1" applyFill="1" applyBorder="1"/>
    <xf numFmtId="165" fontId="4" fillId="2" borderId="3" xfId="3" applyNumberFormat="1" applyFont="1" applyFill="1" applyBorder="1"/>
    <xf numFmtId="165" fontId="10" fillId="0" borderId="0" xfId="0" applyNumberFormat="1" applyFont="1"/>
    <xf numFmtId="166" fontId="4" fillId="0" borderId="0" xfId="1" applyNumberFormat="1" applyFont="1" applyFill="1" applyAlignment="1">
      <alignment wrapText="1"/>
    </xf>
    <xf numFmtId="165" fontId="2" fillId="0" borderId="0" xfId="3" applyNumberFormat="1" applyFont="1" applyFill="1"/>
    <xf numFmtId="165" fontId="4" fillId="0" borderId="0" xfId="0" applyNumberFormat="1" applyFont="1"/>
    <xf numFmtId="0" fontId="4" fillId="0" borderId="0" xfId="0" applyFont="1" applyAlignment="1">
      <alignment horizontal="left" vertical="top" wrapText="1" indent="1"/>
    </xf>
    <xf numFmtId="166" fontId="2" fillId="0" borderId="0" xfId="1" applyNumberFormat="1" applyFont="1" applyFill="1" applyAlignment="1">
      <alignment wrapText="1"/>
    </xf>
    <xf numFmtId="166" fontId="2" fillId="0" borderId="1" xfId="1" applyNumberFormat="1" applyFont="1" applyFill="1" applyBorder="1" applyAlignment="1">
      <alignment wrapText="1"/>
    </xf>
    <xf numFmtId="165" fontId="2" fillId="0" borderId="1" xfId="3" applyNumberFormat="1" applyFont="1" applyFill="1" applyBorder="1"/>
    <xf numFmtId="0" fontId="2" fillId="0" borderId="0" xfId="0" applyFont="1" applyBorder="1" applyAlignment="1">
      <alignment horizontal="left" vertical="top" wrapText="1" indent="1"/>
    </xf>
    <xf numFmtId="165" fontId="2" fillId="0" borderId="2" xfId="3" applyNumberFormat="1" applyFont="1" applyFill="1" applyBorder="1"/>
    <xf numFmtId="165" fontId="2" fillId="0" borderId="3" xfId="3" applyNumberFormat="1" applyFont="1" applyFill="1" applyBorder="1"/>
    <xf numFmtId="0" fontId="10" fillId="0" borderId="0" xfId="0" applyNumberFormat="1" applyFont="1" applyFill="1" applyAlignment="1">
      <alignment horizontal="left" indent="1"/>
    </xf>
    <xf numFmtId="166" fontId="4" fillId="0" borderId="0" xfId="1" applyNumberFormat="1" applyFont="1" applyFill="1" applyAlignment="1">
      <alignment horizontal="right" wrapText="1"/>
    </xf>
    <xf numFmtId="0" fontId="7" fillId="0" borderId="0" xfId="0" applyFont="1" applyFill="1"/>
    <xf numFmtId="0" fontId="7" fillId="0" borderId="0" xfId="0" applyNumberFormat="1" applyFont="1" applyFill="1" applyAlignment="1">
      <alignment horizontal="left" indent="1"/>
    </xf>
    <xf numFmtId="166" fontId="11" fillId="0" borderId="0" xfId="1" applyNumberFormat="1" applyFont="1" applyFill="1" applyAlignment="1">
      <alignment horizontal="right" wrapText="1"/>
    </xf>
    <xf numFmtId="0" fontId="7" fillId="0" borderId="0" xfId="0" applyNumberFormat="1" applyFont="1" applyAlignment="1">
      <alignment horizontal="left" indent="1"/>
    </xf>
    <xf numFmtId="166" fontId="11" fillId="0" borderId="0" xfId="1" applyNumberFormat="1" applyFont="1" applyAlignment="1">
      <alignment horizontal="right" wrapText="1"/>
    </xf>
    <xf numFmtId="0" fontId="4" fillId="0" borderId="0" xfId="0" applyFont="1" applyAlignment="1"/>
    <xf numFmtId="0" fontId="0" fillId="0" borderId="0" xfId="0" applyAlignment="1"/>
    <xf numFmtId="0" fontId="12" fillId="0" borderId="0" xfId="0" applyNumberFormat="1" applyFont="1" applyAlignment="1">
      <alignment horizontal="right"/>
    </xf>
    <xf numFmtId="0" fontId="2" fillId="0" borderId="0" xfId="2" applyFont="1" applyAlignment="1">
      <alignment horizontal="left" wrapText="1"/>
    </xf>
    <xf numFmtId="0" fontId="4" fillId="0" borderId="0" xfId="2" applyFont="1" applyFill="1" applyBorder="1" applyAlignment="1">
      <alignment horizontal="left" wrapText="1" shrinkToFit="1"/>
    </xf>
    <xf numFmtId="167" fontId="12" fillId="0" borderId="0" xfId="4" applyFont="1" applyFill="1" applyBorder="1" applyAlignment="1">
      <alignment horizontal="left"/>
    </xf>
    <xf numFmtId="168" fontId="9" fillId="0" borderId="1" xfId="4" applyNumberFormat="1" applyFont="1" applyFill="1" applyBorder="1" applyAlignment="1">
      <alignment horizontal="right" wrapText="1"/>
    </xf>
    <xf numFmtId="0" fontId="4" fillId="0" borderId="0" xfId="2" applyFont="1" applyFill="1" applyBorder="1" applyAlignment="1"/>
    <xf numFmtId="0" fontId="2" fillId="0" borderId="0" xfId="0" applyFont="1" applyAlignment="1">
      <alignment horizontal="center"/>
    </xf>
    <xf numFmtId="0" fontId="4" fillId="0" borderId="0" xfId="0" applyFont="1" applyAlignment="1">
      <alignment wrapText="1"/>
    </xf>
    <xf numFmtId="166" fontId="2" fillId="0" borderId="0" xfId="1" applyNumberFormat="1" applyFont="1" applyFill="1" applyAlignment="1"/>
    <xf numFmtId="165" fontId="4" fillId="0" borderId="0" xfId="1" applyNumberFormat="1" applyFont="1" applyFill="1" applyAlignment="1"/>
    <xf numFmtId="0" fontId="4" fillId="2" borderId="0" xfId="0" applyFont="1" applyFill="1" applyAlignment="1">
      <alignment wrapText="1"/>
    </xf>
    <xf numFmtId="0" fontId="12" fillId="0" borderId="0" xfId="0" applyNumberFormat="1" applyFont="1" applyFill="1" applyAlignment="1">
      <alignment horizontal="right"/>
    </xf>
    <xf numFmtId="0" fontId="4" fillId="0" borderId="0" xfId="0" applyFont="1" applyFill="1" applyAlignment="1">
      <alignment wrapText="1"/>
    </xf>
    <xf numFmtId="0" fontId="4" fillId="0" borderId="0" xfId="0" applyFont="1" applyFill="1"/>
    <xf numFmtId="0" fontId="4" fillId="2" borderId="0" xfId="0" applyFont="1" applyFill="1" applyAlignment="1">
      <alignment horizontal="justify" wrapText="1"/>
    </xf>
    <xf numFmtId="0" fontId="4" fillId="0" borderId="0" xfId="0" applyFont="1" applyAlignment="1">
      <alignment horizontal="justify" wrapText="1"/>
    </xf>
    <xf numFmtId="0" fontId="2" fillId="0" borderId="0" xfId="2" applyFont="1" applyFill="1" applyAlignment="1">
      <alignment horizontal="left" wrapText="1"/>
    </xf>
    <xf numFmtId="166" fontId="2" fillId="0" borderId="3" xfId="1" applyNumberFormat="1" applyFont="1" applyFill="1" applyBorder="1" applyAlignment="1"/>
    <xf numFmtId="165" fontId="4" fillId="0" borderId="3" xfId="1" applyNumberFormat="1" applyFont="1" applyFill="1" applyBorder="1" applyAlignment="1"/>
    <xf numFmtId="0" fontId="2" fillId="0" borderId="0" xfId="0" applyFont="1"/>
    <xf numFmtId="166" fontId="14" fillId="0" borderId="0" xfId="5" applyNumberFormat="1" applyFont="1" applyFill="1" applyAlignment="1"/>
    <xf numFmtId="166" fontId="15" fillId="0" borderId="0" xfId="5" applyNumberFormat="1" applyFont="1" applyFill="1" applyAlignment="1"/>
    <xf numFmtId="9" fontId="4" fillId="0" borderId="0" xfId="0" applyNumberFormat="1" applyFont="1" applyFill="1" applyAlignment="1"/>
    <xf numFmtId="166" fontId="14" fillId="0" borderId="0" xfId="0" applyNumberFormat="1" applyFont="1" applyFill="1" applyAlignment="1"/>
    <xf numFmtId="166" fontId="15" fillId="0" borderId="0" xfId="0" applyNumberFormat="1" applyFont="1" applyFill="1" applyAlignment="1"/>
    <xf numFmtId="166" fontId="2" fillId="0" borderId="2" xfId="1" applyNumberFormat="1" applyFont="1" applyFill="1" applyBorder="1" applyAlignment="1"/>
    <xf numFmtId="165" fontId="4" fillId="0" borderId="2" xfId="1" applyNumberFormat="1" applyFont="1" applyFill="1" applyBorder="1" applyAlignment="1"/>
    <xf numFmtId="166" fontId="16" fillId="0" borderId="0" xfId="1" applyNumberFormat="1" applyFont="1" applyFill="1" applyAlignment="1"/>
    <xf numFmtId="165" fontId="2" fillId="0" borderId="3" xfId="1" applyNumberFormat="1" applyFont="1" applyFill="1" applyBorder="1" applyAlignment="1"/>
    <xf numFmtId="0" fontId="16" fillId="2" borderId="0" xfId="0" applyNumberFormat="1" applyFont="1" applyFill="1" applyAlignment="1">
      <alignment horizontal="right"/>
    </xf>
    <xf numFmtId="166" fontId="7" fillId="0" borderId="0" xfId="0" applyNumberFormat="1" applyFont="1" applyFill="1"/>
    <xf numFmtId="0" fontId="10" fillId="2" borderId="0" xfId="0" applyFont="1" applyFill="1"/>
    <xf numFmtId="0" fontId="17" fillId="0" borderId="0" xfId="0" applyNumberFormat="1" applyFont="1" applyAlignment="1">
      <alignment horizontal="right"/>
    </xf>
    <xf numFmtId="164" fontId="7" fillId="0" borderId="0" xfId="1" applyFont="1" applyFill="1"/>
    <xf numFmtId="166" fontId="11" fillId="0" borderId="0" xfId="0" applyNumberFormat="1" applyFont="1" applyFill="1"/>
    <xf numFmtId="0" fontId="16" fillId="0" borderId="0" xfId="0" applyNumberFormat="1" applyFont="1" applyAlignment="1">
      <alignment horizontal="right"/>
    </xf>
    <xf numFmtId="0" fontId="4" fillId="0" borderId="0" xfId="0" applyFont="1" applyFill="1" applyAlignment="1"/>
    <xf numFmtId="0" fontId="0" fillId="0" borderId="0" xfId="0" applyFill="1" applyAlignment="1">
      <alignment wrapText="1"/>
    </xf>
    <xf numFmtId="0" fontId="4" fillId="0" borderId="4" xfId="0" applyFont="1" applyBorder="1"/>
    <xf numFmtId="3" fontId="4" fillId="0" borderId="4" xfId="0" applyNumberFormat="1" applyFont="1" applyBorder="1"/>
    <xf numFmtId="0" fontId="4" fillId="0" borderId="5" xfId="0" applyFont="1" applyBorder="1"/>
    <xf numFmtId="3" fontId="4" fillId="0" borderId="5" xfId="0" applyNumberFormat="1" applyFont="1" applyBorder="1"/>
    <xf numFmtId="0" fontId="12" fillId="0" borderId="5" xfId="0" applyNumberFormat="1" applyFont="1" applyBorder="1" applyAlignment="1">
      <alignment horizontal="right"/>
    </xf>
    <xf numFmtId="0" fontId="20" fillId="0" borderId="0" xfId="5" applyNumberFormat="1" applyFont="1" applyFill="1" applyBorder="1" applyAlignment="1">
      <alignment horizontal="right"/>
    </xf>
    <xf numFmtId="0" fontId="21" fillId="0" borderId="0" xfId="0" applyFont="1" applyAlignment="1">
      <alignment wrapText="1"/>
    </xf>
    <xf numFmtId="14" fontId="23" fillId="0" borderId="0" xfId="0" applyNumberFormat="1" applyFont="1" applyAlignment="1">
      <alignment horizontal="center"/>
    </xf>
    <xf numFmtId="14" fontId="23" fillId="2" borderId="0" xfId="0" applyNumberFormat="1" applyFont="1" applyFill="1" applyBorder="1" applyAlignment="1">
      <alignment horizontal="center"/>
    </xf>
    <xf numFmtId="0" fontId="22" fillId="0" borderId="0" xfId="0" applyFont="1" applyBorder="1"/>
    <xf numFmtId="0" fontId="23" fillId="0" borderId="0" xfId="0" applyFont="1" applyAlignment="1">
      <alignment horizontal="center"/>
    </xf>
    <xf numFmtId="0" fontId="23" fillId="2" borderId="0" xfId="0" applyFont="1" applyFill="1" applyBorder="1" applyAlignment="1">
      <alignment horizontal="center"/>
    </xf>
    <xf numFmtId="0" fontId="24" fillId="0" borderId="0" xfId="2" applyFont="1" applyAlignment="1">
      <alignment horizontal="left"/>
    </xf>
    <xf numFmtId="0" fontId="24" fillId="0" borderId="0" xfId="2" applyFont="1" applyAlignment="1">
      <alignment horizontal="left" wrapText="1"/>
    </xf>
    <xf numFmtId="0" fontId="25" fillId="0" borderId="0" xfId="0" applyFont="1"/>
    <xf numFmtId="0" fontId="23" fillId="0" borderId="0" xfId="0" applyFont="1" applyBorder="1" applyAlignment="1">
      <alignment horizontal="center"/>
    </xf>
    <xf numFmtId="0" fontId="20" fillId="0" borderId="0" xfId="0" applyNumberFormat="1" applyFont="1" applyAlignment="1">
      <alignment horizontal="right"/>
    </xf>
    <xf numFmtId="0" fontId="21" fillId="0" borderId="0" xfId="2" applyFont="1" applyFill="1" applyBorder="1" applyAlignment="1">
      <alignment horizontal="left" wrapText="1" shrinkToFit="1"/>
    </xf>
    <xf numFmtId="49" fontId="21" fillId="0" borderId="0" xfId="0" applyNumberFormat="1" applyFont="1" applyBorder="1"/>
    <xf numFmtId="49" fontId="22" fillId="0" borderId="0" xfId="0" applyNumberFormat="1" applyFont="1" applyBorder="1"/>
    <xf numFmtId="49" fontId="20" fillId="0" borderId="0" xfId="5" applyNumberFormat="1" applyFont="1" applyFill="1" applyBorder="1" applyAlignment="1">
      <alignment horizontal="right"/>
    </xf>
    <xf numFmtId="49" fontId="28" fillId="0" borderId="0" xfId="4" applyNumberFormat="1" applyFont="1" applyFill="1" applyBorder="1" applyAlignment="1">
      <alignment horizontal="left" wrapText="1"/>
    </xf>
    <xf numFmtId="168" fontId="27" fillId="0" borderId="1" xfId="4" quotePrefix="1" applyNumberFormat="1" applyFont="1" applyFill="1" applyBorder="1" applyAlignment="1">
      <alignment horizontal="center" wrapText="1"/>
    </xf>
    <xf numFmtId="165" fontId="21" fillId="0" borderId="0" xfId="0" applyNumberFormat="1" applyFont="1" applyFill="1" applyBorder="1"/>
    <xf numFmtId="165" fontId="22" fillId="0" borderId="0" xfId="0" applyNumberFormat="1" applyFont="1" applyFill="1" applyBorder="1"/>
    <xf numFmtId="0" fontId="22" fillId="0" borderId="0" xfId="0" applyFont="1" applyFill="1" applyBorder="1"/>
    <xf numFmtId="165" fontId="21" fillId="0" borderId="0" xfId="1" applyNumberFormat="1" applyFont="1" applyFill="1" applyBorder="1" applyAlignment="1">
      <alignment horizontal="right"/>
    </xf>
    <xf numFmtId="165" fontId="24" fillId="0" borderId="0" xfId="1" applyNumberFormat="1" applyFont="1" applyFill="1" applyBorder="1" applyAlignment="1">
      <alignment horizontal="center"/>
    </xf>
    <xf numFmtId="165" fontId="21" fillId="0" borderId="0" xfId="1" applyNumberFormat="1" applyFont="1" applyFill="1" applyBorder="1" applyAlignment="1">
      <alignment horizontal="center"/>
    </xf>
    <xf numFmtId="165" fontId="21" fillId="0" borderId="1" xfId="1" applyNumberFormat="1" applyFont="1" applyFill="1" applyBorder="1" applyAlignment="1">
      <alignment horizontal="center"/>
    </xf>
    <xf numFmtId="0" fontId="29" fillId="0" borderId="0" xfId="0" applyFont="1" applyBorder="1"/>
    <xf numFmtId="0" fontId="24" fillId="0" borderId="0" xfId="0" applyFont="1" applyAlignment="1">
      <alignment wrapText="1"/>
    </xf>
    <xf numFmtId="165" fontId="24" fillId="0" borderId="1" xfId="1" applyNumberFormat="1" applyFont="1" applyFill="1" applyBorder="1" applyAlignment="1">
      <alignment horizontal="center"/>
    </xf>
    <xf numFmtId="0" fontId="21" fillId="0" borderId="0" xfId="0" applyFont="1" applyFill="1" applyAlignment="1">
      <alignment wrapText="1"/>
    </xf>
    <xf numFmtId="0" fontId="21" fillId="2" borderId="0" xfId="0" applyFont="1" applyFill="1" applyAlignment="1">
      <alignment wrapText="1"/>
    </xf>
    <xf numFmtId="0" fontId="21" fillId="0" borderId="0" xfId="0" quotePrefix="1" applyFont="1" applyFill="1" applyAlignment="1">
      <alignment wrapText="1"/>
    </xf>
    <xf numFmtId="0" fontId="24" fillId="0" borderId="0" xfId="0" applyFont="1" applyBorder="1" applyAlignment="1">
      <alignment wrapText="1"/>
    </xf>
    <xf numFmtId="165" fontId="24" fillId="0" borderId="6" xfId="1" applyNumberFormat="1" applyFont="1" applyFill="1" applyBorder="1" applyAlignment="1">
      <alignment horizontal="center"/>
    </xf>
    <xf numFmtId="165" fontId="21" fillId="0" borderId="6" xfId="1" applyNumberFormat="1" applyFont="1" applyFill="1" applyBorder="1" applyAlignment="1">
      <alignment horizontal="center"/>
    </xf>
    <xf numFmtId="0" fontId="21" fillId="0" borderId="0" xfId="0" applyFont="1" applyBorder="1" applyAlignment="1">
      <alignment wrapText="1"/>
    </xf>
    <xf numFmtId="165" fontId="21" fillId="0" borderId="2" xfId="1" applyNumberFormat="1" applyFont="1" applyFill="1" applyBorder="1" applyAlignment="1">
      <alignment horizontal="center"/>
    </xf>
    <xf numFmtId="165" fontId="24" fillId="0" borderId="2" xfId="1" applyNumberFormat="1" applyFont="1" applyFill="1" applyBorder="1" applyAlignment="1">
      <alignment horizontal="center"/>
    </xf>
    <xf numFmtId="0" fontId="30" fillId="0" borderId="0" xfId="0" applyFont="1" applyAlignment="1">
      <alignment wrapText="1"/>
    </xf>
    <xf numFmtId="0" fontId="24" fillId="0" borderId="0" xfId="0" applyFont="1" applyBorder="1" applyAlignment="1">
      <alignment vertical="top" wrapText="1"/>
    </xf>
    <xf numFmtId="0" fontId="32" fillId="0" borderId="0" xfId="5" applyNumberFormat="1" applyFont="1" applyFill="1" applyBorder="1" applyAlignment="1">
      <alignment horizontal="right"/>
    </xf>
    <xf numFmtId="0" fontId="25" fillId="0" borderId="0" xfId="1" applyNumberFormat="1" applyFont="1" applyFill="1" applyAlignment="1">
      <alignment vertical="top" wrapText="1"/>
    </xf>
    <xf numFmtId="165" fontId="33" fillId="0" borderId="0" xfId="1" applyNumberFormat="1" applyFont="1" applyFill="1" applyBorder="1" applyAlignment="1">
      <alignment horizontal="center"/>
    </xf>
    <xf numFmtId="0" fontId="33" fillId="0" borderId="0" xfId="0" applyFont="1" applyBorder="1"/>
    <xf numFmtId="0" fontId="34" fillId="0" borderId="0" xfId="0" applyFont="1" applyBorder="1"/>
    <xf numFmtId="0" fontId="35" fillId="0" borderId="0" xfId="5" applyNumberFormat="1" applyFont="1" applyFill="1" applyBorder="1" applyAlignment="1">
      <alignment horizontal="right"/>
    </xf>
    <xf numFmtId="0" fontId="21" fillId="0" borderId="0" xfId="0" applyNumberFormat="1" applyFont="1" applyAlignment="1">
      <alignment wrapText="1"/>
    </xf>
    <xf numFmtId="0" fontId="30" fillId="0" borderId="0" xfId="0" applyFont="1" applyBorder="1"/>
    <xf numFmtId="0" fontId="36" fillId="0" borderId="0" xfId="0" applyFont="1" applyBorder="1"/>
    <xf numFmtId="0" fontId="21" fillId="0" borderId="0" xfId="0" applyNumberFormat="1" applyFont="1"/>
    <xf numFmtId="165" fontId="24" fillId="0" borderId="7" xfId="1" applyNumberFormat="1" applyFont="1" applyFill="1" applyBorder="1" applyAlignment="1">
      <alignment horizontal="center"/>
    </xf>
    <xf numFmtId="165" fontId="21" fillId="0" borderId="7" xfId="1" applyNumberFormat="1" applyFont="1" applyFill="1" applyBorder="1" applyAlignment="1">
      <alignment horizontal="center"/>
    </xf>
    <xf numFmtId="0" fontId="30" fillId="0" borderId="0" xfId="0" applyFont="1"/>
    <xf numFmtId="37" fontId="37" fillId="0" borderId="0" xfId="5" applyNumberFormat="1" applyFont="1" applyFill="1" applyBorder="1" applyAlignment="1">
      <alignment horizontal="center"/>
    </xf>
    <xf numFmtId="0" fontId="37" fillId="2" borderId="0" xfId="0" applyFont="1" applyFill="1" applyBorder="1" applyAlignment="1">
      <alignment horizontal="center"/>
    </xf>
    <xf numFmtId="0" fontId="21" fillId="0" borderId="0" xfId="0" applyFont="1"/>
    <xf numFmtId="0" fontId="38" fillId="0" borderId="0" xfId="0" applyFont="1" applyAlignment="1">
      <alignment horizontal="center"/>
    </xf>
    <xf numFmtId="0" fontId="21" fillId="2" borderId="0" xfId="0" applyFont="1" applyFill="1" applyBorder="1" applyAlignment="1">
      <alignment horizontal="center"/>
    </xf>
    <xf numFmtId="0" fontId="21" fillId="2" borderId="0" xfId="0" applyFont="1" applyFill="1" applyAlignment="1">
      <alignment horizontal="center"/>
    </xf>
    <xf numFmtId="0" fontId="21" fillId="0" borderId="0" xfId="6" applyFont="1"/>
    <xf numFmtId="0" fontId="21" fillId="0" borderId="0" xfId="6" applyFont="1" applyFill="1"/>
    <xf numFmtId="14" fontId="21" fillId="2" borderId="0" xfId="3" applyNumberFormat="1" applyFont="1" applyFill="1"/>
    <xf numFmtId="166" fontId="21" fillId="2" borderId="0" xfId="3" applyNumberFormat="1" applyFont="1" applyFill="1"/>
    <xf numFmtId="0" fontId="24" fillId="2" borderId="0" xfId="2" applyFont="1" applyFill="1" applyAlignment="1">
      <alignment horizontal="left" wrapText="1"/>
    </xf>
    <xf numFmtId="0" fontId="21" fillId="2" borderId="0" xfId="6" applyFont="1" applyFill="1"/>
    <xf numFmtId="0" fontId="21" fillId="2" borderId="0" xfId="0" applyFont="1" applyFill="1"/>
    <xf numFmtId="0" fontId="25" fillId="2" borderId="0" xfId="0" applyFont="1" applyFill="1"/>
    <xf numFmtId="166" fontId="21" fillId="2" borderId="0" xfId="6" applyNumberFormat="1" applyFont="1" applyFill="1"/>
    <xf numFmtId="1" fontId="27" fillId="2" borderId="0" xfId="4" applyNumberFormat="1" applyFont="1" applyFill="1" applyBorder="1" applyAlignment="1">
      <alignment horizontal="right" wrapText="1"/>
    </xf>
    <xf numFmtId="0" fontId="24" fillId="2" borderId="0" xfId="8" applyFont="1" applyFill="1" applyAlignment="1">
      <alignment horizontal="left" wrapText="1"/>
    </xf>
    <xf numFmtId="0" fontId="21" fillId="2" borderId="0" xfId="6" applyFont="1" applyFill="1" applyAlignment="1">
      <alignment wrapText="1"/>
    </xf>
    <xf numFmtId="0" fontId="21" fillId="0" borderId="0" xfId="6" applyFont="1" applyAlignment="1">
      <alignment wrapText="1"/>
    </xf>
    <xf numFmtId="0" fontId="21" fillId="2" borderId="0" xfId="2" applyFont="1" applyFill="1" applyAlignment="1">
      <alignment horizontal="left" indent="1"/>
    </xf>
    <xf numFmtId="165" fontId="21" fillId="2" borderId="0" xfId="3" applyNumberFormat="1" applyFont="1" applyFill="1"/>
    <xf numFmtId="0" fontId="24" fillId="2" borderId="0" xfId="9" applyFont="1" applyFill="1" applyBorder="1" applyAlignment="1">
      <alignment horizontal="left"/>
    </xf>
    <xf numFmtId="165" fontId="41" fillId="2" borderId="0" xfId="3" applyNumberFormat="1" applyFont="1" applyFill="1"/>
    <xf numFmtId="165" fontId="24" fillId="2" borderId="0" xfId="3" applyNumberFormat="1" applyFont="1" applyFill="1" applyAlignment="1">
      <alignment horizontal="right"/>
    </xf>
    <xf numFmtId="165" fontId="21" fillId="2" borderId="0" xfId="3" applyNumberFormat="1" applyFont="1" applyFill="1" applyAlignment="1">
      <alignment horizontal="right"/>
    </xf>
    <xf numFmtId="0" fontId="21" fillId="2" borderId="0" xfId="2" applyFont="1" applyFill="1" applyAlignment="1">
      <alignment horizontal="left" wrapText="1" indent="1"/>
    </xf>
    <xf numFmtId="0" fontId="24" fillId="2" borderId="0" xfId="6" applyFont="1" applyFill="1" applyAlignment="1">
      <alignment wrapText="1"/>
    </xf>
    <xf numFmtId="165" fontId="24" fillId="2" borderId="2" xfId="3" applyNumberFormat="1" applyFont="1" applyFill="1" applyBorder="1" applyAlignment="1">
      <alignment horizontal="right"/>
    </xf>
    <xf numFmtId="165" fontId="21" fillId="2" borderId="2" xfId="3" applyNumberFormat="1" applyFont="1" applyFill="1" applyBorder="1" applyAlignment="1">
      <alignment horizontal="right"/>
    </xf>
    <xf numFmtId="0" fontId="24" fillId="2" borderId="0" xfId="6" applyFont="1" applyFill="1" applyAlignment="1"/>
    <xf numFmtId="165" fontId="24" fillId="2" borderId="6" xfId="3" applyNumberFormat="1" applyFont="1" applyFill="1" applyBorder="1" applyAlignment="1">
      <alignment horizontal="right"/>
    </xf>
    <xf numFmtId="165" fontId="21" fillId="2" borderId="6" xfId="3" applyNumberFormat="1" applyFont="1" applyFill="1" applyBorder="1" applyAlignment="1">
      <alignment horizontal="right"/>
    </xf>
    <xf numFmtId="0" fontId="25" fillId="2" borderId="0" xfId="6" applyFont="1" applyFill="1" applyAlignment="1"/>
    <xf numFmtId="165" fontId="24" fillId="2" borderId="0" xfId="3" applyNumberFormat="1" applyFont="1" applyFill="1" applyBorder="1" applyAlignment="1">
      <alignment horizontal="right"/>
    </xf>
    <xf numFmtId="165" fontId="21" fillId="2" borderId="0" xfId="3" applyNumberFormat="1" applyFont="1" applyFill="1" applyBorder="1" applyAlignment="1">
      <alignment horizontal="right"/>
    </xf>
    <xf numFmtId="0" fontId="21" fillId="2" borderId="0" xfId="6" applyFont="1" applyFill="1" applyAlignment="1">
      <alignment horizontal="left" indent="1"/>
    </xf>
    <xf numFmtId="0" fontId="24" fillId="2" borderId="0" xfId="0" applyFont="1" applyFill="1" applyAlignment="1">
      <alignment wrapText="1"/>
    </xf>
    <xf numFmtId="165" fontId="24" fillId="2" borderId="2" xfId="6" applyNumberFormat="1" applyFont="1" applyFill="1" applyBorder="1" applyAlignment="1">
      <alignment horizontal="right"/>
    </xf>
    <xf numFmtId="165" fontId="21" fillId="2" borderId="2" xfId="6" applyNumberFormat="1" applyFont="1" applyFill="1" applyBorder="1" applyAlignment="1">
      <alignment horizontal="right"/>
    </xf>
    <xf numFmtId="0" fontId="24" fillId="2" borderId="0" xfId="6" applyFont="1" applyFill="1" applyAlignment="1">
      <alignment horizontal="right"/>
    </xf>
    <xf numFmtId="0" fontId="21" fillId="2" borderId="0" xfId="6" applyFont="1" applyFill="1" applyAlignment="1">
      <alignment horizontal="right"/>
    </xf>
    <xf numFmtId="0" fontId="21" fillId="2" borderId="0" xfId="6" applyFont="1" applyFill="1" applyAlignment="1">
      <alignment horizontal="left" wrapText="1" indent="1"/>
    </xf>
    <xf numFmtId="0" fontId="30" fillId="2" borderId="0" xfId="6" applyFont="1" applyFill="1"/>
    <xf numFmtId="0" fontId="31" fillId="2" borderId="0" xfId="6" applyFont="1" applyFill="1" applyBorder="1" applyAlignment="1">
      <alignment horizontal="right"/>
    </xf>
    <xf numFmtId="0" fontId="30" fillId="2" borderId="0" xfId="6" applyFont="1" applyFill="1" applyBorder="1" applyAlignment="1">
      <alignment horizontal="right"/>
    </xf>
    <xf numFmtId="0" fontId="30" fillId="0" borderId="0" xfId="6" applyFont="1" applyFill="1"/>
    <xf numFmtId="0" fontId="24" fillId="2" borderId="0" xfId="6" applyFont="1" applyFill="1"/>
    <xf numFmtId="165" fontId="24" fillId="2" borderId="3" xfId="3" applyNumberFormat="1" applyFont="1" applyFill="1" applyBorder="1" applyAlignment="1">
      <alignment horizontal="right"/>
    </xf>
    <xf numFmtId="165" fontId="21" fillId="2" borderId="3" xfId="3" applyNumberFormat="1" applyFont="1" applyFill="1" applyBorder="1" applyAlignment="1">
      <alignment horizontal="right"/>
    </xf>
    <xf numFmtId="0" fontId="33" fillId="2" borderId="0" xfId="0" applyFont="1" applyFill="1"/>
    <xf numFmtId="165" fontId="42" fillId="2" borderId="0" xfId="13" applyNumberFormat="1" applyFont="1" applyFill="1"/>
    <xf numFmtId="166" fontId="43" fillId="2" borderId="0" xfId="1" applyNumberFormat="1" applyFont="1" applyFill="1"/>
    <xf numFmtId="0" fontId="30" fillId="2" borderId="0" xfId="0" applyFont="1" applyFill="1"/>
    <xf numFmtId="164" fontId="30" fillId="2" borderId="0" xfId="1" applyFont="1" applyFill="1"/>
    <xf numFmtId="0" fontId="30" fillId="0" borderId="0" xfId="6" applyFont="1"/>
    <xf numFmtId="166" fontId="30" fillId="2" borderId="0" xfId="3" applyNumberFormat="1" applyFont="1" applyFill="1"/>
    <xf numFmtId="0" fontId="21" fillId="2" borderId="0" xfId="0" applyFont="1" applyFill="1" applyAlignment="1">
      <alignment horizontal="right"/>
    </xf>
    <xf numFmtId="0" fontId="21" fillId="2" borderId="0" xfId="0" applyFont="1" applyFill="1" applyAlignment="1"/>
    <xf numFmtId="0" fontId="4" fillId="0" borderId="0" xfId="0" applyFont="1" applyAlignment="1">
      <alignment horizontal="left"/>
    </xf>
    <xf numFmtId="0" fontId="0" fillId="0" borderId="0" xfId="0" applyAlignment="1">
      <alignment horizontal="left"/>
    </xf>
    <xf numFmtId="0" fontId="12"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4" fillId="0" borderId="0" xfId="0" applyFont="1" applyAlignment="1">
      <alignment horizontal="center" vertical="center" wrapText="1"/>
    </xf>
    <xf numFmtId="0" fontId="0" fillId="0" borderId="0" xfId="0" applyAlignment="1">
      <alignment horizontal="center" vertical="center" wrapText="1"/>
    </xf>
    <xf numFmtId="165" fontId="27" fillId="0" borderId="1" xfId="2" applyNumberFormat="1" applyFont="1" applyFill="1" applyBorder="1" applyAlignment="1">
      <alignment horizontal="center" wrapText="1" shrinkToFit="1"/>
    </xf>
    <xf numFmtId="0" fontId="21" fillId="0" borderId="0" xfId="0" applyFont="1" applyAlignment="1">
      <alignment horizontal="right" vertical="top"/>
    </xf>
    <xf numFmtId="0" fontId="38" fillId="0" borderId="0" xfId="0" applyFont="1" applyAlignment="1">
      <alignment horizontal="right"/>
    </xf>
    <xf numFmtId="0" fontId="9" fillId="0" borderId="0" xfId="0" applyFont="1" applyBorder="1" applyAlignment="1">
      <alignment horizontal="center" wrapText="1"/>
    </xf>
    <xf numFmtId="0" fontId="0" fillId="0" borderId="0" xfId="0" applyBorder="1" applyAlignment="1">
      <alignment horizontal="center" wrapText="1"/>
    </xf>
    <xf numFmtId="165" fontId="27" fillId="2" borderId="1" xfId="2" applyNumberFormat="1" applyFont="1" applyFill="1" applyBorder="1" applyAlignment="1">
      <alignment horizontal="center" wrapText="1" shrinkToFit="1"/>
    </xf>
  </cellXfs>
  <cellStyles count="15">
    <cellStyle name="Comma 3" xfId="5"/>
    <cellStyle name="Comma 3 2 2" xfId="12"/>
    <cellStyle name="Comma 3 3" xfId="10"/>
    <cellStyle name="Comma 8 4" xfId="7"/>
    <cellStyle name="Comma_A4 TS_2007 2" xfId="14"/>
    <cellStyle name="Comma_A4 TS_2007_1" xfId="4"/>
    <cellStyle name="Normal 2 4" xfId="11"/>
    <cellStyle name="Normal 4" xfId="6"/>
    <cellStyle name="Normal_A4 TS_2007" xfId="2"/>
    <cellStyle name="КАНДАГАЧ тел3-33-96 10" xfId="8"/>
    <cellStyle name="КАНДАГАЧ тел3-33-96 2" xfId="9"/>
    <cellStyle name="Обычный" xfId="0" builtinId="0"/>
    <cellStyle name="Финансовый" xfId="1" builtinId="3"/>
    <cellStyle name="Финансовый 3" xfId="13"/>
    <cellStyle name="Финансовый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p\SBOR4\133\587\tab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p\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60;&#1080;&#1085;.&#1086;&#1090;&#1095;&#1077;&#1090;&#1085;&#1086;&#1089;&#1090;&#1100;%20(&#1055;&#1054;%20&#1080;%20&#1050;&#1054;)\&#1050;&#1086;&#1085;&#1089;&#1086;&#1083;&#1080;&#1076;&#1080;&#1088;&#1086;&#1074;&#1072;&#1085;&#1085;&#1072;&#1103;%20&#1086;&#1090;&#1095;&#1077;&#1090;&#1085;&#1086;&#1089;&#1090;&#1100;\&#1056;&#1077;&#1075;&#1083;&#1072;&#1084;&#1077;&#1085;&#1090;\&#8470;1414-3-&#1088;\&#1055;&#1088;&#1080;&#1083;&#1086;&#1078;&#1077;&#1085;&#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01\Public\DOCUME~1\FINANC~1\LOCALS~1\Temp\AES%20Folder\Old_Reports\June_00\Hot%20Sparks%20TETS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ient\D$\WINDOWS\TEMP\GAMxFiles\dh873tr7t6hpmj8ttvtx74pq6s99ena6fsgrshsbred57ftyw8r8\Apr%201%2011\46b2a4fbe4dd46a295ced7baaf917c50\E.05_UI.%20Investment%20income%20YE%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tp\windows\TEMP\CRD_&#1054;S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p\windows\TEMP\&#1057;&#1054;&#1048;.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p\windows\TEMP\CRD_UF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fs01.sberbank.kz\homes$\Users\u04441\Desktop\&#1042;&#1083;&#1072;&#1076;&#1080;&#1084;&#1080;&#1088;%20&#1070;&#1085;\&#1040;&#1091;&#1076;&#1080;&#1090;\2014\3&#1084;\GFO\(CURRENT)GRF%20(ruseng)%203m2014%20v%201%2004%203%20-%20PRT%20final.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1054;&#1058;&#1063;&#1045;&#1058;&#1067;_&#1059;&#1060;&#1057;&#1055;_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48;&#10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tp\NM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p\&#1040;&#1082;&#1090;&#1080;&#1074;&#1085;&#1072;&#1103;%20&#1080;&#1085;&#1092;&#1086;&#1088;&#1084;&#1072;&#1094;&#1080;&#1103;\&#1052;&#1086;&#1080;%20&#1076;&#1086;&#1082;&#1091;&#1084;&#1077;&#1085;&#1090;&#1099;\&#1060;&#1086;&#1088;&#1084;&#1099;\&#1058;&#1072;&#1073;&#1077;&#1083;&#1100;%202004\&#1044;&#1086;&#1087;&#1086;&#1083;&#1085;&#1077;&#1085;&#1080;&#1103;%20&#1080;%20&#1080;&#1079;&#1084;&#1077;&#1085;&#1077;&#1085;&#1080;&#1103;\344_4_3.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8145%20Substantive%20Analytica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1.sberbank.kz\homes$\&#1042;&#1083;&#1072;&#1076;&#1080;&#1084;&#1080;&#1088;%20&#1070;&#1085;\&#1040;&#1091;&#1076;&#1080;&#1090;\2014\YE\GRF_YE2014_v1%201%204%20Protected%2019.02.2015.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87;&#1088;&#1086;&#1095;&#1080;&#1077;\&#1060;&#1057;_&#1055;&#1055;_test1(&#1085;&#1077;&#1088;&#1077;&#1079;.)%2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3\YE2013\&#1043;&#1060;&#1054;%20&#1041;&#1072;&#1085;&#1082;&#1072;%20&#1056;&#1086;&#1089;&#1089;&#1080;&#1080;\CBR%20GRF%20Request%20YE13%20v3%20-%20Map.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56;&#1072;&#1079;&#1085;&#1086;&#1077;\4&#1074;&#1077;&#1088;&#1089;&#1080;&#1103;_&#1058;&#1072;&#1073;&#1077;&#1083;&#1103;\NNMM4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86;&#1088;&#1090;&#1092;&#1077;&#1083;&#1080;_&#1055;&#1048;&#10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tp\Users\SOBOLE~1\AppData\Local\Temp\Rar$DI00.835\&#1055;&#1088;&#1080;&#1083;&#1086;&#1078;&#1077;&#1085;&#1080;&#1077;%2023.1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ient\D$\Documents%20and%20Settings\All%20Users\Documents\aws\Engagements\Industrial%20and%20Commercial%20Bank%20of%20China%20Almaty\ICBCA%20YE2006\Documents\U2.1%20Interest%20Expens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ient\D$\Users\u04441\Desktop\&#1056;&#1072;&#1089;&#1096;&#1080;&#1092;&#1088;&#1086;&#1074;&#1082;&#1072;%20&#1087;&#1086;&#1088;&#1090;&#1092;&#1077;&#1083;&#1103;_010413%20&#1073;&#1086;&#1083;&#1100;&#1096;&#1086;&#107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SFO/Old%20TS/A4%20TS%20Sberbank%2012m%202021%20F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ient\D$\Documents%20and%20Settings\u00096\My%20Documents\&#1057;&#1041;&#1056;&#1060;\2011\&#1075;&#1086;&#1076;&#1086;&#1074;&#1086;&#1081;\&#1043;&#1060;&#1054;%20YE2011%20v.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1\EYeguy\LOCALS~1\Temp\PBC-Final%20Kmod8-Decemb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2005%2002%20-%20Protected.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fs01.sberbank.kz\homes$\Users\u05574\AppData\Local\Microsoft\Windows\Temporary%20Internet%20Files\Content.Outlook\KQBN3V5Y\(CURRENT)GRF%20(rus,eng)%206m2014%20v%201.05.02%20-%20Protected.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tp\Users\u03123\AppData\Roaming\Microsoft\Excel\register%20201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BUiO/&#1044;&#1083;&#1103;%20&#1072;&#1091;&#1076;&#1080;&#1090;&#1072;/&#1043;&#1060;&#1054;%203&#1084;%202021/GRF_1Q2021_v1%20Protected%2020.04.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BUiO/&#1044;&#1083;&#1103;%20&#1072;&#1091;&#1076;&#1080;&#1090;&#1072;/&#1050;&#1054;&#1057;&#1052;&#1054;&#1057;%201kv2022/&#1064;&#1072;&#1073;&#1083;&#1086;&#1085;&#1099;%20&#1050;&#1054;&#1057;&#1052;&#1054;&#1057;%20010422/Kosmos.IFRS%20template%20(v.2112)%20(14-01-12)%2022.04.2022.xlsb"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p\&#1042;&#1083;&#1072;&#1076;&#1080;&#1084;&#1080;&#1088;%20&#1070;&#1085;\&#1040;&#1091;&#1076;&#1080;&#1090;\2016\2q\&#1040;&#1091;&#1076;&#1080;&#1090;\&#1042;&#1077;&#1085;&#1077;&#1088;&#1072;%20&#1050;&#1077;&#1084;&#1077;&#1083;&#1086;&#1074;&#1072;\&#1054;&#1090;&#1089;&#1088;&#1086;&#1095;&#1077;&#1085;&#1085;&#1099;&#1081;%20&#1087;&#1085;%20&#1087;&#1086;%20&#1089;&#1086;&#1089;&#1090;%2030%2006%2016&#1075;%20%20(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SUBO\register_2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C)%206501%20OTHER%20LIABILITIES%20Leadsheet"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lient\D$\Users\u04441\AppData\Local\Microsoft\Windows\Temporary%20Internet%20Files\Content.Outlook\ZTAPI2FY\GRF%20(ruseng)%20ye2012%20v01%2015%2001%20master%20p.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03029\Desktop\&#1044;&#1083;&#1103;%20&#1072;&#1091;&#1076;&#1080;&#1090;&#1072;%204%20&#1082;&#1074;\&#1043;&#1060;&#1054;\GRF\GRF_YE2020_v2%20protected%2010.02.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tp\Users\u10221\Downloads\TEMPLATE_COLLECTIVE_11-04-2019%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tp\Users\u10221\Downloads\TEMPLATE_COLLECTIVE_15-04-201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li.Kyzaibay/Desktop/sec%20Aina/D.Securities_Sberbank_YE2019.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tp\Users\u05180\AppData\Local\Microsoft\Windows\Temporary%20Internet%20Files\Content.Outlook\N3V7XQYF\&#1057;&#1090;&#1088;&#1091;&#1082;&#1090;&#1091;&#1088;&#1072;%20&#1075;&#1088;&#1091;&#1087;&#1087;&#1099;%20&#1057;&#1073;&#1077;&#1088;&#1073;&#1072;&#1085;&#1082;%202014-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ZKADIRSIZOVARA\aws\Documents%20and%20Settings\DemidovN\My%20Documents\For%20Information%20only%20-%20Clients\Kazakhoil\KAZAKHOIL%202000\2.%20Kazakhoil%20Head%20Office\Audit%20Team\New%20UMG%20%202000%20-%20Nigara\5.%20Uzenmunaigas\Working%20Sections\Cost%20of%20Produc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tp\Users\u05842\AppData\Local\Microsoft\Windows\Temporary%20Internet%20Files\Content.Outlook\LH6ZYM12\&#1054;&#1073;&#1097;&#1080;&#108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_2&#1058;&#104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tp\windows\TEMP\RptTempl$_F2_71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Unp\Nalogy_Work_Dir\&#1054;&#1090;&#1076;&#1077;&#1083;%20&#1085;&#1072;&#1083;&#1086;&#1075;&#1086;&#1086;&#1073;&#1083;&#1086;&#1078;&#1077;&#1085;&#1080;&#1103;%20&#1087;&#1088;&#1080;&#1073;&#1099;&#1083;&#1080;%20&#1080;%20&#1080;&#1084;&#1091;&#1097;&#1077;&#1089;&#1090;&#1074;&#1072;\&#1056;&#1072;&#1073;&#1086;&#1095;&#1080;&#1077;%20&#1076;&#1086;&#1082;&#1091;&#1084;&#1077;&#1085;&#1090;&#1099;\&#1043;&#1062;&#1041;\&#1084;&#1072;&#1088;&#1090;\FN_09_&#1092;&#1077;&#1074;&#1088;&#1072;&#1083;&#11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ALMLOBKOVAN\aws\ACCNTDEP\HO%20reports\2001\(c)%20March\HOBS%20(Mar%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tp\windows\TEMP\2_4&#1058;&#104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zwalmamirgagu\Shared\Audit\Clients\Temirbank\2007\YE%20Audit\PBC\Temirbank%2012.31.2007\1\kp07121sv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fs01.sberbank.kz\homes$\Users\u04441\AppData\Local\Microsoft\Windows\Temporary%20Internet%20Files\Content.Outlook\ZTAPI2FY\(CURRENT)GRF%20(ruseng)%20YE2013%20v4%2006%20-%20Protected.xlsb"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26_&#1074;%20&#1075;&#1086;&#1076;&#1086;&#1074;&#1086;&#1081;_&#1086;&#1090;&#1095;&#1077;&#1090;_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1%20&#1085;&#1072;%201-10-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2%20&#1085;&#1072;%201-10-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Y:\Users\NAKZHO~1\AppData\Local\Temp\notesF3B52A\Non-financial\&#1051;&#1086;&#1075;%20&#1080;&#1079;&#1084;&#1077;&#1085;&#1077;&#1085;&#1080;&#1081;_28.11.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6640.02%20Deferred%20tax%20calculation"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5351%20Dealing%20securities%20roll-forward%20-%20final"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BEKETGA\aws\WINDOWS\TEMP\Deloitte%20WP%20%202005%20CIT.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05.02%20-%20Protected.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tp\Users\u05697\Desktop\&#1043;&#1086;&#1076;&#1086;&#1074;&#1086;&#1081;%20&#1040;&#1091;&#1076;&#1080;&#1090;\&#1042;&#1093;&#1086;&#1076;&#1103;&#1097;&#1072;&#1103;%20&#1080;&#1085;&#1092;&#1086;&#1088;&#1084;&#1072;&#1094;&#1080;&#1103;%20&#1086;&#1090;%20&#1087;&#1086;&#1076;&#1088;&#1072;&#1079;&#1076;&#1077;&#1083;&#1077;&#1085;&#1080;&#1081;\1%20&#1082;&#1074;%202018\&#1041;&#1072;&#1081;&#1090;&#1072;&#1085;&#1072;&#1090;%20&#1040;&#1085;&#1072;&#1088;&#1072;\&#1050;&#1086;&#1087;&#1080;&#1103;%20GRF_3m2018_v1%200%2048%20Working.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fs01.sberbank.kz\homes$\&#1056;&#1072;&#1073;&#1086;&#1095;&#1080;&#1081;%20&#1082;&#1072;&#1090;&#1072;&#1083;&#1086;&#1075;\2012\YE2012\&#1043;&#1060;&#1054;%20&#1041;&#1072;&#1085;&#1082;&#1072;%20&#1056;&#1086;&#1089;&#1089;&#1080;&#1080;\GRF%20(rus,eng)%20CBR%20Request%20v4.3.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2\YE2012\&#1043;&#1060;&#1054;%20&#1041;&#1072;&#1085;&#1082;&#1072;%20&#1056;&#1086;&#1089;&#1089;&#1080;&#1080;\GRF%20(rus,eng)%20CBR%20Request%20v4.3.xlsb"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RptTempl1$1"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tp\&#1044;&#1088;&#1091;&#1078;&#1080;&#1085;&#1080;&#1085;&#1072;\&#1044;&#1072;&#1085;&#1085;&#1099;&#1077;%20&#1076;&#1083;&#1103;%20&#1057;&#1073;&#1077;&#1088;&#1072;\&#1055;&#1088;&#1080;&#1083;&#1086;&#1078;&#1077;&#1085;&#1080;&#1103;%20&#1082;%20&#1082;&#1086;&#1085;&#1094;&#1077;&#1087;&#1094;&#1080;&#10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ZWALMLOBKOVAN\aws\Engagements\ABS%20CENTER\ABS%20CENTER-AUDIT2002\Documents\&#1052;&#1086;&#1080;%20&#1076;&#1086;&#1082;&#1091;&#1084;&#1077;&#1085;&#1090;&#1099;\&#1052;&#1086;&#1080;%20&#1076;&#1086;&#1082;&#1091;&#1084;&#1077;&#1085;&#1090;&#1099;%202000\&#1090;&#1072;&#1088;&#1072;%2020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BUXTXT\MSFO\DVIG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p\Users\u03123\AppData\Roaming\Microsoft\Excel\register_201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tp\ANYA\F102_SB.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062;&#1054;-12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nr01\dmfo\Documents%20and%20Settings\t.kulmanova\Local%20Settings\Temporary%20Internet%20Files\OLK131\&#1076;&#1077;&#1073;&#1080;&#1090;%20&#1085;&#1072;%2031%2006%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999\&#1052;&#1072;&#1088;&#109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zwalmamirgagu\Shared\Documents%20and%20Settings\Gulnar.Amirgaly\Desktop\Temirbank\LLR\Pool\&#1102;&#1088;%20&#1083;&#1080;&#1094;&#1072;&#1084;%20&#1076;&#1083;&#1103;%20&#1072;&#1091;&#1076;&#1080;&#1090;&#107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WINDOWS\&#1056;&#1072;&#1073;&#1086;&#1095;&#1080;&#1081;%20&#1089;&#1090;&#1086;&#1083;\LOGSANDIROV\&#1041;&#1091;&#1093;&#1075;&#1072;&#1083;&#1090;&#1077;&#1088;&#1080;&#1103;%20&#1057;&#1050;\&#1052;&#1054;%202000%20NEW%20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MELNIKYE\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D$\Temp\notes896CC5\ISFR_06.01.0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fs01.sberbank.kz\homes$\u05180\Desktop\&#1080;&#1085;&#1092;&#1086;\&#1056;&#1072;&#1089;&#1095;&#1077;&#1090;&#1099;\&#1059;&#1087;&#1088;&#1072;&#1074;&#1083;&#1077;&#1085;&#1095;&#1077;&#1089;&#1082;&#1072;&#1103;%20&#1057;&#1044;\2014\08\&#1055;&#1088;&#1080;&#1083;&#1086;&#1078;&#1077;&#1085;&#1080;&#1103;%201-21.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zwalmzhashian\Halyk\Documents%20and%20Settings\All%20Users\Documents\aws\Engagements\Halyk%20Bank\Audit%209m%202006\Documents\KLASS\1100\OK\PROWIZ99\PROWIZ99\USER\MANAT\CREDITY\REGION\ARHIV\OBL_CRED_30-06-9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SAL-1001ok"/>
      <sheetName val="Ural med"/>
      <sheetName val="Profit &amp; Loss Total"/>
      <sheetName val="JUly97"/>
      <sheetName val="Параметры"/>
      <sheetName val="факт 2005 г."/>
      <sheetName val="Consolidated COOP KMG EP U.A."/>
      <sheetName val="PKI FV"/>
      <sheetName val="шапка"/>
      <sheetName val="список"/>
      <sheetName val="master data"/>
      <sheetName val="Sheet1"/>
      <sheetName val="группа"/>
      <sheetName val="Balance Sh_12_10"/>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ЦХЛ 2004"/>
      <sheetName val="Dep"/>
      <sheetName val="освоение с объектами"/>
      <sheetName val="Оборудование ОФ корр."/>
      <sheetName val="02. LBR"/>
      <sheetName val="03. LBR аутсорсинг"/>
      <sheetName val="Input Data"/>
      <sheetName val="F2"/>
      <sheetName val="Extraction_Oil"/>
      <sheetName val="OIL"/>
      <sheetName val="Prod rep"/>
      <sheetName val="Sales KGK 12m 2014"/>
      <sheetName val="KGK"/>
      <sheetName val="SM"/>
      <sheetName val="Refinery_margin"/>
      <sheetName val="fxrates"/>
      <sheetName val="на 1 тут"/>
      <sheetName val="Свод сметы"/>
      <sheetName val="Products annual"/>
      <sheetName val="ТЭП"/>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Actuals Input"/>
      <sheetName val="U4.100 711"/>
      <sheetName val="Статьи"/>
      <sheetName val="KTO_WB_FSL_31.12.01"/>
      <sheetName val="FES"/>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U-3"/>
      <sheetName val="U-4"/>
      <sheetName val="DATA"/>
      <sheetName val="Содержание"/>
      <sheetName val=""/>
      <sheetName val="map_nat"/>
      <sheetName val="map_RPG"/>
      <sheetName val="2БО"/>
      <sheetName val="Prelim Cost"/>
      <sheetName val="CamKum Prod"/>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èç ñåì"/>
      <sheetName val="äåáèò"/>
      <sheetName val="Ïð2"/>
      <sheetName val="Foglio1"/>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DATA"/>
      <sheetName val="std tabel"/>
      <sheetName val="I-Index"/>
      <sheetName val="2008"/>
      <sheetName val="G-183"/>
      <sheetName val="Production_Ref Q-1-3"/>
      <sheetName val="F-2.1"/>
      <sheetName val="R-40"/>
      <sheetName val="R-50"/>
      <sheetName val="LME_prices"/>
      <sheetName val="группа"/>
      <sheetName val="тип шпал"/>
      <sheetName val="Г анализ"/>
      <sheetName val="Info"/>
      <sheetName val="Статьи"/>
      <sheetName val="D2 DCF"/>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48 "/>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Securities"/>
      <sheetName val="Paramètres"/>
      <sheetName val="Sheet4"/>
      <sheetName val="B-4"/>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ССЫЛКА"/>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Project Detail Inputs"/>
      <sheetName val="inv"/>
      <sheetName val="T-30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31">
          <cell r="B31">
            <v>17591929</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8.1(свод)"/>
      <sheetName val="8.2(свод)"/>
      <sheetName val="9"/>
      <sheetName val="10"/>
      <sheetName val="20"/>
      <sheetName val="23.1н"/>
      <sheetName val="23.3н"/>
      <sheetName val="23.4"/>
      <sheetName val="23.4н"/>
      <sheetName val="23.5"/>
      <sheetName val="23.5н"/>
      <sheetName val="23.6"/>
      <sheetName val="23.6н"/>
      <sheetName val="23.7"/>
      <sheetName val="23.7н"/>
      <sheetName val="23.8"/>
      <sheetName val="23.8н"/>
      <sheetName val=" 23.9"/>
      <sheetName val="23.9н"/>
      <sheetName val="24н"/>
      <sheetName val="24-24.1-24.13"/>
      <sheetName val="31.1"/>
      <sheetName val="31.2"/>
      <sheetName val="34"/>
      <sheetName val="37"/>
      <sheetName val="40"/>
      <sheetName val="41"/>
      <sheetName val="44"/>
      <sheetName val="50"/>
      <sheetName val="51"/>
      <sheetName val="52"/>
      <sheetName val="54"/>
      <sheetName val="55"/>
      <sheetName val="63"/>
    </sheetNames>
    <sheetDataSet>
      <sheetData sheetId="0"/>
      <sheetData sheetId="1"/>
      <sheetData sheetId="2"/>
      <sheetData sheetId="3"/>
      <sheetData sheetId="4"/>
      <sheetData sheetId="5"/>
      <sheetData sheetId="6"/>
      <sheetData sheetId="7"/>
      <sheetData sheetId="8"/>
      <sheetData sheetId="9"/>
      <sheetData sheetId="10">
        <row r="13">
          <cell r="V13">
            <v>0</v>
          </cell>
        </row>
        <row r="25">
          <cell r="Q25">
            <v>0</v>
          </cell>
          <cell r="S25">
            <v>0</v>
          </cell>
          <cell r="V25" t="e">
            <v>#NAME?</v>
          </cell>
          <cell r="W25" t="e">
            <v>#NAME?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SAL-1001ok"/>
      <sheetName val="Profit &amp; Loss Total"/>
      <sheetName val="Profit _ Loss Total"/>
      <sheetName val="IPR_VOG"/>
      <sheetName val="KONSOLID"/>
      <sheetName val="факт 2005 г."/>
      <sheetName val="Содержание"/>
      <sheetName val="ОборБалФормОтч"/>
      <sheetName val="ТитулЛистОтч"/>
      <sheetName val="TB"/>
      <sheetName val="PR CN"/>
      <sheetName val="K_760"/>
      <sheetName val="Revenue"/>
      <sheetName val="F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реестр(only 6-month)"/>
      <sheetName val="Sheet1"/>
      <sheetName val="B-4"/>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Resource Sheet"/>
      <sheetName val="Operations Data Sheet"/>
      <sheetName val="Financing Data Sheet"/>
      <sheetName val="Income Statement"/>
      <sheetName val="Balance Sheet"/>
      <sheetName val="Cashflow Statement"/>
      <sheetName val="Executive Summary"/>
      <sheetName val="Available Projects - 1998"/>
      <sheetName val="Available Finance - 1998"/>
      <sheetName val="Gen Data"/>
      <sheetName val="instruqcia"/>
      <sheetName val="Содержание"/>
      <sheetName val="FES"/>
      <sheetName val="Справочники"/>
      <sheetName val="Prelim Cost"/>
      <sheetName val="Cabre0703"/>
      <sheetName val="ESH.0703"/>
      <sheetName val="LOE0703"/>
      <sheetName val="NEG06-0703"/>
      <sheetName val="WG09-0703"/>
      <sheetName val="Hot Sparks TETS_1"/>
      <sheetName val="Overall Cost Report"/>
      <sheetName val="ÅäÈçì"/>
      <sheetName val="Ïðåäïð"/>
      <sheetName val="Бюджет(помесячн.разбивка)"/>
      <sheetName val="Служеб Актау"/>
      <sheetName val="бензин по авто"/>
      <sheetName val="Осн.ср-ва"/>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Profit _ Loss Total"/>
      <sheetName val="факт 2005 г."/>
      <sheetName val="факт 2005 г_"/>
      <sheetName val="5"/>
      <sheetName val="KAZAK RECO ST 99"/>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из сем"/>
      <sheetName val="Master Sheet"/>
      <sheetName val="List не удалять!"/>
      <sheetName val="Purchasing groups"/>
      <sheetName val="Лист1"/>
      <sheetName val="БП "/>
      <sheetName val="???? 2005 ?."/>
      <sheetName val="Data in dropdown lists"/>
      <sheetName val="Purchasing group"/>
      <sheetName val="Capex definitions"/>
      <sheetName val="Data"/>
      <sheetName val="1NK"/>
      <sheetName val="t0_name"/>
      <sheetName val="PBC_Cut-off"/>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UI.1000"/>
      <sheetName val="UI.100 Leadschedule"/>
      <sheetName val="UI.200"/>
      <sheetName val="D.800"/>
      <sheetName val="UI.300"/>
      <sheetName val="UI.400"/>
      <sheetName val="UI.500 "/>
      <sheetName val="UI.500"/>
      <sheetName val="UI.600"/>
      <sheetName val="UI.700"/>
      <sheetName val="UI.800"/>
      <sheetName val="UI.900"/>
      <sheetName val="845.06"/>
    </sheetNames>
    <definedNames>
      <definedName name="_qqq1" refersTo="#ССЫЛКА!" sheetId="1"/>
      <definedName name="aa" refersTo="#ССЫЛКА!" sheetId="1"/>
      <definedName name="aaaaa" refersTo="#ССЫЛКА!" sheetId="1"/>
      <definedName name="ad" refersTo="#ССЫЛКА!" sheetId="1"/>
      <definedName name="asd" refersTo="#ССЫЛКА!" sheetId="1"/>
      <definedName name="bb" refersTo="#ССЫЛКА!" sheetId="1"/>
      <definedName name="CompOt" refersTo="#ССЫЛКА!" sheetId="1"/>
      <definedName name="CompRas" refersTo="#ССЫЛКА!" sheetId="1"/>
      <definedName name="dd" refersTo="#ССЫЛКА!" sheetId="1"/>
      <definedName name="ew" refersTo="#ССЫЛКА!" sheetId="1"/>
      <definedName name="fg" refersTo="#ССЫЛКА!" sheetId="1"/>
      <definedName name="k" refersTo="#ССЫЛКА!" sheetId="1"/>
      <definedName name="qqq" refersTo="#ССЫЛКА!" sheetId="1"/>
      <definedName name="qs" refersTo="#ССЫЛКА!" sheetId="1"/>
      <definedName name="sdff" refersTo="#ССЫЛКА!" sheetId="1"/>
      <definedName name="sf" refersTo="#ССЫЛКА!" sheetId="1"/>
      <definedName name="we" refersTo="#ССЫЛКА!" sheetId="1"/>
      <definedName name="zdasd" refersTo="#ССЫЛКА!" sheetId="1"/>
      <definedName name="АААААААА" refersTo="#ССЫЛКА!" sheetId="1"/>
      <definedName name="ап" refersTo="#ССЫЛКА!" sheetId="1"/>
      <definedName name="в23ё" refersTo="#ССЫЛКА!" sheetId="1"/>
      <definedName name="вв" refersTo="#ССЫЛКА!" sheetId="1"/>
      <definedName name="й" refersTo="#ССЫЛКА!" sheetId="1"/>
      <definedName name="йй" refersTo="#ССЫЛКА!" sheetId="1"/>
      <definedName name="ке" refersTo="#ССЫЛКА!" sheetId="1"/>
      <definedName name="лшгщшодо" refersTo="#ССЫЛКА!" sheetId="1"/>
      <definedName name="мым" refersTo="#ССЫЛКА!" sheetId="1"/>
      <definedName name="с" refersTo="#ССЫЛКА!" sheetId="1"/>
      <definedName name="сс" refersTo="#ССЫЛКА!" sheetId="1"/>
      <definedName name="сссс" refersTo="#ССЫЛКА!" sheetId="1"/>
      <definedName name="ссы" refersTo="#ССЫЛКА!" sheetId="1"/>
      <definedName name="у" refersTo="#ССЫЛКА!" sheetId="1"/>
      <definedName name="ук" refersTo="#ССЫЛКА!" sheetId="1"/>
      <definedName name="ц" refersTo="#ССЫЛКА!" sheetId="1"/>
      <definedName name="цу" refersTo="#ССЫЛКА!" sheetId="1"/>
      <definedName name="ш" refersTo="#ССЫЛКА!" sheetId="1"/>
      <definedName name="шш" refersTo="#ССЫЛКА!" sheetId="1"/>
      <definedName name="щ" refersTo="#ССЫЛКА!" sheetId="1"/>
      <definedName name="ыв" refersTo="#ССЫЛКА!" sheetId="1"/>
      <definedName name="ыыыы" refersTo="#ССЫЛКА!"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CRD_ОSB"/>
      <sheetName val="#ССЫЛКА"/>
    </sheetNames>
    <sheetDataSet>
      <sheetData sheetId="0" refreshError="1">
        <row r="1">
          <cell r="B1" t="str">
            <v>Кредитор</v>
          </cell>
          <cell r="E1" t="str">
            <v>Царицинское ОСБ</v>
          </cell>
        </row>
        <row r="2">
          <cell r="B2" t="str">
            <v>Заёмщик</v>
          </cell>
          <cell r="E2" t="str">
            <v>ООО Риэлторская фирма "Ларс"</v>
          </cell>
        </row>
        <row r="3">
          <cell r="B3" t="str">
            <v>Правовая форма</v>
          </cell>
          <cell r="E3" t="str">
            <v>ООО</v>
          </cell>
        </row>
        <row r="4">
          <cell r="B4" t="str">
            <v>Объект стрительства</v>
          </cell>
          <cell r="E4" t="str">
            <v>Покупка векселей Сбербанка России</v>
          </cell>
        </row>
        <row r="5">
          <cell r="B5" t="str">
            <v>Кредитный договор №</v>
          </cell>
          <cell r="E5">
            <v>15</v>
          </cell>
        </row>
        <row r="6">
          <cell r="B6" t="str">
            <v>От</v>
          </cell>
          <cell r="E6">
            <v>36430</v>
          </cell>
        </row>
        <row r="7">
          <cell r="B7" t="str">
            <v>Тип договора</v>
          </cell>
          <cell r="E7" t="str">
            <v>инвестиционный</v>
          </cell>
        </row>
        <row r="8">
          <cell r="B8" t="str">
            <v>Размер кредита</v>
          </cell>
          <cell r="E8">
            <v>346421016.98000002</v>
          </cell>
          <cell r="F8" t="str">
            <v>руб</v>
          </cell>
        </row>
        <row r="9">
          <cell r="B9" t="str">
            <v>Вид обеспечения кредита</v>
          </cell>
          <cell r="E9" t="str">
            <v>залог прав по догов.аренды земли и дог.залога прав по инвестиц.контракту</v>
          </cell>
        </row>
        <row r="10">
          <cell r="B10" t="str">
            <v>Размер обеспечения</v>
          </cell>
        </row>
        <row r="11">
          <cell r="B11" t="str">
            <v>Номер ссудного счета</v>
          </cell>
          <cell r="E11" t="str">
            <v xml:space="preserve">            45207810138060000354</v>
          </cell>
        </row>
        <row r="12">
          <cell r="B12" t="str">
            <v>Дата открытия счета</v>
          </cell>
          <cell r="E12">
            <v>35661</v>
          </cell>
        </row>
        <row r="13">
          <cell r="B13" t="str">
            <v>Дата погашения кредита</v>
          </cell>
          <cell r="E13">
            <v>37160</v>
          </cell>
        </row>
        <row r="14">
          <cell r="B14" t="str">
            <v>Пролонгации  до</v>
          </cell>
          <cell r="E14">
            <v>36796</v>
          </cell>
          <cell r="F14">
            <v>37160</v>
          </cell>
        </row>
        <row r="15">
          <cell r="B15" t="str">
            <v>Процентная ставка</v>
          </cell>
          <cell r="D15" t="str">
            <v>c</v>
          </cell>
          <cell r="E15">
            <v>6</v>
          </cell>
          <cell r="F15">
            <v>36430</v>
          </cell>
          <cell r="G15">
            <v>44.6</v>
          </cell>
          <cell r="H15">
            <v>36610</v>
          </cell>
          <cell r="I15">
            <v>17</v>
          </cell>
          <cell r="J15">
            <v>36627</v>
          </cell>
          <cell r="K15">
            <v>10.199999999999999</v>
          </cell>
          <cell r="L15">
            <v>36797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36430</v>
          </cell>
          <cell r="D25">
            <v>346421015.98000002</v>
          </cell>
          <cell r="F25">
            <v>0</v>
          </cell>
          <cell r="H25">
            <v>346421015.98000002</v>
          </cell>
        </row>
        <row r="26">
          <cell r="B26">
            <v>36461</v>
          </cell>
          <cell r="H26">
            <v>346421015.98000002</v>
          </cell>
        </row>
        <row r="27">
          <cell r="B27">
            <v>36494</v>
          </cell>
          <cell r="H27">
            <v>346421015.98000002</v>
          </cell>
        </row>
        <row r="28">
          <cell r="B28">
            <v>36497</v>
          </cell>
          <cell r="H28">
            <v>346421015.98000002</v>
          </cell>
          <cell r="J28">
            <v>810000</v>
          </cell>
        </row>
        <row r="29">
          <cell r="B29">
            <v>36510</v>
          </cell>
          <cell r="H29">
            <v>346421015.98000002</v>
          </cell>
          <cell r="J29">
            <v>635000</v>
          </cell>
        </row>
        <row r="30">
          <cell r="B30">
            <v>36511</v>
          </cell>
          <cell r="F30">
            <v>705090.39</v>
          </cell>
          <cell r="H30">
            <v>345715925.59000003</v>
          </cell>
          <cell r="J30">
            <v>3338109.61</v>
          </cell>
        </row>
        <row r="31">
          <cell r="B31">
            <v>36556</v>
          </cell>
          <cell r="H31">
            <v>345715925.59000003</v>
          </cell>
        </row>
        <row r="32">
          <cell r="B32">
            <v>36566</v>
          </cell>
          <cell r="H32">
            <v>345715925.59000003</v>
          </cell>
          <cell r="J32">
            <v>286900</v>
          </cell>
        </row>
        <row r="33">
          <cell r="B33">
            <v>36587</v>
          </cell>
          <cell r="H33">
            <v>345715925.59000003</v>
          </cell>
          <cell r="J33">
            <v>919100</v>
          </cell>
        </row>
        <row r="34">
          <cell r="B34">
            <v>36600</v>
          </cell>
          <cell r="H34">
            <v>345715925.59000003</v>
          </cell>
          <cell r="J34">
            <v>945000</v>
          </cell>
        </row>
        <row r="35">
          <cell r="B35">
            <v>36601</v>
          </cell>
          <cell r="H35">
            <v>345715925.59000003</v>
          </cell>
          <cell r="J35">
            <v>1479570</v>
          </cell>
        </row>
        <row r="36">
          <cell r="B36">
            <v>36605</v>
          </cell>
          <cell r="H36">
            <v>345715925.59000003</v>
          </cell>
          <cell r="J36">
            <v>1528540</v>
          </cell>
        </row>
        <row r="37">
          <cell r="B37">
            <v>36636</v>
          </cell>
          <cell r="H37">
            <v>345715925.59000003</v>
          </cell>
        </row>
        <row r="38">
          <cell r="B38">
            <v>36677</v>
          </cell>
          <cell r="H38">
            <v>345715925.59000003</v>
          </cell>
        </row>
        <row r="39">
          <cell r="B39">
            <v>36696</v>
          </cell>
          <cell r="H39">
            <v>345715925.59000003</v>
          </cell>
          <cell r="J39">
            <v>172460.97</v>
          </cell>
        </row>
        <row r="40">
          <cell r="B40">
            <v>36697</v>
          </cell>
          <cell r="H40">
            <v>345715925.59000003</v>
          </cell>
          <cell r="J40">
            <v>16321952.52</v>
          </cell>
        </row>
        <row r="41">
          <cell r="B41">
            <v>36699</v>
          </cell>
          <cell r="H41">
            <v>345715925.59000003</v>
          </cell>
          <cell r="J41">
            <v>260722.4</v>
          </cell>
        </row>
        <row r="42">
          <cell r="B42">
            <v>36699</v>
          </cell>
          <cell r="H42">
            <v>345715925.59000003</v>
          </cell>
          <cell r="K42">
            <v>8277.6</v>
          </cell>
        </row>
        <row r="43">
          <cell r="B43">
            <v>36700</v>
          </cell>
          <cell r="H43">
            <v>345715925.59000003</v>
          </cell>
          <cell r="J43">
            <v>160181.35999999999</v>
          </cell>
        </row>
        <row r="44">
          <cell r="B44">
            <v>36700</v>
          </cell>
          <cell r="H44">
            <v>345715925.59000003</v>
          </cell>
          <cell r="K44">
            <v>3668.64</v>
          </cell>
        </row>
        <row r="45">
          <cell r="B45">
            <v>36705</v>
          </cell>
          <cell r="H45">
            <v>345715925.59000003</v>
          </cell>
          <cell r="J45">
            <v>1845404.04</v>
          </cell>
        </row>
        <row r="46">
          <cell r="B46">
            <v>36705</v>
          </cell>
          <cell r="H46">
            <v>345715925.59000003</v>
          </cell>
          <cell r="K46">
            <v>16898.96</v>
          </cell>
        </row>
        <row r="47">
          <cell r="B47">
            <v>36707</v>
          </cell>
          <cell r="F47">
            <v>391051.64</v>
          </cell>
          <cell r="H47">
            <v>345324873.95000005</v>
          </cell>
          <cell r="J47">
            <v>28844.33</v>
          </cell>
        </row>
        <row r="48">
          <cell r="B48">
            <v>36707</v>
          </cell>
          <cell r="H48">
            <v>345324873.95000005</v>
          </cell>
          <cell r="K48">
            <v>104.03</v>
          </cell>
        </row>
        <row r="49">
          <cell r="B49">
            <v>36712</v>
          </cell>
          <cell r="F49">
            <v>598200</v>
          </cell>
          <cell r="H49">
            <v>344726673.95000005</v>
          </cell>
        </row>
        <row r="50">
          <cell r="B50">
            <v>36717</v>
          </cell>
          <cell r="H50">
            <v>344726673.95000005</v>
          </cell>
          <cell r="J50">
            <v>2870000</v>
          </cell>
        </row>
        <row r="51">
          <cell r="B51">
            <v>36740</v>
          </cell>
          <cell r="H51">
            <v>344726673.95000005</v>
          </cell>
          <cell r="J51">
            <v>110000</v>
          </cell>
        </row>
        <row r="52">
          <cell r="B52">
            <v>36747</v>
          </cell>
          <cell r="H52">
            <v>344726673.95000005</v>
          </cell>
          <cell r="J52">
            <v>1107712</v>
          </cell>
        </row>
        <row r="53">
          <cell r="B53">
            <v>36754</v>
          </cell>
          <cell r="H53">
            <v>344726673.95000005</v>
          </cell>
          <cell r="J53">
            <v>4604100</v>
          </cell>
        </row>
        <row r="54">
          <cell r="B54">
            <v>36759</v>
          </cell>
          <cell r="H54">
            <v>344726673.95000005</v>
          </cell>
          <cell r="J54">
            <v>2701300</v>
          </cell>
        </row>
        <row r="55">
          <cell r="B55">
            <v>36774</v>
          </cell>
          <cell r="H55">
            <v>344726673.95000005</v>
          </cell>
          <cell r="J55">
            <v>1349300</v>
          </cell>
        </row>
        <row r="56">
          <cell r="B56">
            <v>36781</v>
          </cell>
          <cell r="H56">
            <v>344726673.95000005</v>
          </cell>
          <cell r="J56">
            <v>345000</v>
          </cell>
        </row>
        <row r="57">
          <cell r="B57">
            <v>36789</v>
          </cell>
          <cell r="H57">
            <v>344726673.95000005</v>
          </cell>
          <cell r="J57">
            <v>88800</v>
          </cell>
        </row>
        <row r="58">
          <cell r="B58">
            <v>36790</v>
          </cell>
          <cell r="H58">
            <v>344726673.95000005</v>
          </cell>
          <cell r="J58">
            <v>1984802.02</v>
          </cell>
        </row>
        <row r="59">
          <cell r="B59">
            <v>36790</v>
          </cell>
          <cell r="H59">
            <v>344726673.95000005</v>
          </cell>
          <cell r="K59">
            <v>2387.98</v>
          </cell>
        </row>
        <row r="60">
          <cell r="B60">
            <v>36797</v>
          </cell>
          <cell r="F60">
            <v>339896.53</v>
          </cell>
          <cell r="H60">
            <v>344386777.42000008</v>
          </cell>
          <cell r="J60">
            <v>1117981.1200000001</v>
          </cell>
        </row>
        <row r="61">
          <cell r="B61">
            <v>36805</v>
          </cell>
          <cell r="F61">
            <v>1170000</v>
          </cell>
          <cell r="H61">
            <v>343216777.42000008</v>
          </cell>
        </row>
        <row r="62">
          <cell r="B62">
            <v>36815</v>
          </cell>
          <cell r="F62">
            <v>3200000</v>
          </cell>
          <cell r="H62">
            <v>340016777.42000008</v>
          </cell>
        </row>
        <row r="63">
          <cell r="B63">
            <v>36818</v>
          </cell>
          <cell r="F63">
            <v>800000</v>
          </cell>
          <cell r="H63">
            <v>339216777.42000008</v>
          </cell>
        </row>
        <row r="64">
          <cell r="B64">
            <v>36833</v>
          </cell>
          <cell r="F64">
            <v>650000</v>
          </cell>
          <cell r="H64">
            <v>338566777.42000008</v>
          </cell>
          <cell r="J64">
            <v>646680</v>
          </cell>
        </row>
        <row r="65">
          <cell r="B65">
            <v>36847</v>
          </cell>
          <cell r="H65">
            <v>338566777.42000008</v>
          </cell>
          <cell r="J65">
            <v>277000</v>
          </cell>
        </row>
        <row r="66">
          <cell r="B66">
            <v>36847</v>
          </cell>
          <cell r="H66">
            <v>338566777.42000008</v>
          </cell>
        </row>
        <row r="67">
          <cell r="B67">
            <v>36851</v>
          </cell>
          <cell r="H67">
            <v>338566777.42000008</v>
          </cell>
          <cell r="J67">
            <v>1220173</v>
          </cell>
        </row>
        <row r="68">
          <cell r="B68">
            <v>36854</v>
          </cell>
          <cell r="H68">
            <v>338566777.42000008</v>
          </cell>
          <cell r="J68">
            <v>984737</v>
          </cell>
        </row>
        <row r="69">
          <cell r="B69">
            <v>36854</v>
          </cell>
          <cell r="F69">
            <v>984737</v>
          </cell>
          <cell r="H69">
            <v>337582040.42000008</v>
          </cell>
        </row>
        <row r="70">
          <cell r="B70">
            <v>36857</v>
          </cell>
          <cell r="H70">
            <v>337582040.42000008</v>
          </cell>
          <cell r="J70">
            <v>696250</v>
          </cell>
        </row>
        <row r="71">
          <cell r="B71">
            <v>36857</v>
          </cell>
          <cell r="F71">
            <v>696250</v>
          </cell>
          <cell r="H71">
            <v>336885790.42000008</v>
          </cell>
        </row>
        <row r="72">
          <cell r="B72">
            <v>36861</v>
          </cell>
          <cell r="F72">
            <v>507984</v>
          </cell>
          <cell r="H72">
            <v>336377806.42000008</v>
          </cell>
          <cell r="J72">
            <v>507984</v>
          </cell>
        </row>
        <row r="73">
          <cell r="B73">
            <v>36865</v>
          </cell>
          <cell r="H73">
            <v>336377806.42000008</v>
          </cell>
          <cell r="J73">
            <v>448000</v>
          </cell>
        </row>
        <row r="74">
          <cell r="B74">
            <v>36868</v>
          </cell>
          <cell r="F74">
            <v>733220</v>
          </cell>
          <cell r="H74">
            <v>335644586.42000008</v>
          </cell>
          <cell r="J74">
            <v>733220</v>
          </cell>
        </row>
        <row r="75">
          <cell r="B75">
            <v>36868</v>
          </cell>
          <cell r="H75">
            <v>335644586.42000008</v>
          </cell>
        </row>
        <row r="76">
          <cell r="B76">
            <v>36869</v>
          </cell>
          <cell r="H76">
            <v>335644586.42000008</v>
          </cell>
          <cell r="J76">
            <v>445623</v>
          </cell>
        </row>
        <row r="77">
          <cell r="B77">
            <v>36875</v>
          </cell>
          <cell r="H77">
            <v>335644586.42000008</v>
          </cell>
          <cell r="J77">
            <v>380000</v>
          </cell>
        </row>
        <row r="78">
          <cell r="B78">
            <v>36879</v>
          </cell>
          <cell r="F78">
            <v>124000</v>
          </cell>
          <cell r="H78">
            <v>335520586.42000008</v>
          </cell>
        </row>
        <row r="79">
          <cell r="B79">
            <v>36882</v>
          </cell>
          <cell r="F79">
            <v>284000</v>
          </cell>
          <cell r="H79">
            <v>335236586.42000008</v>
          </cell>
          <cell r="J79">
            <v>1115683.82</v>
          </cell>
        </row>
        <row r="80">
          <cell r="B80">
            <v>36896</v>
          </cell>
          <cell r="F80">
            <v>960000</v>
          </cell>
          <cell r="H80">
            <v>334276586.42000008</v>
          </cell>
        </row>
        <row r="81">
          <cell r="B81">
            <v>36930</v>
          </cell>
          <cell r="H81">
            <v>334276586.42000008</v>
          </cell>
        </row>
        <row r="82">
          <cell r="B82">
            <v>36935</v>
          </cell>
          <cell r="H82">
            <v>334276586.42000008</v>
          </cell>
          <cell r="J82">
            <v>1350000</v>
          </cell>
        </row>
        <row r="83">
          <cell r="B83">
            <v>36942</v>
          </cell>
          <cell r="H83">
            <v>334276586.42000008</v>
          </cell>
          <cell r="J83">
            <v>300000</v>
          </cell>
        </row>
        <row r="84">
          <cell r="B84">
            <v>36950</v>
          </cell>
          <cell r="C84">
            <v>0</v>
          </cell>
          <cell r="D84">
            <v>0</v>
          </cell>
          <cell r="E84">
            <v>0</v>
          </cell>
          <cell r="F84">
            <v>0</v>
          </cell>
          <cell r="G84">
            <v>0</v>
          </cell>
          <cell r="H84">
            <v>334276586.42000008</v>
          </cell>
          <cell r="J84">
            <v>1274000</v>
          </cell>
        </row>
        <row r="85">
          <cell r="B85">
            <v>36952</v>
          </cell>
          <cell r="C85">
            <v>0</v>
          </cell>
          <cell r="D85">
            <v>0</v>
          </cell>
          <cell r="E85">
            <v>0</v>
          </cell>
          <cell r="F85">
            <v>0</v>
          </cell>
          <cell r="G85">
            <v>0</v>
          </cell>
          <cell r="H85">
            <v>334276586.42000008</v>
          </cell>
          <cell r="J85">
            <v>862865</v>
          </cell>
        </row>
        <row r="86">
          <cell r="B86">
            <v>36963</v>
          </cell>
          <cell r="C86">
            <v>0</v>
          </cell>
          <cell r="D86">
            <v>0</v>
          </cell>
          <cell r="E86">
            <v>0</v>
          </cell>
          <cell r="F86">
            <v>0</v>
          </cell>
          <cell r="G86">
            <v>0</v>
          </cell>
          <cell r="H86">
            <v>334276586.42000008</v>
          </cell>
          <cell r="J86">
            <v>189000</v>
          </cell>
        </row>
        <row r="87">
          <cell r="B87">
            <v>36965</v>
          </cell>
          <cell r="C87">
            <v>0</v>
          </cell>
          <cell r="D87">
            <v>0</v>
          </cell>
          <cell r="E87">
            <v>0</v>
          </cell>
          <cell r="F87">
            <v>0</v>
          </cell>
          <cell r="G87">
            <v>0</v>
          </cell>
          <cell r="H87">
            <v>334276586.42000008</v>
          </cell>
          <cell r="J87">
            <v>630000</v>
          </cell>
        </row>
        <row r="88">
          <cell r="B88">
            <v>36966</v>
          </cell>
          <cell r="C88">
            <v>0</v>
          </cell>
          <cell r="D88">
            <v>0</v>
          </cell>
          <cell r="E88">
            <v>0</v>
          </cell>
          <cell r="F88">
            <v>0</v>
          </cell>
          <cell r="G88">
            <v>0</v>
          </cell>
          <cell r="H88">
            <v>334276586.42000008</v>
          </cell>
          <cell r="J88">
            <v>2084160</v>
          </cell>
        </row>
        <row r="89">
          <cell r="B89">
            <v>36969</v>
          </cell>
          <cell r="C89">
            <v>0</v>
          </cell>
          <cell r="D89">
            <v>0</v>
          </cell>
          <cell r="E89">
            <v>0</v>
          </cell>
          <cell r="F89">
            <v>0</v>
          </cell>
          <cell r="G89">
            <v>0</v>
          </cell>
          <cell r="H89">
            <v>334276586.42000008</v>
          </cell>
          <cell r="J89">
            <v>718500</v>
          </cell>
        </row>
        <row r="90">
          <cell r="B90">
            <v>36970</v>
          </cell>
          <cell r="C90">
            <v>0</v>
          </cell>
          <cell r="D90">
            <v>0</v>
          </cell>
          <cell r="E90">
            <v>0</v>
          </cell>
          <cell r="F90">
            <v>0</v>
          </cell>
          <cell r="G90">
            <v>0</v>
          </cell>
          <cell r="H90">
            <v>334276586.42000008</v>
          </cell>
          <cell r="J90">
            <v>1000400</v>
          </cell>
        </row>
      </sheetData>
      <sheetData sheetId="1" refreshError="1">
        <row r="1">
          <cell r="B1" t="str">
            <v>Кредитор</v>
          </cell>
          <cell r="E1" t="str">
            <v xml:space="preserve">                Бабушкинское ОСБ</v>
          </cell>
        </row>
        <row r="2">
          <cell r="B2" t="str">
            <v>Заёмщик</v>
          </cell>
          <cell r="E2" t="str">
            <v xml:space="preserve">                                                    ОАО   "Комбинат строительных материалов"</v>
          </cell>
        </row>
        <row r="3">
          <cell r="B3" t="str">
            <v>Правовая форма</v>
          </cell>
          <cell r="E3" t="str">
            <v xml:space="preserve"> ОАО</v>
          </cell>
        </row>
        <row r="4">
          <cell r="B4" t="str">
            <v>Объект стрительства</v>
          </cell>
          <cell r="E4" t="str">
            <v xml:space="preserve">                                                                                                      завершение стр-ва, создание инфраструктуры и модернизация обор-ния</v>
          </cell>
        </row>
        <row r="5">
          <cell r="B5" t="str">
            <v>Кредитный договор №</v>
          </cell>
          <cell r="E5">
            <v>131</v>
          </cell>
        </row>
        <row r="6">
          <cell r="B6" t="str">
            <v>От</v>
          </cell>
          <cell r="E6">
            <v>36495</v>
          </cell>
        </row>
        <row r="7">
          <cell r="B7" t="str">
            <v>Тип договора</v>
          </cell>
          <cell r="E7" t="str">
            <v xml:space="preserve">          инвестиционный</v>
          </cell>
        </row>
        <row r="8">
          <cell r="B8" t="str">
            <v>Размер кредита</v>
          </cell>
          <cell r="E8" t="str">
            <v xml:space="preserve">  62 000 000руб</v>
          </cell>
        </row>
        <row r="9">
          <cell r="B9" t="str">
            <v>Вид обеспечения кредита</v>
          </cell>
          <cell r="E9" t="str">
            <v xml:space="preserve">                                                                                                                                                 залог технологического оборудования КСМ и личные поручительства руководителей, пор. Юр.лица "Неско"</v>
          </cell>
        </row>
        <row r="10">
          <cell r="B10" t="str">
            <v>Размер обеспечения</v>
          </cell>
          <cell r="E10" t="str">
            <v xml:space="preserve">          89 054 000руб.</v>
          </cell>
        </row>
        <row r="11">
          <cell r="B11" t="str">
            <v>Номер ссудного счета</v>
          </cell>
          <cell r="E11" t="str">
            <v>45207810838220000151</v>
          </cell>
        </row>
        <row r="12">
          <cell r="B12" t="str">
            <v>Дата открытия счета</v>
          </cell>
          <cell r="E12">
            <v>36500</v>
          </cell>
        </row>
        <row r="13">
          <cell r="B13" t="str">
            <v>Дата погашения кредита</v>
          </cell>
          <cell r="E13">
            <v>37589</v>
          </cell>
        </row>
        <row r="14">
          <cell r="B14" t="str">
            <v>Пролонгации  до</v>
          </cell>
        </row>
        <row r="15">
          <cell r="B15" t="str">
            <v>Процентная ставка</v>
          </cell>
          <cell r="D15" t="str">
            <v>c</v>
          </cell>
          <cell r="E15">
            <v>40</v>
          </cell>
          <cell r="F15">
            <v>36500</v>
          </cell>
          <cell r="G15">
            <v>36.1</v>
          </cell>
          <cell r="H15">
            <v>36647</v>
          </cell>
          <cell r="I15">
            <v>25.5</v>
          </cell>
          <cell r="J15">
            <v>36739</v>
          </cell>
        </row>
        <row r="16">
          <cell r="B16" t="str">
            <v>Продолж. проц. ставка</v>
          </cell>
          <cell r="D16" t="str">
            <v>c</v>
          </cell>
          <cell r="E16">
            <v>24</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36500</v>
          </cell>
          <cell r="D25">
            <v>1493000</v>
          </cell>
          <cell r="F25">
            <v>0</v>
          </cell>
          <cell r="H25">
            <v>1493000</v>
          </cell>
        </row>
        <row r="26">
          <cell r="B26">
            <v>36501</v>
          </cell>
          <cell r="D26">
            <v>1338933</v>
          </cell>
          <cell r="H26">
            <v>2831933</v>
          </cell>
        </row>
        <row r="27">
          <cell r="B27">
            <v>36508</v>
          </cell>
          <cell r="D27">
            <v>2100000</v>
          </cell>
          <cell r="H27">
            <v>4931933</v>
          </cell>
        </row>
        <row r="28">
          <cell r="B28">
            <v>36514</v>
          </cell>
          <cell r="D28">
            <v>8708404.5999999996</v>
          </cell>
          <cell r="H28">
            <v>13640337.6</v>
          </cell>
        </row>
        <row r="29">
          <cell r="B29">
            <v>36515</v>
          </cell>
          <cell r="D29">
            <v>2100000</v>
          </cell>
          <cell r="H29">
            <v>15740337.6</v>
          </cell>
        </row>
        <row r="30">
          <cell r="B30">
            <v>36522</v>
          </cell>
          <cell r="D30">
            <v>6413334</v>
          </cell>
          <cell r="H30">
            <v>22153671.600000001</v>
          </cell>
        </row>
        <row r="31">
          <cell r="B31">
            <v>36536</v>
          </cell>
          <cell r="D31">
            <v>2100000</v>
          </cell>
          <cell r="H31">
            <v>24253671.600000001</v>
          </cell>
        </row>
        <row r="32">
          <cell r="B32">
            <v>36539</v>
          </cell>
          <cell r="D32">
            <v>4990000</v>
          </cell>
          <cell r="H32">
            <v>29243671.600000001</v>
          </cell>
        </row>
        <row r="33">
          <cell r="B33">
            <v>36544</v>
          </cell>
          <cell r="D33">
            <v>3482294</v>
          </cell>
          <cell r="H33">
            <v>32725965.600000001</v>
          </cell>
        </row>
        <row r="34">
          <cell r="B34">
            <v>36549</v>
          </cell>
          <cell r="D34">
            <v>1782300</v>
          </cell>
          <cell r="H34">
            <v>34508265.600000001</v>
          </cell>
        </row>
        <row r="35">
          <cell r="B35">
            <v>36550</v>
          </cell>
          <cell r="D35">
            <v>743890</v>
          </cell>
          <cell r="H35">
            <v>35252155.600000001</v>
          </cell>
        </row>
        <row r="36">
          <cell r="B36">
            <v>36553</v>
          </cell>
          <cell r="D36">
            <v>2337801</v>
          </cell>
          <cell r="H36">
            <v>37589956.600000001</v>
          </cell>
        </row>
        <row r="37">
          <cell r="B37">
            <v>36558</v>
          </cell>
          <cell r="D37">
            <v>5201324.4000000004</v>
          </cell>
          <cell r="H37">
            <v>42791281</v>
          </cell>
        </row>
        <row r="38">
          <cell r="B38">
            <v>36568</v>
          </cell>
          <cell r="D38">
            <v>798950</v>
          </cell>
          <cell r="H38">
            <v>43590231</v>
          </cell>
        </row>
        <row r="39">
          <cell r="B39">
            <v>36570</v>
          </cell>
          <cell r="D39">
            <v>410204</v>
          </cell>
          <cell r="H39">
            <v>44000435</v>
          </cell>
        </row>
        <row r="40">
          <cell r="B40">
            <v>36584</v>
          </cell>
          <cell r="D40">
            <v>261299</v>
          </cell>
          <cell r="H40">
            <v>44261734</v>
          </cell>
          <cell r="J40">
            <v>2482376</v>
          </cell>
        </row>
        <row r="41">
          <cell r="B41">
            <v>36587</v>
          </cell>
          <cell r="D41">
            <v>200148</v>
          </cell>
          <cell r="H41">
            <v>44461882</v>
          </cell>
        </row>
        <row r="42">
          <cell r="B42">
            <v>36591</v>
          </cell>
          <cell r="D42">
            <v>3950000</v>
          </cell>
          <cell r="H42">
            <v>48411882</v>
          </cell>
        </row>
        <row r="43">
          <cell r="B43">
            <v>36595</v>
          </cell>
          <cell r="D43">
            <v>74864.2</v>
          </cell>
          <cell r="H43">
            <v>48486746.200000003</v>
          </cell>
        </row>
        <row r="44">
          <cell r="B44">
            <v>36612</v>
          </cell>
          <cell r="D44">
            <v>1050000</v>
          </cell>
          <cell r="H44">
            <v>49536746.200000003</v>
          </cell>
        </row>
        <row r="45">
          <cell r="B45">
            <v>36613</v>
          </cell>
          <cell r="D45">
            <v>400000</v>
          </cell>
          <cell r="H45">
            <v>49936746.200000003</v>
          </cell>
          <cell r="J45">
            <v>48088.01</v>
          </cell>
        </row>
        <row r="46">
          <cell r="B46">
            <v>36614</v>
          </cell>
          <cell r="D46">
            <v>1540000</v>
          </cell>
          <cell r="H46">
            <v>51476746.200000003</v>
          </cell>
        </row>
        <row r="47">
          <cell r="B47">
            <v>36615</v>
          </cell>
          <cell r="D47">
            <v>1050000</v>
          </cell>
          <cell r="H47">
            <v>52526746.200000003</v>
          </cell>
        </row>
        <row r="48">
          <cell r="B48">
            <v>36620</v>
          </cell>
          <cell r="D48">
            <v>619932</v>
          </cell>
          <cell r="H48">
            <v>53146678.200000003</v>
          </cell>
        </row>
        <row r="49">
          <cell r="B49">
            <v>36622</v>
          </cell>
          <cell r="D49">
            <v>2839242</v>
          </cell>
          <cell r="H49">
            <v>55985920.200000003</v>
          </cell>
        </row>
        <row r="50">
          <cell r="B50">
            <v>36627</v>
          </cell>
          <cell r="D50">
            <v>790000</v>
          </cell>
          <cell r="H50">
            <v>56775920.200000003</v>
          </cell>
        </row>
        <row r="51">
          <cell r="B51">
            <v>36633</v>
          </cell>
          <cell r="D51">
            <v>516000</v>
          </cell>
          <cell r="H51">
            <v>57291920.200000003</v>
          </cell>
        </row>
        <row r="52">
          <cell r="B52">
            <v>36635</v>
          </cell>
          <cell r="D52">
            <v>1117908</v>
          </cell>
          <cell r="H52">
            <v>58409828.200000003</v>
          </cell>
        </row>
        <row r="53">
          <cell r="B53">
            <v>36642</v>
          </cell>
          <cell r="D53">
            <v>981581</v>
          </cell>
          <cell r="H53">
            <v>59391409.200000003</v>
          </cell>
        </row>
        <row r="54">
          <cell r="B54">
            <v>36661</v>
          </cell>
          <cell r="D54">
            <v>1642500</v>
          </cell>
          <cell r="H54">
            <v>61033909.200000003</v>
          </cell>
        </row>
        <row r="55">
          <cell r="B55">
            <v>36672</v>
          </cell>
          <cell r="H55">
            <v>61033909.200000003</v>
          </cell>
          <cell r="J55">
            <v>2084000</v>
          </cell>
        </row>
        <row r="56">
          <cell r="B56">
            <v>36675</v>
          </cell>
          <cell r="H56">
            <v>61033909.200000003</v>
          </cell>
          <cell r="J56">
            <v>3107395.84</v>
          </cell>
        </row>
        <row r="57">
          <cell r="B57">
            <v>36683</v>
          </cell>
          <cell r="D57">
            <v>460857</v>
          </cell>
          <cell r="H57">
            <v>61494766.200000003</v>
          </cell>
        </row>
        <row r="58">
          <cell r="B58">
            <v>36686</v>
          </cell>
          <cell r="D58">
            <v>188333</v>
          </cell>
          <cell r="H58">
            <v>61683099.200000003</v>
          </cell>
        </row>
        <row r="59">
          <cell r="B59">
            <v>36700</v>
          </cell>
          <cell r="D59">
            <v>316900</v>
          </cell>
          <cell r="H59">
            <v>61999999.200000003</v>
          </cell>
        </row>
        <row r="60">
          <cell r="B60">
            <v>36738</v>
          </cell>
          <cell r="H60">
            <v>61999999.200000003</v>
          </cell>
        </row>
        <row r="61">
          <cell r="B61">
            <v>36763</v>
          </cell>
          <cell r="H61">
            <v>61999999.200000003</v>
          </cell>
          <cell r="J61">
            <v>4850000</v>
          </cell>
        </row>
        <row r="62">
          <cell r="B62">
            <v>36766</v>
          </cell>
          <cell r="H62">
            <v>61999999.200000003</v>
          </cell>
          <cell r="J62">
            <v>258853.46</v>
          </cell>
        </row>
        <row r="63">
          <cell r="B63">
            <v>36799</v>
          </cell>
          <cell r="H63">
            <v>61999999.200000003</v>
          </cell>
        </row>
        <row r="64">
          <cell r="B64">
            <v>36829</v>
          </cell>
          <cell r="H64">
            <v>61999999.200000003</v>
          </cell>
        </row>
        <row r="65">
          <cell r="B65">
            <v>36858</v>
          </cell>
          <cell r="H65">
            <v>61999999.200000003</v>
          </cell>
          <cell r="J65">
            <v>3974098.31</v>
          </cell>
        </row>
        <row r="66">
          <cell r="B66">
            <v>36888</v>
          </cell>
          <cell r="H66">
            <v>61999999.200000003</v>
          </cell>
        </row>
        <row r="67">
          <cell r="B67">
            <v>36922</v>
          </cell>
          <cell r="H67">
            <v>61999999.200000003</v>
          </cell>
        </row>
        <row r="68">
          <cell r="B68">
            <v>36930</v>
          </cell>
          <cell r="H68">
            <v>61999999.200000003</v>
          </cell>
        </row>
        <row r="69">
          <cell r="B69">
            <v>36937</v>
          </cell>
          <cell r="H69">
            <v>61999999.200000003</v>
          </cell>
        </row>
        <row r="70">
          <cell r="B70">
            <v>36949</v>
          </cell>
          <cell r="C70">
            <v>0</v>
          </cell>
          <cell r="D70">
            <v>0</v>
          </cell>
          <cell r="E70">
            <v>0</v>
          </cell>
          <cell r="F70">
            <v>0</v>
          </cell>
          <cell r="G70">
            <v>0</v>
          </cell>
          <cell r="H70">
            <v>61999999.200000003</v>
          </cell>
          <cell r="I70">
            <v>0</v>
          </cell>
          <cell r="J70">
            <v>3767227.44</v>
          </cell>
        </row>
        <row r="71">
          <cell r="B71">
            <v>36951</v>
          </cell>
          <cell r="C71">
            <v>0</v>
          </cell>
          <cell r="D71">
            <v>0</v>
          </cell>
          <cell r="E71">
            <v>0</v>
          </cell>
          <cell r="F71">
            <v>0</v>
          </cell>
          <cell r="G71">
            <v>0</v>
          </cell>
          <cell r="H71">
            <v>61999999.200000003</v>
          </cell>
          <cell r="I71">
            <v>0</v>
          </cell>
          <cell r="J71">
            <v>0</v>
          </cell>
        </row>
        <row r="72">
          <cell r="B72">
            <v>36957</v>
          </cell>
          <cell r="C72">
            <v>0</v>
          </cell>
          <cell r="D72">
            <v>0</v>
          </cell>
          <cell r="E72">
            <v>0</v>
          </cell>
          <cell r="F72">
            <v>0</v>
          </cell>
          <cell r="G72">
            <v>0</v>
          </cell>
          <cell r="H72">
            <v>61999999.200000003</v>
          </cell>
          <cell r="I72">
            <v>0</v>
          </cell>
          <cell r="J72">
            <v>0</v>
          </cell>
        </row>
      </sheetData>
      <sheetData sheetId="2"/>
      <sheetData sheetId="3"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110</v>
          </cell>
        </row>
        <row r="6">
          <cell r="B6" t="str">
            <v>От</v>
          </cell>
          <cell r="E6">
            <v>36566</v>
          </cell>
        </row>
        <row r="7">
          <cell r="B7" t="str">
            <v>Тип договора</v>
          </cell>
          <cell r="E7" t="str">
            <v xml:space="preserve">           инвестиционный</v>
          </cell>
        </row>
        <row r="8">
          <cell r="B8" t="str">
            <v>Размер кредита</v>
          </cell>
          <cell r="E8">
            <v>5000000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45206810038050000669</v>
          </cell>
        </row>
        <row r="12">
          <cell r="B12" t="str">
            <v>Дата открытия счета</v>
          </cell>
          <cell r="E12">
            <v>36675</v>
          </cell>
        </row>
        <row r="13">
          <cell r="B13" t="str">
            <v>Дата погашения кредита</v>
          </cell>
          <cell r="E13">
            <v>36930</v>
          </cell>
        </row>
        <row r="14">
          <cell r="B14" t="str">
            <v>Пролонгации  до</v>
          </cell>
        </row>
        <row r="15">
          <cell r="B15" t="str">
            <v>Процентная ставка</v>
          </cell>
          <cell r="D15" t="str">
            <v>c</v>
          </cell>
          <cell r="E15">
            <v>36</v>
          </cell>
          <cell r="F15">
            <v>36675</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36675</v>
          </cell>
          <cell r="D25">
            <v>5000000</v>
          </cell>
          <cell r="F25">
            <v>0</v>
          </cell>
          <cell r="H25">
            <v>5000000</v>
          </cell>
        </row>
        <row r="26">
          <cell r="B26">
            <v>36704</v>
          </cell>
          <cell r="H26">
            <v>5000000</v>
          </cell>
          <cell r="J26">
            <v>147540.98000000001</v>
          </cell>
        </row>
        <row r="27">
          <cell r="B27">
            <v>36734</v>
          </cell>
          <cell r="H27">
            <v>5000000</v>
          </cell>
          <cell r="J27">
            <v>147540.98000000001</v>
          </cell>
        </row>
        <row r="28">
          <cell r="B28">
            <v>36766</v>
          </cell>
          <cell r="H28">
            <v>5000000</v>
          </cell>
          <cell r="J28">
            <v>120491.8</v>
          </cell>
        </row>
        <row r="29">
          <cell r="B29">
            <v>36799</v>
          </cell>
          <cell r="H29">
            <v>5000000</v>
          </cell>
          <cell r="J29">
            <v>114344.26</v>
          </cell>
        </row>
        <row r="30">
          <cell r="B30">
            <v>36829</v>
          </cell>
          <cell r="H30">
            <v>5000000</v>
          </cell>
          <cell r="J30">
            <v>110655.74</v>
          </cell>
        </row>
        <row r="31">
          <cell r="B31">
            <v>36857</v>
          </cell>
          <cell r="H31">
            <v>5000000</v>
          </cell>
          <cell r="J31">
            <v>114344.26</v>
          </cell>
        </row>
        <row r="32">
          <cell r="B32">
            <v>36888</v>
          </cell>
          <cell r="H32">
            <v>5000000</v>
          </cell>
          <cell r="J32">
            <v>90983.61</v>
          </cell>
        </row>
        <row r="33">
          <cell r="B33">
            <v>36922</v>
          </cell>
          <cell r="H33">
            <v>5000000</v>
          </cell>
          <cell r="J33">
            <v>89154.51</v>
          </cell>
        </row>
        <row r="34">
          <cell r="B34">
            <v>36924</v>
          </cell>
          <cell r="F34">
            <v>5000000</v>
          </cell>
          <cell r="H34">
            <v>0</v>
          </cell>
          <cell r="J34">
            <v>14383.56</v>
          </cell>
        </row>
      </sheetData>
      <sheetData sheetId="4"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стрительства</v>
          </cell>
          <cell r="E4" t="str">
            <v>для приобретения простых беспроцен.  Рублевых векселей СБ РФ  для исп. Их в качестве  расчетно-платежного сред-ва  для оплаты затрат по стр-ву</v>
          </cell>
        </row>
        <row r="5">
          <cell r="B5" t="str">
            <v>Кредитный договор №</v>
          </cell>
          <cell r="E5">
            <v>147</v>
          </cell>
        </row>
        <row r="6">
          <cell r="B6" t="str">
            <v>От</v>
          </cell>
          <cell r="E6">
            <v>36672</v>
          </cell>
        </row>
        <row r="7">
          <cell r="B7" t="str">
            <v>Тип договора</v>
          </cell>
          <cell r="E7" t="str">
            <v xml:space="preserve">             инвестиционный</v>
          </cell>
        </row>
        <row r="8">
          <cell r="B8" t="str">
            <v>Размер кредита</v>
          </cell>
          <cell r="E8">
            <v>15500000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45206810038050000821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7</v>
          </cell>
          <cell r="F15">
            <v>36706</v>
          </cell>
          <cell r="G15">
            <v>27</v>
          </cell>
          <cell r="H15">
            <v>36796</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15500000</v>
          </cell>
          <cell r="F25">
            <v>0</v>
          </cell>
          <cell r="H25">
            <v>15500000</v>
          </cell>
        </row>
        <row r="26">
          <cell r="B26">
            <v>36735</v>
          </cell>
          <cell r="H26">
            <v>15500000</v>
          </cell>
          <cell r="J26">
            <v>85969.95</v>
          </cell>
        </row>
        <row r="27">
          <cell r="B27">
            <v>36766</v>
          </cell>
          <cell r="H27">
            <v>15500000</v>
          </cell>
          <cell r="J27">
            <v>91898.91</v>
          </cell>
        </row>
        <row r="28">
          <cell r="B28">
            <v>36795</v>
          </cell>
          <cell r="H28">
            <v>15500000</v>
          </cell>
          <cell r="J28">
            <v>108838.8</v>
          </cell>
        </row>
        <row r="29">
          <cell r="B29">
            <v>36829</v>
          </cell>
          <cell r="H29">
            <v>15500000</v>
          </cell>
          <cell r="J29">
            <v>343032.79</v>
          </cell>
        </row>
        <row r="30">
          <cell r="B30">
            <v>36858</v>
          </cell>
          <cell r="H30">
            <v>15500000</v>
          </cell>
          <cell r="J30">
            <v>354467.21</v>
          </cell>
        </row>
        <row r="31">
          <cell r="B31">
            <v>36888</v>
          </cell>
          <cell r="H31">
            <v>15500000</v>
          </cell>
          <cell r="J31">
            <v>282049.18</v>
          </cell>
        </row>
        <row r="32">
          <cell r="B32">
            <v>36922</v>
          </cell>
          <cell r="H32">
            <v>15500000</v>
          </cell>
          <cell r="J32">
            <v>276378.96000000002</v>
          </cell>
        </row>
        <row r="33">
          <cell r="B33">
            <v>36930</v>
          </cell>
          <cell r="H33">
            <v>15500000</v>
          </cell>
        </row>
        <row r="34">
          <cell r="B34">
            <v>36937</v>
          </cell>
          <cell r="H34">
            <v>15500000</v>
          </cell>
        </row>
        <row r="35">
          <cell r="B35">
            <v>36944</v>
          </cell>
          <cell r="H35">
            <v>15500000</v>
          </cell>
        </row>
        <row r="36">
          <cell r="B36">
            <v>36949</v>
          </cell>
          <cell r="H36">
            <v>15500000</v>
          </cell>
          <cell r="J36">
            <v>276452.05</v>
          </cell>
        </row>
        <row r="37">
          <cell r="B37">
            <v>36961</v>
          </cell>
          <cell r="H37">
            <v>15500000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sheetData>
      <sheetData sheetId="5"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148</v>
          </cell>
        </row>
        <row r="6">
          <cell r="B6" t="str">
            <v>От</v>
          </cell>
          <cell r="E6">
            <v>36672</v>
          </cell>
        </row>
        <row r="7">
          <cell r="B7" t="str">
            <v>Тип договора</v>
          </cell>
          <cell r="E7" t="str">
            <v xml:space="preserve">             инвестиционный</v>
          </cell>
        </row>
        <row r="8">
          <cell r="B8" t="str">
            <v>Размер кредита</v>
          </cell>
          <cell r="E8">
            <v>6000000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45206810738050000820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6000000</v>
          </cell>
          <cell r="F25">
            <v>0</v>
          </cell>
          <cell r="H25">
            <v>6000000</v>
          </cell>
        </row>
        <row r="26">
          <cell r="B26">
            <v>36735</v>
          </cell>
          <cell r="H26">
            <v>6000000</v>
          </cell>
          <cell r="J26">
            <v>171147.54</v>
          </cell>
        </row>
        <row r="27">
          <cell r="B27">
            <v>36763</v>
          </cell>
          <cell r="H27">
            <v>6000000</v>
          </cell>
          <cell r="J27">
            <v>144590.16</v>
          </cell>
        </row>
        <row r="28">
          <cell r="B28">
            <v>36795</v>
          </cell>
          <cell r="H28">
            <v>6000000</v>
          </cell>
          <cell r="J28">
            <v>137213.10999999999</v>
          </cell>
        </row>
        <row r="29">
          <cell r="B29">
            <v>36829</v>
          </cell>
          <cell r="H29">
            <v>6000000</v>
          </cell>
          <cell r="J29">
            <v>132786.89000000001</v>
          </cell>
        </row>
        <row r="30">
          <cell r="B30">
            <v>36858</v>
          </cell>
          <cell r="H30">
            <v>6000000</v>
          </cell>
          <cell r="J30">
            <v>137213.10999999999</v>
          </cell>
        </row>
        <row r="31">
          <cell r="B31">
            <v>36888</v>
          </cell>
          <cell r="H31">
            <v>6000000</v>
          </cell>
          <cell r="J31">
            <v>109180.33</v>
          </cell>
        </row>
        <row r="32">
          <cell r="B32">
            <v>36922</v>
          </cell>
          <cell r="H32">
            <v>6000000</v>
          </cell>
          <cell r="J32">
            <v>106985.4</v>
          </cell>
        </row>
        <row r="33">
          <cell r="B33">
            <v>36930</v>
          </cell>
          <cell r="H33">
            <v>6000000</v>
          </cell>
        </row>
        <row r="34">
          <cell r="B34">
            <v>36937</v>
          </cell>
          <cell r="H34">
            <v>6000000</v>
          </cell>
        </row>
        <row r="35">
          <cell r="B35">
            <v>36944</v>
          </cell>
          <cell r="H35">
            <v>6000000</v>
          </cell>
        </row>
        <row r="36">
          <cell r="B36">
            <v>36949</v>
          </cell>
          <cell r="H36">
            <v>6000000</v>
          </cell>
          <cell r="J36">
            <v>107013.7</v>
          </cell>
        </row>
        <row r="37">
          <cell r="B37">
            <v>36961</v>
          </cell>
          <cell r="H37">
            <v>6000000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6"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149</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 договор залога доли в уставном фонде</v>
          </cell>
        </row>
        <row r="10">
          <cell r="B10" t="str">
            <v>Размер обеспечения</v>
          </cell>
        </row>
        <row r="11">
          <cell r="B11" t="str">
            <v>Номер ссудного счета</v>
          </cell>
          <cell r="E11" t="str">
            <v>45206810838050000830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36922</v>
          </cell>
          <cell r="H32">
            <v>5000000</v>
          </cell>
          <cell r="J32">
            <v>89154.51</v>
          </cell>
        </row>
        <row r="33">
          <cell r="B33">
            <v>36930</v>
          </cell>
          <cell r="H33">
            <v>5000000</v>
          </cell>
        </row>
        <row r="34">
          <cell r="B34">
            <v>36937</v>
          </cell>
          <cell r="H34">
            <v>5000000</v>
          </cell>
        </row>
        <row r="35">
          <cell r="B35">
            <v>36944</v>
          </cell>
          <cell r="H35">
            <v>5000000</v>
          </cell>
        </row>
        <row r="36">
          <cell r="B36">
            <v>36949</v>
          </cell>
          <cell r="H36">
            <v>5000000</v>
          </cell>
          <cell r="J36">
            <v>89178.08</v>
          </cell>
        </row>
        <row r="37">
          <cell r="B37">
            <v>36961</v>
          </cell>
          <cell r="H37">
            <v>5000000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7"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150</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45206810138050000831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36892</v>
          </cell>
          <cell r="H32">
            <v>5000000</v>
          </cell>
        </row>
        <row r="33">
          <cell r="B33">
            <v>36922</v>
          </cell>
          <cell r="H33">
            <v>5000000</v>
          </cell>
          <cell r="J33">
            <v>89154.54</v>
          </cell>
        </row>
        <row r="34">
          <cell r="B34">
            <v>36930</v>
          </cell>
          <cell r="H34">
            <v>5000000</v>
          </cell>
        </row>
        <row r="35">
          <cell r="B35">
            <v>36937</v>
          </cell>
          <cell r="H35">
            <v>5000000</v>
          </cell>
        </row>
        <row r="36">
          <cell r="B36">
            <v>36944</v>
          </cell>
          <cell r="H36">
            <v>5000000</v>
          </cell>
        </row>
        <row r="37">
          <cell r="B37">
            <v>36949</v>
          </cell>
          <cell r="H37">
            <v>5000000</v>
          </cell>
          <cell r="J37">
            <v>89178.08</v>
          </cell>
        </row>
        <row r="38">
          <cell r="B38">
            <v>36961</v>
          </cell>
          <cell r="H38">
            <v>5000000</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sheetData>
      <sheetData sheetId="8"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151</v>
          </cell>
        </row>
        <row r="6">
          <cell r="B6" t="str">
            <v>От</v>
          </cell>
          <cell r="E6">
            <v>36672</v>
          </cell>
        </row>
        <row r="7">
          <cell r="B7" t="str">
            <v>Тип договора</v>
          </cell>
          <cell r="E7" t="str">
            <v xml:space="preserve">             инвестиционный</v>
          </cell>
        </row>
        <row r="8">
          <cell r="B8" t="str">
            <v>Размер кредита</v>
          </cell>
          <cell r="E8">
            <v>7000000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45206810438050000832</v>
          </cell>
        </row>
        <row r="12">
          <cell r="B12" t="str">
            <v>Дата открытия счета</v>
          </cell>
          <cell r="E12">
            <v>36776</v>
          </cell>
        </row>
        <row r="13">
          <cell r="B13" t="str">
            <v>Дата погашения кредита</v>
          </cell>
          <cell r="E13">
            <v>37035</v>
          </cell>
        </row>
        <row r="14">
          <cell r="B14" t="str">
            <v>Пролонгации  до</v>
          </cell>
        </row>
        <row r="15">
          <cell r="B15" t="str">
            <v>Процентная ставка</v>
          </cell>
          <cell r="D15" t="str">
            <v>c</v>
          </cell>
          <cell r="E15">
            <v>27</v>
          </cell>
          <cell r="F15">
            <v>36776</v>
          </cell>
          <cell r="G15">
            <v>21</v>
          </cell>
          <cell r="H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36776</v>
          </cell>
          <cell r="D25">
            <v>7000000</v>
          </cell>
          <cell r="H25">
            <v>7000000</v>
          </cell>
        </row>
        <row r="26">
          <cell r="B26">
            <v>36795</v>
          </cell>
          <cell r="H26">
            <v>7000000</v>
          </cell>
          <cell r="J26">
            <v>108442.62</v>
          </cell>
        </row>
        <row r="27">
          <cell r="B27">
            <v>36829</v>
          </cell>
          <cell r="H27">
            <v>7000000</v>
          </cell>
          <cell r="J27">
            <v>154918.03</v>
          </cell>
        </row>
        <row r="28">
          <cell r="B28">
            <v>36858</v>
          </cell>
          <cell r="H28">
            <v>7000000</v>
          </cell>
          <cell r="J28">
            <v>160081.97</v>
          </cell>
        </row>
        <row r="29">
          <cell r="B29">
            <v>36888</v>
          </cell>
          <cell r="H29">
            <v>7000000</v>
          </cell>
          <cell r="J29">
            <v>127377.05</v>
          </cell>
        </row>
        <row r="30">
          <cell r="B30">
            <v>36922</v>
          </cell>
          <cell r="H30">
            <v>7000000</v>
          </cell>
          <cell r="J30">
            <v>124816.3</v>
          </cell>
        </row>
        <row r="31">
          <cell r="B31">
            <v>36930</v>
          </cell>
          <cell r="H31">
            <v>7000000</v>
          </cell>
        </row>
        <row r="32">
          <cell r="B32">
            <v>36937</v>
          </cell>
          <cell r="H32">
            <v>7000000</v>
          </cell>
        </row>
        <row r="33">
          <cell r="B33">
            <v>36944</v>
          </cell>
          <cell r="H33">
            <v>7000000</v>
          </cell>
        </row>
        <row r="34">
          <cell r="B34">
            <v>36949</v>
          </cell>
          <cell r="H34">
            <v>7000000</v>
          </cell>
          <cell r="J34">
            <v>124849.32</v>
          </cell>
        </row>
        <row r="35">
          <cell r="B35">
            <v>36961</v>
          </cell>
          <cell r="H35">
            <v>7000000</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sheetData>
      <sheetData sheetId="9"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159</v>
          </cell>
        </row>
        <row r="6">
          <cell r="B6" t="str">
            <v>От</v>
          </cell>
          <cell r="E6">
            <v>36691</v>
          </cell>
        </row>
        <row r="7">
          <cell r="B7" t="str">
            <v>Тип договора</v>
          </cell>
          <cell r="E7" t="str">
            <v xml:space="preserve">           инвестиционный</v>
          </cell>
        </row>
        <row r="8">
          <cell r="B8" t="str">
            <v>Размер кредита</v>
          </cell>
          <cell r="E8">
            <v>2000000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45206810238050000854</v>
          </cell>
        </row>
        <row r="12">
          <cell r="B12" t="str">
            <v>Дата открытия счета</v>
          </cell>
          <cell r="E12">
            <v>36697</v>
          </cell>
        </row>
        <row r="13">
          <cell r="B13" t="str">
            <v>Дата погашения кредита</v>
          </cell>
          <cell r="E13">
            <v>36922</v>
          </cell>
        </row>
        <row r="14">
          <cell r="B14" t="str">
            <v>Пролонгации  до</v>
          </cell>
          <cell r="E14">
            <v>36810</v>
          </cell>
          <cell r="F14">
            <v>36928</v>
          </cell>
        </row>
        <row r="15">
          <cell r="B15" t="str">
            <v>Процентная ставка</v>
          </cell>
          <cell r="D15" t="str">
            <v>c</v>
          </cell>
          <cell r="E15">
            <v>30</v>
          </cell>
          <cell r="F15">
            <v>36697</v>
          </cell>
          <cell r="G15">
            <v>27</v>
          </cell>
          <cell r="H15">
            <v>36809</v>
          </cell>
          <cell r="I15">
            <v>21</v>
          </cell>
          <cell r="J15">
            <v>36851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36697</v>
          </cell>
          <cell r="D25">
            <v>2000000</v>
          </cell>
          <cell r="F25">
            <v>0</v>
          </cell>
          <cell r="H25">
            <v>2000000</v>
          </cell>
          <cell r="J25">
            <v>13114.75</v>
          </cell>
          <cell r="K25">
            <v>36678</v>
          </cell>
        </row>
        <row r="26">
          <cell r="B26">
            <v>36734</v>
          </cell>
          <cell r="H26">
            <v>2000000</v>
          </cell>
          <cell r="J26">
            <v>49180.33</v>
          </cell>
          <cell r="K26">
            <v>36708</v>
          </cell>
        </row>
        <row r="27">
          <cell r="B27">
            <v>36763</v>
          </cell>
          <cell r="H27">
            <v>2000000</v>
          </cell>
          <cell r="J27">
            <v>46229.51</v>
          </cell>
          <cell r="K27">
            <v>36739</v>
          </cell>
        </row>
        <row r="28">
          <cell r="B28">
            <v>36795</v>
          </cell>
          <cell r="H28">
            <v>2000000</v>
          </cell>
          <cell r="J28">
            <v>45737.7</v>
          </cell>
          <cell r="K28">
            <v>36770</v>
          </cell>
        </row>
        <row r="29">
          <cell r="B29">
            <v>36829</v>
          </cell>
          <cell r="H29">
            <v>2000000</v>
          </cell>
          <cell r="J29">
            <v>44262.3</v>
          </cell>
          <cell r="K29">
            <v>36800</v>
          </cell>
        </row>
        <row r="30">
          <cell r="B30">
            <v>36858</v>
          </cell>
          <cell r="H30">
            <v>2000000</v>
          </cell>
          <cell r="J30">
            <v>43114.75</v>
          </cell>
          <cell r="K30">
            <v>36831</v>
          </cell>
        </row>
        <row r="31">
          <cell r="B31">
            <v>36889</v>
          </cell>
          <cell r="H31">
            <v>2000000</v>
          </cell>
          <cell r="J31">
            <v>34426.230000000003</v>
          </cell>
          <cell r="K31">
            <v>36861</v>
          </cell>
        </row>
        <row r="32">
          <cell r="B32">
            <v>36922</v>
          </cell>
          <cell r="F32">
            <v>2000000</v>
          </cell>
          <cell r="H32">
            <v>0</v>
          </cell>
          <cell r="J32">
            <v>39113.85</v>
          </cell>
          <cell r="K32">
            <v>36892</v>
          </cell>
        </row>
      </sheetData>
      <sheetData sheetId="10" refreshError="1">
        <row r="1">
          <cell r="B1" t="str">
            <v>Кредитор</v>
          </cell>
          <cell r="E1" t="str">
            <v xml:space="preserve">                        Сокольническое ОСБ</v>
          </cell>
        </row>
        <row r="2">
          <cell r="B2" t="str">
            <v>Заёмщик</v>
          </cell>
          <cell r="E2" t="str">
            <v>ФСК "Теско"</v>
          </cell>
        </row>
        <row r="3">
          <cell r="B3" t="str">
            <v>Правовая форма</v>
          </cell>
          <cell r="E3" t="str">
            <v>ООО</v>
          </cell>
        </row>
        <row r="4">
          <cell r="B4" t="str">
            <v>Объект стрительства</v>
          </cell>
          <cell r="E4" t="str">
            <v>завершение строительства , реализации и эксплуатации жилого комплекса по адресу: Москва, ул.М.Филевская, вл.34, корп.1,2</v>
          </cell>
        </row>
        <row r="5">
          <cell r="B5" t="str">
            <v>Кредитный договор №</v>
          </cell>
          <cell r="E5">
            <v>177</v>
          </cell>
        </row>
        <row r="6">
          <cell r="B6" t="str">
            <v>От</v>
          </cell>
          <cell r="E6">
            <v>36725</v>
          </cell>
        </row>
        <row r="7">
          <cell r="B7" t="str">
            <v>Тип договора</v>
          </cell>
          <cell r="E7" t="str">
            <v xml:space="preserve">       инвестиционный</v>
          </cell>
        </row>
        <row r="8">
          <cell r="B8" t="str">
            <v>Размер кредита</v>
          </cell>
          <cell r="E8">
            <v>100000000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45206810238070000177</v>
          </cell>
        </row>
        <row r="12">
          <cell r="B12" t="str">
            <v>Дата открытия счета</v>
          </cell>
          <cell r="E12">
            <v>36727</v>
          </cell>
        </row>
        <row r="13">
          <cell r="B13" t="str">
            <v>Дата погашения кредита</v>
          </cell>
          <cell r="E13">
            <v>37089</v>
          </cell>
        </row>
        <row r="14">
          <cell r="B14" t="str">
            <v>Пролонгации  до</v>
          </cell>
        </row>
        <row r="15">
          <cell r="B15" t="str">
            <v>Процентная ставка</v>
          </cell>
          <cell r="D15" t="str">
            <v>c</v>
          </cell>
          <cell r="E15">
            <v>28</v>
          </cell>
          <cell r="F15">
            <v>36727</v>
          </cell>
          <cell r="G15">
            <v>21</v>
          </cell>
          <cell r="H15">
            <v>36839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36727</v>
          </cell>
          <cell r="D25">
            <v>1000000</v>
          </cell>
          <cell r="F25" t="str">
            <v/>
          </cell>
          <cell r="H25">
            <v>1000000</v>
          </cell>
        </row>
        <row r="26">
          <cell r="B26">
            <v>36727</v>
          </cell>
          <cell r="D26">
            <v>99000000</v>
          </cell>
          <cell r="H26">
            <v>100000000</v>
          </cell>
        </row>
        <row r="27">
          <cell r="B27">
            <v>36769</v>
          </cell>
          <cell r="H27">
            <v>100000000</v>
          </cell>
        </row>
        <row r="28">
          <cell r="B28">
            <v>36796</v>
          </cell>
          <cell r="H28">
            <v>100000000</v>
          </cell>
          <cell r="J28">
            <v>5355191.26</v>
          </cell>
        </row>
        <row r="29">
          <cell r="B29">
            <v>36829</v>
          </cell>
          <cell r="H29">
            <v>100000000</v>
          </cell>
        </row>
        <row r="30">
          <cell r="B30">
            <v>36860</v>
          </cell>
          <cell r="H30">
            <v>100000000</v>
          </cell>
        </row>
        <row r="31">
          <cell r="B31">
            <v>36882</v>
          </cell>
          <cell r="H31">
            <v>100000000</v>
          </cell>
          <cell r="J31">
            <v>6024590.1600000001</v>
          </cell>
        </row>
        <row r="32">
          <cell r="B32">
            <v>36922</v>
          </cell>
          <cell r="H32">
            <v>100000000</v>
          </cell>
        </row>
        <row r="33">
          <cell r="B33">
            <v>36929</v>
          </cell>
          <cell r="H33">
            <v>100000000</v>
          </cell>
        </row>
        <row r="34">
          <cell r="B34">
            <v>36937</v>
          </cell>
          <cell r="H34">
            <v>100000000</v>
          </cell>
        </row>
        <row r="35">
          <cell r="B35">
            <v>36951</v>
          </cell>
          <cell r="H35">
            <v>100000000</v>
          </cell>
        </row>
        <row r="36">
          <cell r="B36">
            <v>36956</v>
          </cell>
          <cell r="H36">
            <v>100000000</v>
          </cell>
        </row>
        <row r="37">
          <cell r="B37">
            <v>36964</v>
          </cell>
          <cell r="H37">
            <v>100000000</v>
          </cell>
        </row>
        <row r="38">
          <cell r="B38">
            <v>36971</v>
          </cell>
          <cell r="H38">
            <v>100000000</v>
          </cell>
        </row>
      </sheetData>
      <sheetData sheetId="11" refreshError="1">
        <row r="1">
          <cell r="B1" t="str">
            <v>Кредитор</v>
          </cell>
          <cell r="E1" t="str">
            <v>Кунцевское ОСБ</v>
          </cell>
        </row>
        <row r="2">
          <cell r="B2" t="str">
            <v>Заёмщик</v>
          </cell>
          <cell r="E2" t="str">
            <v>ЗАО "Кезьмино"</v>
          </cell>
        </row>
        <row r="3">
          <cell r="B3" t="str">
            <v>Правовая форма</v>
          </cell>
          <cell r="E3" t="str">
            <v>ЗАО</v>
          </cell>
        </row>
        <row r="4">
          <cell r="B4" t="str">
            <v>Объект стрительства</v>
          </cell>
          <cell r="E4" t="str">
            <v>коттеджный поселок</v>
          </cell>
        </row>
        <row r="5">
          <cell r="B5" t="str">
            <v>Кредитный договор №</v>
          </cell>
          <cell r="E5">
            <v>241</v>
          </cell>
        </row>
        <row r="6">
          <cell r="B6" t="str">
            <v>От</v>
          </cell>
          <cell r="E6">
            <v>35817</v>
          </cell>
        </row>
        <row r="7">
          <cell r="B7" t="str">
            <v>Тип договора</v>
          </cell>
          <cell r="E7" t="str">
            <v xml:space="preserve">                кредитная линия</v>
          </cell>
        </row>
        <row r="8">
          <cell r="B8" t="str">
            <v>Размер кредита</v>
          </cell>
          <cell r="E8">
            <v>36000000</v>
          </cell>
          <cell r="F8" t="str">
            <v>руб</v>
          </cell>
        </row>
        <row r="9">
          <cell r="B9" t="str">
            <v>Вид обеспечения кредита</v>
          </cell>
          <cell r="E9" t="str">
            <v>Залог имущественных прав на возводимый имущественный комплекс в дер.Кезьмино</v>
          </cell>
        </row>
        <row r="10">
          <cell r="B10" t="str">
            <v>Размер обеспечения</v>
          </cell>
          <cell r="E10">
            <v>36000000</v>
          </cell>
          <cell r="F10" t="str">
            <v>руб</v>
          </cell>
        </row>
        <row r="11">
          <cell r="B11" t="str">
            <v>Номер ссудного счета</v>
          </cell>
          <cell r="E11" t="str">
            <v>45208810738190000241</v>
          </cell>
        </row>
        <row r="12">
          <cell r="B12" t="str">
            <v>Дата открытия счета</v>
          </cell>
          <cell r="E12">
            <v>35852</v>
          </cell>
        </row>
        <row r="13">
          <cell r="B13" t="str">
            <v>Дата погашения кредита</v>
          </cell>
          <cell r="E13">
            <v>37003</v>
          </cell>
        </row>
        <row r="14">
          <cell r="B14" t="str">
            <v>Пролонгации  до</v>
          </cell>
        </row>
        <row r="15">
          <cell r="B15" t="str">
            <v>Процентная ставка</v>
          </cell>
          <cell r="D15" t="str">
            <v>c</v>
          </cell>
          <cell r="E15">
            <v>10</v>
          </cell>
          <cell r="F15">
            <v>35852</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35852</v>
          </cell>
          <cell r="D25">
            <v>10767055</v>
          </cell>
          <cell r="F25">
            <v>0</v>
          </cell>
          <cell r="H25">
            <v>10767055</v>
          </cell>
        </row>
        <row r="26">
          <cell r="B26">
            <v>35858</v>
          </cell>
          <cell r="D26">
            <v>40701.24</v>
          </cell>
          <cell r="H26">
            <v>10807756.24</v>
          </cell>
        </row>
        <row r="27">
          <cell r="B27">
            <v>35860</v>
          </cell>
          <cell r="D27">
            <v>11170.97</v>
          </cell>
          <cell r="H27">
            <v>10818927.210000001</v>
          </cell>
        </row>
        <row r="28">
          <cell r="B28">
            <v>35871</v>
          </cell>
          <cell r="D28">
            <v>29632.560000000001</v>
          </cell>
          <cell r="H28">
            <v>10848559.770000001</v>
          </cell>
        </row>
        <row r="29">
          <cell r="B29">
            <v>35873</v>
          </cell>
          <cell r="D29">
            <v>192</v>
          </cell>
          <cell r="H29">
            <v>10848751.770000001</v>
          </cell>
        </row>
        <row r="30">
          <cell r="B30">
            <v>35881</v>
          </cell>
          <cell r="D30">
            <v>3462</v>
          </cell>
          <cell r="H30">
            <v>10852213.770000001</v>
          </cell>
        </row>
        <row r="31">
          <cell r="B31">
            <v>35884</v>
          </cell>
          <cell r="D31">
            <v>3135</v>
          </cell>
          <cell r="H31">
            <v>10855348.770000001</v>
          </cell>
        </row>
        <row r="32">
          <cell r="B32">
            <v>35885</v>
          </cell>
          <cell r="D32">
            <v>10000</v>
          </cell>
          <cell r="H32">
            <v>10865348.770000001</v>
          </cell>
        </row>
        <row r="33">
          <cell r="B33">
            <v>35894</v>
          </cell>
          <cell r="D33">
            <v>69695.44</v>
          </cell>
          <cell r="H33">
            <v>10935044.210000001</v>
          </cell>
        </row>
        <row r="34">
          <cell r="B34">
            <v>35902</v>
          </cell>
          <cell r="D34">
            <v>73159.95</v>
          </cell>
          <cell r="H34">
            <v>11008204.16</v>
          </cell>
        </row>
        <row r="35">
          <cell r="B35">
            <v>35913</v>
          </cell>
          <cell r="D35">
            <v>32298.47</v>
          </cell>
          <cell r="H35">
            <v>11040502.630000001</v>
          </cell>
        </row>
        <row r="36">
          <cell r="B36">
            <v>35915</v>
          </cell>
          <cell r="D36">
            <v>279</v>
          </cell>
          <cell r="H36">
            <v>11040781.630000001</v>
          </cell>
        </row>
        <row r="37">
          <cell r="B37">
            <v>35921</v>
          </cell>
          <cell r="D37">
            <v>71905.679999999993</v>
          </cell>
          <cell r="H37">
            <v>11112687.310000001</v>
          </cell>
        </row>
        <row r="38">
          <cell r="B38">
            <v>35923</v>
          </cell>
          <cell r="D38">
            <v>2600</v>
          </cell>
          <cell r="H38">
            <v>11115287.310000001</v>
          </cell>
        </row>
        <row r="39">
          <cell r="B39">
            <v>35927</v>
          </cell>
          <cell r="D39">
            <v>77500</v>
          </cell>
          <cell r="H39">
            <v>11192787.310000001</v>
          </cell>
        </row>
        <row r="40">
          <cell r="B40">
            <v>35933</v>
          </cell>
          <cell r="D40">
            <v>17574</v>
          </cell>
          <cell r="H40">
            <v>11210361.310000001</v>
          </cell>
        </row>
        <row r="41">
          <cell r="B41">
            <v>35934</v>
          </cell>
          <cell r="D41">
            <v>103200</v>
          </cell>
          <cell r="H41">
            <v>11313561.310000001</v>
          </cell>
        </row>
        <row r="42">
          <cell r="B42">
            <v>35935</v>
          </cell>
          <cell r="D42">
            <v>16224.69</v>
          </cell>
          <cell r="H42">
            <v>11329786</v>
          </cell>
        </row>
        <row r="43">
          <cell r="B43">
            <v>35936</v>
          </cell>
          <cell r="D43">
            <v>1670</v>
          </cell>
          <cell r="H43">
            <v>11331456</v>
          </cell>
        </row>
        <row r="44">
          <cell r="B44">
            <v>35941</v>
          </cell>
          <cell r="D44">
            <v>913.5</v>
          </cell>
          <cell r="H44">
            <v>11332369.5</v>
          </cell>
        </row>
        <row r="45">
          <cell r="B45">
            <v>35942</v>
          </cell>
          <cell r="D45">
            <v>228000</v>
          </cell>
          <cell r="H45">
            <v>11560369.5</v>
          </cell>
        </row>
        <row r="46">
          <cell r="B46">
            <v>35949</v>
          </cell>
          <cell r="D46">
            <v>2820</v>
          </cell>
          <cell r="H46">
            <v>11563189.5</v>
          </cell>
        </row>
        <row r="47">
          <cell r="B47">
            <v>35950</v>
          </cell>
          <cell r="D47">
            <v>78088.52</v>
          </cell>
          <cell r="H47">
            <v>11641278.02</v>
          </cell>
        </row>
        <row r="48">
          <cell r="B48">
            <v>35954</v>
          </cell>
          <cell r="D48">
            <v>29025.73</v>
          </cell>
          <cell r="H48">
            <v>11670303.75</v>
          </cell>
        </row>
        <row r="49">
          <cell r="B49">
            <v>35963</v>
          </cell>
          <cell r="D49">
            <v>662.27</v>
          </cell>
          <cell r="H49">
            <v>11670966.02</v>
          </cell>
        </row>
        <row r="50">
          <cell r="B50">
            <v>35964</v>
          </cell>
          <cell r="D50">
            <v>4790.3999999999996</v>
          </cell>
          <cell r="H50">
            <v>11675756.42</v>
          </cell>
        </row>
        <row r="51">
          <cell r="B51">
            <v>35965</v>
          </cell>
          <cell r="D51">
            <v>4000</v>
          </cell>
          <cell r="H51">
            <v>11679756.42</v>
          </cell>
        </row>
        <row r="52">
          <cell r="B52">
            <v>35977</v>
          </cell>
          <cell r="D52">
            <v>1895.2</v>
          </cell>
          <cell r="H52">
            <v>11681651.619999999</v>
          </cell>
        </row>
        <row r="53">
          <cell r="B53">
            <v>35978</v>
          </cell>
          <cell r="D53">
            <v>12000</v>
          </cell>
          <cell r="H53">
            <v>11693651.619999999</v>
          </cell>
        </row>
        <row r="54">
          <cell r="B54">
            <v>35982</v>
          </cell>
          <cell r="D54">
            <v>11007.95</v>
          </cell>
          <cell r="H54">
            <v>11704659.569999998</v>
          </cell>
        </row>
        <row r="55">
          <cell r="B55">
            <v>35983</v>
          </cell>
          <cell r="D55">
            <v>55114</v>
          </cell>
          <cell r="H55">
            <v>11759773.569999998</v>
          </cell>
        </row>
        <row r="56">
          <cell r="B56">
            <v>35984</v>
          </cell>
          <cell r="D56">
            <v>2889048.4</v>
          </cell>
          <cell r="H56">
            <v>14648821.969999999</v>
          </cell>
        </row>
        <row r="57">
          <cell r="B57">
            <v>35989</v>
          </cell>
          <cell r="D57">
            <v>2000</v>
          </cell>
          <cell r="H57">
            <v>14650821.969999999</v>
          </cell>
        </row>
        <row r="58">
          <cell r="B58">
            <v>35992</v>
          </cell>
          <cell r="D58">
            <v>2000</v>
          </cell>
          <cell r="H58">
            <v>14652821.969999999</v>
          </cell>
        </row>
        <row r="59">
          <cell r="B59">
            <v>35998</v>
          </cell>
          <cell r="D59">
            <v>490.5</v>
          </cell>
          <cell r="H59">
            <v>14653312.469999999</v>
          </cell>
        </row>
        <row r="60">
          <cell r="B60">
            <v>36003</v>
          </cell>
          <cell r="D60">
            <v>2000</v>
          </cell>
          <cell r="H60">
            <v>14655312.469999999</v>
          </cell>
        </row>
        <row r="61">
          <cell r="B61">
            <v>36004</v>
          </cell>
          <cell r="D61">
            <v>2476800</v>
          </cell>
          <cell r="H61">
            <v>17132112.469999999</v>
          </cell>
        </row>
        <row r="62">
          <cell r="B62">
            <v>36005</v>
          </cell>
          <cell r="D62">
            <v>56270</v>
          </cell>
          <cell r="H62">
            <v>17188382.469999999</v>
          </cell>
        </row>
        <row r="63">
          <cell r="B63">
            <v>36007</v>
          </cell>
          <cell r="D63">
            <v>28399.07</v>
          </cell>
          <cell r="H63">
            <v>17216781.539999999</v>
          </cell>
        </row>
        <row r="64">
          <cell r="B64">
            <v>36012</v>
          </cell>
          <cell r="D64">
            <v>15885.08</v>
          </cell>
          <cell r="H64">
            <v>17232666.619999997</v>
          </cell>
        </row>
        <row r="65">
          <cell r="B65">
            <v>36013</v>
          </cell>
          <cell r="D65">
            <v>3744</v>
          </cell>
          <cell r="H65">
            <v>17236410.619999997</v>
          </cell>
        </row>
        <row r="66">
          <cell r="B66">
            <v>36020</v>
          </cell>
          <cell r="D66">
            <v>12797.04</v>
          </cell>
          <cell r="H66">
            <v>17249207.659999996</v>
          </cell>
        </row>
        <row r="67">
          <cell r="B67">
            <v>36025</v>
          </cell>
          <cell r="D67">
            <v>3839.42</v>
          </cell>
          <cell r="H67">
            <v>17253047.079999998</v>
          </cell>
        </row>
        <row r="68">
          <cell r="B68">
            <v>36027</v>
          </cell>
          <cell r="D68">
            <v>197728.45</v>
          </cell>
          <cell r="H68">
            <v>17450775.529999997</v>
          </cell>
        </row>
        <row r="69">
          <cell r="B69">
            <v>36028</v>
          </cell>
          <cell r="D69">
            <v>3671742.5</v>
          </cell>
          <cell r="H69">
            <v>21122518.029999997</v>
          </cell>
        </row>
        <row r="70">
          <cell r="B70">
            <v>36033</v>
          </cell>
          <cell r="D70">
            <v>41798</v>
          </cell>
          <cell r="H70">
            <v>21164316.029999997</v>
          </cell>
        </row>
        <row r="71">
          <cell r="B71">
            <v>36035</v>
          </cell>
          <cell r="D71">
            <v>78409</v>
          </cell>
          <cell r="H71">
            <v>21242725.029999997</v>
          </cell>
        </row>
        <row r="72">
          <cell r="B72">
            <v>36038</v>
          </cell>
          <cell r="D72">
            <v>134700</v>
          </cell>
          <cell r="H72">
            <v>21377425.029999997</v>
          </cell>
        </row>
        <row r="73">
          <cell r="B73">
            <v>36039</v>
          </cell>
          <cell r="D73">
            <v>12522</v>
          </cell>
          <cell r="H73">
            <v>21389947.029999997</v>
          </cell>
        </row>
        <row r="74">
          <cell r="B74">
            <v>36041</v>
          </cell>
          <cell r="D74">
            <v>955.4</v>
          </cell>
          <cell r="H74">
            <v>21390902.429999996</v>
          </cell>
        </row>
        <row r="75">
          <cell r="B75">
            <v>36046</v>
          </cell>
          <cell r="D75">
            <v>25660.65</v>
          </cell>
          <cell r="H75">
            <v>21416563.079999994</v>
          </cell>
        </row>
        <row r="76">
          <cell r="B76">
            <v>36048</v>
          </cell>
          <cell r="D76">
            <v>418.5</v>
          </cell>
          <cell r="H76">
            <v>21416981.579999994</v>
          </cell>
        </row>
        <row r="77">
          <cell r="B77">
            <v>36049</v>
          </cell>
          <cell r="D77">
            <v>4337410</v>
          </cell>
          <cell r="H77">
            <v>25754391.579999994</v>
          </cell>
        </row>
        <row r="78">
          <cell r="B78">
            <v>36055</v>
          </cell>
          <cell r="D78">
            <v>1363.28</v>
          </cell>
          <cell r="H78">
            <v>25755754.859999996</v>
          </cell>
        </row>
        <row r="79">
          <cell r="B79">
            <v>36060</v>
          </cell>
          <cell r="D79">
            <v>3000</v>
          </cell>
          <cell r="H79">
            <v>25758754.859999996</v>
          </cell>
        </row>
        <row r="80">
          <cell r="B80">
            <v>36066</v>
          </cell>
          <cell r="D80">
            <v>69409</v>
          </cell>
          <cell r="H80">
            <v>25828163.859999996</v>
          </cell>
        </row>
        <row r="81">
          <cell r="B81">
            <v>36068</v>
          </cell>
          <cell r="D81">
            <v>4294</v>
          </cell>
          <cell r="H81">
            <v>25832457.859999996</v>
          </cell>
        </row>
        <row r="82">
          <cell r="B82">
            <v>36073</v>
          </cell>
          <cell r="D82">
            <v>14007.2</v>
          </cell>
          <cell r="H82">
            <v>25846465.059999995</v>
          </cell>
        </row>
        <row r="83">
          <cell r="B83">
            <v>36076</v>
          </cell>
          <cell r="D83">
            <v>2061.6</v>
          </cell>
          <cell r="H83">
            <v>25848526.659999996</v>
          </cell>
        </row>
        <row r="84">
          <cell r="B84">
            <v>36077</v>
          </cell>
          <cell r="D84">
            <v>16380.05</v>
          </cell>
          <cell r="H84">
            <v>25864906.709999997</v>
          </cell>
        </row>
        <row r="85">
          <cell r="B85">
            <v>36080</v>
          </cell>
          <cell r="D85">
            <v>2000</v>
          </cell>
          <cell r="H85">
            <v>25866906.709999997</v>
          </cell>
        </row>
        <row r="86">
          <cell r="B86">
            <v>36081</v>
          </cell>
          <cell r="D86">
            <v>19870.64</v>
          </cell>
          <cell r="H86">
            <v>25886777.349999998</v>
          </cell>
        </row>
        <row r="87">
          <cell r="B87">
            <v>36087</v>
          </cell>
          <cell r="D87">
            <v>5400</v>
          </cell>
          <cell r="H87">
            <v>25892177.349999998</v>
          </cell>
        </row>
        <row r="88">
          <cell r="B88">
            <v>36089</v>
          </cell>
          <cell r="D88">
            <v>9306</v>
          </cell>
          <cell r="H88">
            <v>25901483.349999998</v>
          </cell>
        </row>
        <row r="89">
          <cell r="B89">
            <v>36094</v>
          </cell>
          <cell r="D89">
            <v>15500</v>
          </cell>
          <cell r="H89">
            <v>25916983.349999998</v>
          </cell>
        </row>
        <row r="90">
          <cell r="B90">
            <v>36096</v>
          </cell>
          <cell r="D90">
            <v>66250</v>
          </cell>
          <cell r="H90">
            <v>25983233.349999998</v>
          </cell>
        </row>
        <row r="91">
          <cell r="B91">
            <v>36104</v>
          </cell>
          <cell r="D91">
            <v>25719.53</v>
          </cell>
          <cell r="H91">
            <v>26008952.879999999</v>
          </cell>
        </row>
        <row r="92">
          <cell r="B92">
            <v>36109</v>
          </cell>
          <cell r="D92">
            <v>2285862.84</v>
          </cell>
          <cell r="H92">
            <v>28294815.719999999</v>
          </cell>
        </row>
        <row r="93">
          <cell r="B93">
            <v>36115</v>
          </cell>
          <cell r="D93">
            <v>62252</v>
          </cell>
          <cell r="H93">
            <v>28357067.719999999</v>
          </cell>
        </row>
        <row r="94">
          <cell r="B94">
            <v>36118</v>
          </cell>
          <cell r="D94">
            <v>5043.3900000000003</v>
          </cell>
          <cell r="H94">
            <v>28362111.109999999</v>
          </cell>
        </row>
        <row r="95">
          <cell r="B95">
            <v>36119</v>
          </cell>
          <cell r="D95">
            <v>47488.61</v>
          </cell>
          <cell r="H95">
            <v>28409599.719999999</v>
          </cell>
        </row>
        <row r="96">
          <cell r="B96">
            <v>36124</v>
          </cell>
          <cell r="D96">
            <v>74580</v>
          </cell>
          <cell r="H96">
            <v>28484179.719999999</v>
          </cell>
        </row>
        <row r="97">
          <cell r="B97">
            <v>36131</v>
          </cell>
          <cell r="D97">
            <v>7014</v>
          </cell>
          <cell r="H97">
            <v>28491193.719999999</v>
          </cell>
        </row>
        <row r="98">
          <cell r="B98">
            <v>36137</v>
          </cell>
          <cell r="D98">
            <v>36751.01</v>
          </cell>
          <cell r="H98">
            <v>28527944.73</v>
          </cell>
        </row>
        <row r="99">
          <cell r="B99">
            <v>36145</v>
          </cell>
          <cell r="D99">
            <v>3000</v>
          </cell>
          <cell r="H99">
            <v>28530944.73</v>
          </cell>
        </row>
        <row r="100">
          <cell r="B100">
            <v>36146</v>
          </cell>
          <cell r="D100">
            <v>167830</v>
          </cell>
          <cell r="H100">
            <v>28698774.73</v>
          </cell>
        </row>
        <row r="101">
          <cell r="B101">
            <v>36152</v>
          </cell>
          <cell r="D101">
            <v>1420</v>
          </cell>
          <cell r="H101">
            <v>28700194.73</v>
          </cell>
        </row>
        <row r="102">
          <cell r="B102">
            <v>36157</v>
          </cell>
          <cell r="D102">
            <v>3000</v>
          </cell>
          <cell r="H102">
            <v>28703194.73</v>
          </cell>
        </row>
        <row r="103">
          <cell r="B103">
            <v>36159</v>
          </cell>
          <cell r="D103">
            <v>2320828.5699999998</v>
          </cell>
          <cell r="H103">
            <v>31024023.300000001</v>
          </cell>
        </row>
        <row r="104">
          <cell r="B104">
            <v>36182</v>
          </cell>
          <cell r="D104">
            <v>4085</v>
          </cell>
          <cell r="H104">
            <v>31028108.300000001</v>
          </cell>
        </row>
        <row r="105">
          <cell r="B105">
            <v>36186</v>
          </cell>
          <cell r="D105">
            <v>1145</v>
          </cell>
          <cell r="H105">
            <v>31029253.300000001</v>
          </cell>
        </row>
        <row r="106">
          <cell r="B106">
            <v>36187</v>
          </cell>
          <cell r="D106">
            <v>1288.45</v>
          </cell>
          <cell r="H106">
            <v>31030541.75</v>
          </cell>
        </row>
        <row r="107">
          <cell r="B107">
            <v>36189</v>
          </cell>
          <cell r="D107">
            <v>110262.39999999999</v>
          </cell>
          <cell r="H107">
            <v>31140804.149999999</v>
          </cell>
        </row>
        <row r="108">
          <cell r="B108">
            <v>36192</v>
          </cell>
          <cell r="D108">
            <v>23968.97</v>
          </cell>
          <cell r="H108">
            <v>31164773.119999997</v>
          </cell>
        </row>
        <row r="109">
          <cell r="B109">
            <v>36194</v>
          </cell>
          <cell r="D109">
            <v>22457.57</v>
          </cell>
          <cell r="H109">
            <v>31187230.689999998</v>
          </cell>
        </row>
        <row r="110">
          <cell r="B110">
            <v>36199</v>
          </cell>
          <cell r="D110">
            <v>799.2</v>
          </cell>
          <cell r="H110">
            <v>31188029.889999997</v>
          </cell>
        </row>
        <row r="111">
          <cell r="B111">
            <v>36201</v>
          </cell>
          <cell r="D111">
            <v>2572933.2000000002</v>
          </cell>
          <cell r="H111">
            <v>33760963.089999996</v>
          </cell>
        </row>
        <row r="112">
          <cell r="B112">
            <v>36207</v>
          </cell>
          <cell r="D112">
            <v>8488.4500000000007</v>
          </cell>
          <cell r="H112">
            <v>33769451.539999999</v>
          </cell>
        </row>
        <row r="113">
          <cell r="B113">
            <v>36208</v>
          </cell>
          <cell r="D113">
            <v>3931.2</v>
          </cell>
          <cell r="H113">
            <v>33773382.740000002</v>
          </cell>
        </row>
        <row r="114">
          <cell r="B114">
            <v>36215</v>
          </cell>
          <cell r="D114">
            <v>71750</v>
          </cell>
          <cell r="H114">
            <v>33845132.740000002</v>
          </cell>
        </row>
        <row r="115">
          <cell r="B115">
            <v>36222</v>
          </cell>
          <cell r="D115">
            <v>75268.69</v>
          </cell>
          <cell r="H115">
            <v>33920401.43</v>
          </cell>
        </row>
        <row r="116">
          <cell r="B116">
            <v>36228</v>
          </cell>
          <cell r="D116">
            <v>1705.2</v>
          </cell>
          <cell r="H116">
            <v>33922106.630000003</v>
          </cell>
        </row>
        <row r="117">
          <cell r="B117">
            <v>36235</v>
          </cell>
          <cell r="D117">
            <v>1288.45</v>
          </cell>
          <cell r="H117">
            <v>33923395.080000006</v>
          </cell>
        </row>
        <row r="118">
          <cell r="B118">
            <v>36241</v>
          </cell>
          <cell r="D118">
            <v>21796.26</v>
          </cell>
          <cell r="H118">
            <v>33945191.340000004</v>
          </cell>
        </row>
        <row r="119">
          <cell r="B119">
            <v>36242</v>
          </cell>
          <cell r="D119">
            <v>110526</v>
          </cell>
          <cell r="H119">
            <v>34055717.340000004</v>
          </cell>
        </row>
        <row r="120">
          <cell r="B120">
            <v>36243</v>
          </cell>
          <cell r="D120">
            <v>82030.09</v>
          </cell>
          <cell r="H120">
            <v>34137747.430000007</v>
          </cell>
        </row>
        <row r="121">
          <cell r="B121">
            <v>36244</v>
          </cell>
          <cell r="D121">
            <v>96305</v>
          </cell>
          <cell r="H121">
            <v>34234052.430000007</v>
          </cell>
        </row>
        <row r="122">
          <cell r="B122">
            <v>36248</v>
          </cell>
          <cell r="D122">
            <v>72550</v>
          </cell>
          <cell r="H122">
            <v>34306602.430000007</v>
          </cell>
        </row>
        <row r="123">
          <cell r="B123">
            <v>36250</v>
          </cell>
          <cell r="D123">
            <v>167532</v>
          </cell>
          <cell r="H123">
            <v>34474134.430000007</v>
          </cell>
        </row>
        <row r="124">
          <cell r="B124">
            <v>36252</v>
          </cell>
          <cell r="D124">
            <v>2106</v>
          </cell>
          <cell r="H124">
            <v>34476240.430000007</v>
          </cell>
        </row>
        <row r="125">
          <cell r="B125">
            <v>36257</v>
          </cell>
          <cell r="D125">
            <v>28389.42</v>
          </cell>
          <cell r="H125">
            <v>34504629.850000009</v>
          </cell>
        </row>
        <row r="126">
          <cell r="B126">
            <v>36258</v>
          </cell>
          <cell r="D126">
            <v>46320</v>
          </cell>
          <cell r="H126">
            <v>34550949.850000009</v>
          </cell>
        </row>
        <row r="127">
          <cell r="B127">
            <v>36264</v>
          </cell>
          <cell r="D127">
            <v>14523.77</v>
          </cell>
          <cell r="H127">
            <v>34565473.620000012</v>
          </cell>
        </row>
        <row r="128">
          <cell r="B128">
            <v>36266</v>
          </cell>
          <cell r="D128">
            <v>13667.5</v>
          </cell>
          <cell r="H128">
            <v>34579141.120000012</v>
          </cell>
        </row>
        <row r="129">
          <cell r="B129">
            <v>36272</v>
          </cell>
          <cell r="D129">
            <v>3000</v>
          </cell>
          <cell r="H129">
            <v>34582141.120000012</v>
          </cell>
        </row>
        <row r="130">
          <cell r="B130">
            <v>36273</v>
          </cell>
          <cell r="D130">
            <v>69432</v>
          </cell>
          <cell r="H130">
            <v>34651573.120000012</v>
          </cell>
        </row>
        <row r="131">
          <cell r="B131">
            <v>36285</v>
          </cell>
          <cell r="D131">
            <v>59479.57</v>
          </cell>
          <cell r="H131">
            <v>34711052.690000013</v>
          </cell>
        </row>
        <row r="132">
          <cell r="B132">
            <v>36297</v>
          </cell>
          <cell r="D132">
            <v>18687.759999999998</v>
          </cell>
          <cell r="H132">
            <v>34729740.45000001</v>
          </cell>
        </row>
        <row r="133">
          <cell r="B133">
            <v>36298</v>
          </cell>
          <cell r="D133">
            <v>19400</v>
          </cell>
          <cell r="H133">
            <v>34749140.45000001</v>
          </cell>
        </row>
        <row r="134">
          <cell r="B134">
            <v>36313</v>
          </cell>
          <cell r="D134">
            <v>39400.92</v>
          </cell>
          <cell r="H134">
            <v>34788541.370000012</v>
          </cell>
        </row>
        <row r="135">
          <cell r="B135">
            <v>36320</v>
          </cell>
          <cell r="D135">
            <v>13855.68</v>
          </cell>
          <cell r="H135">
            <v>34802397.050000012</v>
          </cell>
        </row>
        <row r="136">
          <cell r="B136">
            <v>36321</v>
          </cell>
          <cell r="D136">
            <v>172500</v>
          </cell>
          <cell r="H136">
            <v>34974897.050000012</v>
          </cell>
        </row>
        <row r="137">
          <cell r="B137">
            <v>36327</v>
          </cell>
          <cell r="D137">
            <v>742621.77</v>
          </cell>
          <cell r="H137">
            <v>35717518.820000015</v>
          </cell>
        </row>
        <row r="138">
          <cell r="B138">
            <v>36335</v>
          </cell>
          <cell r="D138">
            <v>880.61</v>
          </cell>
          <cell r="H138">
            <v>35718399.430000015</v>
          </cell>
        </row>
        <row r="139">
          <cell r="B139">
            <v>36336</v>
          </cell>
          <cell r="D139">
            <v>5710</v>
          </cell>
          <cell r="H139">
            <v>35724109.430000015</v>
          </cell>
        </row>
        <row r="140">
          <cell r="B140">
            <v>36341</v>
          </cell>
          <cell r="D140">
            <v>193661</v>
          </cell>
          <cell r="H140">
            <v>35917770.430000015</v>
          </cell>
        </row>
        <row r="141">
          <cell r="B141">
            <v>36343</v>
          </cell>
          <cell r="D141">
            <v>5000</v>
          </cell>
          <cell r="H141">
            <v>35922770.430000015</v>
          </cell>
        </row>
        <row r="142">
          <cell r="B142">
            <v>36346</v>
          </cell>
          <cell r="D142">
            <v>3245.64</v>
          </cell>
          <cell r="H142">
            <v>35926016.070000015</v>
          </cell>
        </row>
        <row r="143">
          <cell r="B143">
            <v>36347</v>
          </cell>
          <cell r="D143">
            <v>17767.14</v>
          </cell>
          <cell r="H143">
            <v>35943783.210000016</v>
          </cell>
        </row>
        <row r="144">
          <cell r="B144">
            <v>36376</v>
          </cell>
          <cell r="D144">
            <v>45267.58</v>
          </cell>
          <cell r="H144">
            <v>35989050.790000014</v>
          </cell>
        </row>
        <row r="145">
          <cell r="B145">
            <v>36412</v>
          </cell>
          <cell r="D145">
            <v>10949.21</v>
          </cell>
          <cell r="H145">
            <v>36000000.000000015</v>
          </cell>
        </row>
        <row r="146">
          <cell r="B146">
            <v>36461</v>
          </cell>
          <cell r="H146">
            <v>36000000.000000015</v>
          </cell>
        </row>
        <row r="147">
          <cell r="B147">
            <v>36494</v>
          </cell>
          <cell r="H147">
            <v>36000000.000000015</v>
          </cell>
        </row>
        <row r="148">
          <cell r="B148">
            <v>36524</v>
          </cell>
          <cell r="H148">
            <v>36000000.000000015</v>
          </cell>
        </row>
        <row r="149">
          <cell r="B149">
            <v>36555</v>
          </cell>
          <cell r="H149">
            <v>36000000.000000015</v>
          </cell>
        </row>
        <row r="150">
          <cell r="B150">
            <v>36584</v>
          </cell>
          <cell r="H150">
            <v>36000000.000000015</v>
          </cell>
        </row>
        <row r="151">
          <cell r="B151">
            <v>36616</v>
          </cell>
          <cell r="H151">
            <v>36000000.000000015</v>
          </cell>
        </row>
        <row r="152">
          <cell r="B152">
            <v>36644</v>
          </cell>
          <cell r="H152">
            <v>36000000.000000015</v>
          </cell>
        </row>
        <row r="153">
          <cell r="B153">
            <v>36676</v>
          </cell>
          <cell r="H153">
            <v>36000000.000000015</v>
          </cell>
        </row>
        <row r="154">
          <cell r="B154">
            <v>36707</v>
          </cell>
          <cell r="H154">
            <v>36000000.000000015</v>
          </cell>
        </row>
        <row r="155">
          <cell r="B155">
            <v>36738</v>
          </cell>
          <cell r="H155">
            <v>36000000.000000015</v>
          </cell>
        </row>
        <row r="156">
          <cell r="B156">
            <v>36769</v>
          </cell>
          <cell r="H156">
            <v>36000000.000000015</v>
          </cell>
        </row>
        <row r="157">
          <cell r="B157">
            <v>36799</v>
          </cell>
          <cell r="H157">
            <v>36000000.000000015</v>
          </cell>
        </row>
        <row r="158">
          <cell r="B158">
            <v>36829</v>
          </cell>
          <cell r="H158">
            <v>36000000.000000015</v>
          </cell>
        </row>
        <row r="159">
          <cell r="B159">
            <v>36860</v>
          </cell>
          <cell r="H159">
            <v>36000000.000000015</v>
          </cell>
        </row>
        <row r="160">
          <cell r="B160">
            <v>36888</v>
          </cell>
          <cell r="H160">
            <v>36000000.000000015</v>
          </cell>
          <cell r="J160">
            <v>5134.83</v>
          </cell>
        </row>
        <row r="161">
          <cell r="B161">
            <v>36922</v>
          </cell>
          <cell r="H161">
            <v>36000000.000000015</v>
          </cell>
        </row>
        <row r="162">
          <cell r="B162">
            <v>36930</v>
          </cell>
          <cell r="H162">
            <v>36000000.000000015</v>
          </cell>
        </row>
        <row r="163">
          <cell r="B163">
            <v>36937</v>
          </cell>
          <cell r="H163">
            <v>36000000.000000015</v>
          </cell>
        </row>
        <row r="164">
          <cell r="B164">
            <v>36950</v>
          </cell>
          <cell r="H164">
            <v>36000000.000000015</v>
          </cell>
        </row>
        <row r="165">
          <cell r="B165">
            <v>36951</v>
          </cell>
          <cell r="H165">
            <v>36000000.000000015</v>
          </cell>
        </row>
        <row r="166">
          <cell r="B166">
            <v>36986</v>
          </cell>
          <cell r="H166">
            <v>36000000.000000015</v>
          </cell>
        </row>
        <row r="167">
          <cell r="B167">
            <v>37000</v>
          </cell>
          <cell r="H167">
            <v>36000000.000000015</v>
          </cell>
        </row>
        <row r="168">
          <cell r="H168" t="str">
            <v/>
          </cell>
        </row>
        <row r="169">
          <cell r="H169" t="str">
            <v/>
          </cell>
        </row>
        <row r="170">
          <cell r="H170" t="str">
            <v/>
          </cell>
        </row>
        <row r="171">
          <cell r="H171" t="str">
            <v/>
          </cell>
        </row>
        <row r="172">
          <cell r="H172" t="str">
            <v/>
          </cell>
        </row>
        <row r="173">
          <cell r="H173" t="str">
            <v/>
          </cell>
        </row>
        <row r="174">
          <cell r="H174" t="str">
            <v/>
          </cell>
        </row>
        <row r="175">
          <cell r="H175" t="str">
            <v/>
          </cell>
        </row>
        <row r="176">
          <cell r="H176" t="str">
            <v/>
          </cell>
        </row>
        <row r="177">
          <cell r="H177" t="str">
            <v/>
          </cell>
        </row>
        <row r="178">
          <cell r="H178" t="str">
            <v/>
          </cell>
        </row>
        <row r="179">
          <cell r="H179" t="str">
            <v/>
          </cell>
        </row>
        <row r="180">
          <cell r="H180" t="str">
            <v/>
          </cell>
        </row>
        <row r="181">
          <cell r="H181" t="str">
            <v/>
          </cell>
        </row>
        <row r="182">
          <cell r="H182" t="str">
            <v/>
          </cell>
        </row>
        <row r="183">
          <cell r="H183" t="str">
            <v/>
          </cell>
        </row>
        <row r="184">
          <cell r="H184" t="str">
            <v/>
          </cell>
        </row>
        <row r="185">
          <cell r="H185" t="str">
            <v/>
          </cell>
        </row>
        <row r="186">
          <cell r="H186" t="str">
            <v/>
          </cell>
        </row>
        <row r="187">
          <cell r="H187" t="str">
            <v/>
          </cell>
        </row>
        <row r="188">
          <cell r="H188" t="str">
            <v/>
          </cell>
        </row>
        <row r="189">
          <cell r="H189" t="str">
            <v/>
          </cell>
        </row>
        <row r="190">
          <cell r="H190" t="str">
            <v/>
          </cell>
        </row>
        <row r="191">
          <cell r="H191" t="str">
            <v/>
          </cell>
        </row>
        <row r="192">
          <cell r="H192" t="str">
            <v/>
          </cell>
        </row>
        <row r="193">
          <cell r="H193" t="str">
            <v/>
          </cell>
        </row>
        <row r="194">
          <cell r="H194" t="str">
            <v/>
          </cell>
        </row>
        <row r="195">
          <cell r="H195" t="str">
            <v/>
          </cell>
        </row>
        <row r="196">
          <cell r="H196" t="str">
            <v/>
          </cell>
        </row>
        <row r="197">
          <cell r="H197" t="str">
            <v/>
          </cell>
        </row>
        <row r="198">
          <cell r="H198" t="str">
            <v/>
          </cell>
        </row>
      </sheetData>
      <sheetData sheetId="12" refreshError="1">
        <row r="1">
          <cell r="B1" t="str">
            <v>Кредитор</v>
          </cell>
          <cell r="E1" t="str">
            <v>Кунцевское ОСБ</v>
          </cell>
        </row>
        <row r="2">
          <cell r="B2" t="str">
            <v>Заёмщик</v>
          </cell>
          <cell r="E2" t="str">
            <v xml:space="preserve">                                                                                                                                                  ЗАО "Кезьмино"</v>
          </cell>
        </row>
        <row r="3">
          <cell r="B3" t="str">
            <v>Правовая форма</v>
          </cell>
          <cell r="E3" t="str">
            <v>ЗАО</v>
          </cell>
        </row>
        <row r="4">
          <cell r="B4" t="str">
            <v>Объект стрительства</v>
          </cell>
          <cell r="E4" t="str">
            <v>завершение строительства коттеджного поселка</v>
          </cell>
        </row>
        <row r="5">
          <cell r="B5" t="str">
            <v>Кредитный договор №</v>
          </cell>
          <cell r="E5">
            <v>278</v>
          </cell>
        </row>
        <row r="6">
          <cell r="B6" t="str">
            <v>От</v>
          </cell>
          <cell r="E6">
            <v>36413</v>
          </cell>
        </row>
        <row r="7">
          <cell r="B7" t="str">
            <v>Тип договора</v>
          </cell>
          <cell r="E7" t="str">
            <v>инвестиционный</v>
          </cell>
        </row>
        <row r="8">
          <cell r="B8" t="str">
            <v>Размер кредита</v>
          </cell>
          <cell r="E8">
            <v>16500000</v>
          </cell>
          <cell r="F8" t="str">
            <v>руб</v>
          </cell>
        </row>
        <row r="9">
          <cell r="B9" t="str">
            <v>Вид обеспечения кредита</v>
          </cell>
          <cell r="E9" t="str">
            <v>залог имущественных прав на возводимый объект</v>
          </cell>
        </row>
        <row r="10">
          <cell r="B10" t="str">
            <v>Размер обеспечения</v>
          </cell>
          <cell r="E10">
            <v>36697623</v>
          </cell>
          <cell r="F10" t="str">
            <v>руб</v>
          </cell>
        </row>
        <row r="11">
          <cell r="B11" t="str">
            <v>Номер ссудного счета</v>
          </cell>
          <cell r="E11" t="str">
            <v>45207810738190001393</v>
          </cell>
        </row>
        <row r="12">
          <cell r="B12" t="str">
            <v>Дата открытия счета</v>
          </cell>
          <cell r="E12">
            <v>36423</v>
          </cell>
        </row>
        <row r="13">
          <cell r="B13" t="str">
            <v>Дата погашения кредита</v>
          </cell>
          <cell r="E13">
            <v>37002</v>
          </cell>
          <cell r="F13">
            <v>29</v>
          </cell>
          <cell r="G13" t="str">
            <v>дн. Осталось до погашения</v>
          </cell>
        </row>
        <row r="14">
          <cell r="B14" t="str">
            <v>Пролонгации  до</v>
          </cell>
        </row>
        <row r="15">
          <cell r="B15" t="str">
            <v>Процентная ставка</v>
          </cell>
          <cell r="D15" t="str">
            <v>c</v>
          </cell>
          <cell r="E15">
            <v>36423</v>
          </cell>
          <cell r="F15">
            <v>10</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36423</v>
          </cell>
          <cell r="D25">
            <v>145331.15</v>
          </cell>
          <cell r="F25">
            <v>0</v>
          </cell>
          <cell r="H25">
            <v>145331.15</v>
          </cell>
        </row>
        <row r="26">
          <cell r="B26">
            <v>36433</v>
          </cell>
          <cell r="D26">
            <v>8222.15</v>
          </cell>
          <cell r="H26">
            <v>153553.29999999999</v>
          </cell>
        </row>
        <row r="27">
          <cell r="B27">
            <v>36444</v>
          </cell>
          <cell r="D27">
            <v>83750</v>
          </cell>
          <cell r="H27">
            <v>237303.3</v>
          </cell>
        </row>
        <row r="28">
          <cell r="B28">
            <v>36445</v>
          </cell>
          <cell r="D28">
            <v>70000</v>
          </cell>
          <cell r="H28">
            <v>307303.3</v>
          </cell>
        </row>
        <row r="29">
          <cell r="B29">
            <v>36448</v>
          </cell>
          <cell r="D29">
            <v>7092.48</v>
          </cell>
          <cell r="H29">
            <v>314395.77999999997</v>
          </cell>
        </row>
        <row r="30">
          <cell r="B30">
            <v>36452</v>
          </cell>
          <cell r="D30">
            <v>41320.14</v>
          </cell>
          <cell r="H30">
            <v>355715.92</v>
          </cell>
        </row>
        <row r="31">
          <cell r="B31">
            <v>36461</v>
          </cell>
          <cell r="D31">
            <v>1869.02</v>
          </cell>
          <cell r="H31">
            <v>357584.94</v>
          </cell>
        </row>
        <row r="32">
          <cell r="B32">
            <v>36466</v>
          </cell>
          <cell r="D32">
            <v>111600</v>
          </cell>
          <cell r="H32">
            <v>469184.94</v>
          </cell>
        </row>
        <row r="33">
          <cell r="B33">
            <v>36469</v>
          </cell>
          <cell r="D33">
            <v>9367.9</v>
          </cell>
          <cell r="H33">
            <v>478552.84</v>
          </cell>
        </row>
        <row r="34">
          <cell r="B34">
            <v>36473</v>
          </cell>
          <cell r="D34">
            <v>4355</v>
          </cell>
          <cell r="H34">
            <v>482907.84</v>
          </cell>
        </row>
        <row r="35">
          <cell r="B35">
            <v>36474</v>
          </cell>
          <cell r="D35">
            <v>238236.7</v>
          </cell>
          <cell r="H35">
            <v>721144.54</v>
          </cell>
        </row>
        <row r="36">
          <cell r="B36">
            <v>36479</v>
          </cell>
          <cell r="D36">
            <v>2500</v>
          </cell>
          <cell r="H36">
            <v>723644.54</v>
          </cell>
        </row>
        <row r="37">
          <cell r="B37">
            <v>36480</v>
          </cell>
          <cell r="D37">
            <v>3920</v>
          </cell>
          <cell r="H37">
            <v>727564.54</v>
          </cell>
        </row>
        <row r="38">
          <cell r="B38">
            <v>36482</v>
          </cell>
          <cell r="D38">
            <v>7408.1</v>
          </cell>
          <cell r="H38">
            <v>734972.64</v>
          </cell>
        </row>
        <row r="39">
          <cell r="B39">
            <v>36487</v>
          </cell>
          <cell r="D39">
            <v>75114</v>
          </cell>
          <cell r="H39">
            <v>810086.64</v>
          </cell>
        </row>
        <row r="40">
          <cell r="B40">
            <v>36488</v>
          </cell>
          <cell r="D40">
            <v>61856.42</v>
          </cell>
          <cell r="H40">
            <v>871943.06</v>
          </cell>
        </row>
        <row r="41">
          <cell r="B41">
            <v>36490</v>
          </cell>
          <cell r="D41">
            <v>45571</v>
          </cell>
          <cell r="H41">
            <v>917514.06</v>
          </cell>
        </row>
        <row r="42">
          <cell r="B42">
            <v>36496</v>
          </cell>
          <cell r="D42">
            <v>76364</v>
          </cell>
          <cell r="H42">
            <v>993878.06</v>
          </cell>
        </row>
        <row r="43">
          <cell r="B43">
            <v>36500</v>
          </cell>
          <cell r="D43">
            <v>116159</v>
          </cell>
          <cell r="H43">
            <v>1110037.06</v>
          </cell>
        </row>
        <row r="44">
          <cell r="B44">
            <v>36501</v>
          </cell>
          <cell r="D44">
            <v>3118.75</v>
          </cell>
          <cell r="H44">
            <v>1113155.81</v>
          </cell>
        </row>
        <row r="45">
          <cell r="B45">
            <v>36504</v>
          </cell>
          <cell r="D45">
            <v>68545.600000000006</v>
          </cell>
          <cell r="H45">
            <v>1181701.4100000001</v>
          </cell>
        </row>
        <row r="46">
          <cell r="B46">
            <v>36509</v>
          </cell>
          <cell r="D46">
            <v>6820.93</v>
          </cell>
          <cell r="H46">
            <v>1188522.3400000001</v>
          </cell>
        </row>
        <row r="47">
          <cell r="B47">
            <v>36523</v>
          </cell>
          <cell r="D47">
            <v>74773</v>
          </cell>
          <cell r="H47">
            <v>1263295.3400000001</v>
          </cell>
        </row>
        <row r="48">
          <cell r="B48">
            <v>36530</v>
          </cell>
          <cell r="D48">
            <v>135068.18</v>
          </cell>
          <cell r="H48">
            <v>1398363.52</v>
          </cell>
        </row>
        <row r="49">
          <cell r="B49">
            <v>36537</v>
          </cell>
          <cell r="D49">
            <v>13861.32</v>
          </cell>
          <cell r="H49">
            <v>1412224.84</v>
          </cell>
        </row>
        <row r="50">
          <cell r="B50">
            <v>36538</v>
          </cell>
          <cell r="D50">
            <v>2269.5</v>
          </cell>
          <cell r="H50">
            <v>1414494.34</v>
          </cell>
        </row>
        <row r="51">
          <cell r="B51">
            <v>36539</v>
          </cell>
          <cell r="D51">
            <v>13088.25</v>
          </cell>
          <cell r="H51">
            <v>1427582.59</v>
          </cell>
        </row>
        <row r="52">
          <cell r="B52">
            <v>36544</v>
          </cell>
          <cell r="D52">
            <v>5559.74</v>
          </cell>
          <cell r="H52">
            <v>1433142.33</v>
          </cell>
        </row>
        <row r="53">
          <cell r="B53">
            <v>36559</v>
          </cell>
          <cell r="D53">
            <v>42845.87</v>
          </cell>
          <cell r="H53">
            <v>1475988.2000000002</v>
          </cell>
        </row>
        <row r="54">
          <cell r="B54">
            <v>36560</v>
          </cell>
          <cell r="D54">
            <v>4285.5</v>
          </cell>
          <cell r="H54">
            <v>1480273.7000000002</v>
          </cell>
        </row>
        <row r="55">
          <cell r="B55">
            <v>36564</v>
          </cell>
          <cell r="D55">
            <v>86288.65</v>
          </cell>
          <cell r="H55">
            <v>1566562.35</v>
          </cell>
        </row>
        <row r="56">
          <cell r="B56">
            <v>36567</v>
          </cell>
          <cell r="D56">
            <v>10564.66</v>
          </cell>
          <cell r="H56">
            <v>1577127.01</v>
          </cell>
        </row>
        <row r="57">
          <cell r="B57">
            <v>36574</v>
          </cell>
          <cell r="D57">
            <v>105084</v>
          </cell>
          <cell r="H57">
            <v>1682211.01</v>
          </cell>
        </row>
        <row r="58">
          <cell r="B58">
            <v>36578</v>
          </cell>
          <cell r="D58">
            <v>3177.61</v>
          </cell>
          <cell r="H58">
            <v>1685388.62</v>
          </cell>
        </row>
        <row r="59">
          <cell r="B59">
            <v>36584</v>
          </cell>
          <cell r="D59">
            <v>14400</v>
          </cell>
          <cell r="H59">
            <v>1699788.62</v>
          </cell>
        </row>
        <row r="60">
          <cell r="B60">
            <v>36599</v>
          </cell>
          <cell r="D60">
            <v>74773</v>
          </cell>
          <cell r="H60">
            <v>1774561.62</v>
          </cell>
        </row>
        <row r="61">
          <cell r="B61">
            <v>36602</v>
          </cell>
          <cell r="D61">
            <v>5507</v>
          </cell>
          <cell r="H61">
            <v>1780068.62</v>
          </cell>
        </row>
        <row r="62">
          <cell r="B62">
            <v>36608</v>
          </cell>
          <cell r="D62">
            <v>10057</v>
          </cell>
          <cell r="H62">
            <v>1790125.62</v>
          </cell>
        </row>
        <row r="63">
          <cell r="B63">
            <v>36612</v>
          </cell>
          <cell r="D63">
            <v>6671.57</v>
          </cell>
          <cell r="H63">
            <v>1796797.1900000002</v>
          </cell>
        </row>
        <row r="64">
          <cell r="B64">
            <v>36613</v>
          </cell>
          <cell r="D64">
            <v>1761.6</v>
          </cell>
          <cell r="H64">
            <v>1798558.7900000003</v>
          </cell>
        </row>
        <row r="65">
          <cell r="B65">
            <v>36621</v>
          </cell>
          <cell r="D65">
            <v>263757</v>
          </cell>
          <cell r="H65">
            <v>2062315.7900000003</v>
          </cell>
        </row>
        <row r="66">
          <cell r="B66">
            <v>36622</v>
          </cell>
          <cell r="D66">
            <v>10135.01</v>
          </cell>
          <cell r="H66">
            <v>2072450.8000000003</v>
          </cell>
        </row>
        <row r="67">
          <cell r="B67">
            <v>36627</v>
          </cell>
          <cell r="D67">
            <v>27546.75</v>
          </cell>
          <cell r="H67">
            <v>2099997.5500000003</v>
          </cell>
        </row>
        <row r="68">
          <cell r="B68">
            <v>36628</v>
          </cell>
          <cell r="D68">
            <v>1585.06</v>
          </cell>
          <cell r="H68">
            <v>2101582.6100000003</v>
          </cell>
        </row>
        <row r="69">
          <cell r="B69">
            <v>36630</v>
          </cell>
          <cell r="D69">
            <v>51469</v>
          </cell>
          <cell r="H69">
            <v>2153051.6100000003</v>
          </cell>
        </row>
        <row r="70">
          <cell r="B70">
            <v>36636</v>
          </cell>
          <cell r="D70">
            <v>7335</v>
          </cell>
          <cell r="H70">
            <v>2160386.6100000003</v>
          </cell>
        </row>
        <row r="71">
          <cell r="B71">
            <v>36637</v>
          </cell>
          <cell r="D71">
            <v>95267.79</v>
          </cell>
          <cell r="H71">
            <v>2255654.4000000004</v>
          </cell>
        </row>
        <row r="72">
          <cell r="B72">
            <v>36641</v>
          </cell>
          <cell r="D72">
            <v>36206</v>
          </cell>
          <cell r="H72">
            <v>2291860.4000000004</v>
          </cell>
        </row>
        <row r="73">
          <cell r="B73">
            <v>36643</v>
          </cell>
          <cell r="D73">
            <v>360023.36</v>
          </cell>
          <cell r="H73">
            <v>2651883.7600000002</v>
          </cell>
        </row>
        <row r="74">
          <cell r="B74">
            <v>36652</v>
          </cell>
          <cell r="D74">
            <v>29901.18</v>
          </cell>
          <cell r="H74">
            <v>2681784.9400000004</v>
          </cell>
        </row>
        <row r="75">
          <cell r="B75">
            <v>36661</v>
          </cell>
          <cell r="D75">
            <v>25303.38</v>
          </cell>
          <cell r="H75">
            <v>2707088.3200000003</v>
          </cell>
        </row>
        <row r="76">
          <cell r="B76">
            <v>36665</v>
          </cell>
          <cell r="D76">
            <v>22238.07</v>
          </cell>
          <cell r="H76">
            <v>2729326.39</v>
          </cell>
        </row>
        <row r="77">
          <cell r="B77">
            <v>36669</v>
          </cell>
          <cell r="D77">
            <v>786186.79</v>
          </cell>
          <cell r="H77">
            <v>3515513.18</v>
          </cell>
        </row>
        <row r="78">
          <cell r="B78">
            <v>36672</v>
          </cell>
          <cell r="D78">
            <v>104103.18</v>
          </cell>
          <cell r="H78">
            <v>3619616.3600000003</v>
          </cell>
        </row>
        <row r="79">
          <cell r="B79">
            <v>36678</v>
          </cell>
          <cell r="D79">
            <v>32227.8</v>
          </cell>
          <cell r="H79">
            <v>3651844.16</v>
          </cell>
        </row>
        <row r="80">
          <cell r="B80">
            <v>36683</v>
          </cell>
          <cell r="D80">
            <v>641203</v>
          </cell>
          <cell r="H80">
            <v>4293047.16</v>
          </cell>
        </row>
        <row r="81">
          <cell r="B81">
            <v>36685</v>
          </cell>
          <cell r="D81">
            <v>11362.5</v>
          </cell>
          <cell r="H81">
            <v>4304409.66</v>
          </cell>
        </row>
        <row r="82">
          <cell r="B82">
            <v>36690</v>
          </cell>
          <cell r="D82">
            <v>5125.1899999999996</v>
          </cell>
          <cell r="H82">
            <v>4309534.8500000006</v>
          </cell>
        </row>
        <row r="83">
          <cell r="B83">
            <v>36693</v>
          </cell>
          <cell r="D83">
            <v>167478.15</v>
          </cell>
          <cell r="H83">
            <v>4477013.0000000009</v>
          </cell>
        </row>
        <row r="84">
          <cell r="B84">
            <v>36697</v>
          </cell>
          <cell r="D84">
            <v>101458.27</v>
          </cell>
          <cell r="H84">
            <v>4578471.2700000005</v>
          </cell>
        </row>
        <row r="85">
          <cell r="B85">
            <v>36713</v>
          </cell>
          <cell r="D85">
            <v>413680</v>
          </cell>
          <cell r="H85">
            <v>4992151.2700000005</v>
          </cell>
        </row>
        <row r="86">
          <cell r="B86">
            <v>36717</v>
          </cell>
          <cell r="D86">
            <v>7870</v>
          </cell>
          <cell r="H86">
            <v>5000021.2700000005</v>
          </cell>
        </row>
        <row r="87">
          <cell r="B87">
            <v>36721</v>
          </cell>
          <cell r="D87">
            <v>1331604.3500000001</v>
          </cell>
          <cell r="H87">
            <v>6331625.620000001</v>
          </cell>
        </row>
        <row r="88">
          <cell r="B88">
            <v>36724</v>
          </cell>
          <cell r="D88">
            <v>745140.6</v>
          </cell>
          <cell r="H88">
            <v>7076766.2200000007</v>
          </cell>
        </row>
        <row r="89">
          <cell r="B89">
            <v>36727</v>
          </cell>
          <cell r="D89">
            <v>7236.66</v>
          </cell>
          <cell r="H89">
            <v>7084002.8800000008</v>
          </cell>
        </row>
        <row r="90">
          <cell r="B90">
            <v>36732</v>
          </cell>
          <cell r="D90">
            <v>49292</v>
          </cell>
          <cell r="H90">
            <v>7133294.8800000008</v>
          </cell>
        </row>
        <row r="91">
          <cell r="B91">
            <v>36738</v>
          </cell>
          <cell r="D91">
            <v>2479.6799999999998</v>
          </cell>
          <cell r="H91">
            <v>7135774.5600000005</v>
          </cell>
        </row>
        <row r="92">
          <cell r="B92">
            <v>36741</v>
          </cell>
          <cell r="D92">
            <v>12825</v>
          </cell>
          <cell r="H92">
            <v>7148599.5600000005</v>
          </cell>
        </row>
        <row r="93">
          <cell r="B93">
            <v>36748</v>
          </cell>
          <cell r="D93">
            <v>223713.88</v>
          </cell>
          <cell r="H93">
            <v>7372313.4400000004</v>
          </cell>
        </row>
        <row r="94">
          <cell r="B94">
            <v>36749</v>
          </cell>
          <cell r="D94">
            <v>284287.5</v>
          </cell>
          <cell r="H94">
            <v>7656600.9400000004</v>
          </cell>
        </row>
        <row r="95">
          <cell r="B95">
            <v>36753</v>
          </cell>
          <cell r="D95">
            <v>57812.97</v>
          </cell>
          <cell r="H95">
            <v>7714413.9100000001</v>
          </cell>
        </row>
        <row r="96">
          <cell r="B96">
            <v>36755</v>
          </cell>
          <cell r="D96">
            <v>65896</v>
          </cell>
          <cell r="H96">
            <v>7780309.9100000001</v>
          </cell>
        </row>
        <row r="97">
          <cell r="B97">
            <v>36769</v>
          </cell>
          <cell r="D97">
            <v>678824</v>
          </cell>
          <cell r="H97">
            <v>8459133.9100000001</v>
          </cell>
        </row>
        <row r="98">
          <cell r="B98">
            <v>36781</v>
          </cell>
          <cell r="D98">
            <v>218580</v>
          </cell>
          <cell r="H98">
            <v>8677713.9100000001</v>
          </cell>
        </row>
        <row r="99">
          <cell r="B99">
            <v>36789</v>
          </cell>
          <cell r="D99">
            <v>1037.6400000000001</v>
          </cell>
          <cell r="H99">
            <v>8678751.5500000007</v>
          </cell>
        </row>
        <row r="100">
          <cell r="B100">
            <v>36796</v>
          </cell>
          <cell r="D100">
            <v>18486.48</v>
          </cell>
          <cell r="H100">
            <v>8697238.0300000012</v>
          </cell>
        </row>
        <row r="101">
          <cell r="B101">
            <v>36798</v>
          </cell>
          <cell r="D101">
            <v>79658.960000000006</v>
          </cell>
          <cell r="H101">
            <v>8776896.9900000021</v>
          </cell>
        </row>
        <row r="102">
          <cell r="B102">
            <v>36808</v>
          </cell>
          <cell r="D102">
            <v>90956.7</v>
          </cell>
          <cell r="H102">
            <v>8867853.6900000013</v>
          </cell>
        </row>
        <row r="103">
          <cell r="B103">
            <v>36809</v>
          </cell>
          <cell r="D103">
            <v>23571.919999999998</v>
          </cell>
          <cell r="H103">
            <v>8891425.6100000013</v>
          </cell>
        </row>
        <row r="104">
          <cell r="B104">
            <v>36816</v>
          </cell>
          <cell r="D104">
            <v>29221.5</v>
          </cell>
          <cell r="H104">
            <v>8920647.1100000013</v>
          </cell>
        </row>
        <row r="105">
          <cell r="B105">
            <v>36824</v>
          </cell>
          <cell r="D105">
            <v>107352.76</v>
          </cell>
          <cell r="H105">
            <v>9027999.870000001</v>
          </cell>
        </row>
        <row r="106">
          <cell r="B106">
            <v>36839</v>
          </cell>
          <cell r="D106">
            <v>3896.97</v>
          </cell>
          <cell r="H106">
            <v>9031896.8400000017</v>
          </cell>
        </row>
        <row r="107">
          <cell r="B107">
            <v>36845</v>
          </cell>
          <cell r="D107">
            <v>29085</v>
          </cell>
          <cell r="H107">
            <v>9060981.8400000017</v>
          </cell>
        </row>
        <row r="108">
          <cell r="B108">
            <v>36847</v>
          </cell>
          <cell r="D108">
            <v>87311.97</v>
          </cell>
          <cell r="H108">
            <v>9148293.8100000024</v>
          </cell>
        </row>
        <row r="109">
          <cell r="B109">
            <v>36850</v>
          </cell>
          <cell r="D109">
            <v>32091.19</v>
          </cell>
          <cell r="H109">
            <v>9180385.0000000019</v>
          </cell>
        </row>
        <row r="110">
          <cell r="B110">
            <v>36853</v>
          </cell>
          <cell r="D110">
            <v>271647.56</v>
          </cell>
          <cell r="H110">
            <v>9452032.5600000024</v>
          </cell>
        </row>
        <row r="111">
          <cell r="B111">
            <v>36858</v>
          </cell>
          <cell r="D111">
            <v>5082.0600000000004</v>
          </cell>
          <cell r="H111">
            <v>9457114.6200000029</v>
          </cell>
        </row>
        <row r="112">
          <cell r="B112">
            <v>36868</v>
          </cell>
          <cell r="D112">
            <v>130338.59</v>
          </cell>
          <cell r="H112">
            <v>9587453.2100000028</v>
          </cell>
        </row>
        <row r="113">
          <cell r="B113">
            <v>36873</v>
          </cell>
          <cell r="D113">
            <v>600</v>
          </cell>
          <cell r="H113">
            <v>9588053.2100000028</v>
          </cell>
        </row>
        <row r="114">
          <cell r="B114">
            <v>36889</v>
          </cell>
          <cell r="D114">
            <v>138000</v>
          </cell>
          <cell r="H114">
            <v>9726053.2100000028</v>
          </cell>
        </row>
        <row r="115">
          <cell r="B115">
            <v>36894</v>
          </cell>
          <cell r="D115">
            <v>87315.01</v>
          </cell>
          <cell r="H115">
            <v>9813368.2200000025</v>
          </cell>
        </row>
        <row r="116">
          <cell r="B116">
            <v>36901</v>
          </cell>
          <cell r="D116">
            <v>28360.39</v>
          </cell>
          <cell r="H116">
            <v>9841728.6100000031</v>
          </cell>
        </row>
        <row r="117">
          <cell r="B117">
            <v>36909</v>
          </cell>
          <cell r="D117">
            <v>10176.85</v>
          </cell>
          <cell r="H117">
            <v>9851905.4600000028</v>
          </cell>
        </row>
        <row r="118">
          <cell r="B118">
            <v>36929</v>
          </cell>
          <cell r="D118">
            <v>4258.5</v>
          </cell>
          <cell r="H118">
            <v>9856163.9600000028</v>
          </cell>
        </row>
        <row r="119">
          <cell r="B119">
            <v>36930</v>
          </cell>
          <cell r="D119">
            <v>3727.03</v>
          </cell>
          <cell r="H119">
            <v>9859890.9900000021</v>
          </cell>
        </row>
        <row r="120">
          <cell r="B120">
            <v>36935</v>
          </cell>
          <cell r="D120">
            <v>19923</v>
          </cell>
          <cell r="H120">
            <v>9879813.9900000021</v>
          </cell>
        </row>
        <row r="121">
          <cell r="B121">
            <v>36949</v>
          </cell>
          <cell r="D121">
            <v>78325.990000000005</v>
          </cell>
          <cell r="H121">
            <v>9958139.9800000023</v>
          </cell>
        </row>
        <row r="122">
          <cell r="B122">
            <v>36951</v>
          </cell>
          <cell r="H122">
            <v>9958139.9800000023</v>
          </cell>
        </row>
        <row r="123">
          <cell r="B123">
            <v>36952</v>
          </cell>
          <cell r="D123">
            <v>26793.54</v>
          </cell>
          <cell r="H123">
            <v>9984933.5200000014</v>
          </cell>
        </row>
        <row r="124">
          <cell r="B124">
            <v>36955</v>
          </cell>
          <cell r="D124">
            <v>22789.68</v>
          </cell>
          <cell r="H124">
            <v>10007723.200000001</v>
          </cell>
        </row>
        <row r="125">
          <cell r="B125">
            <v>36956</v>
          </cell>
          <cell r="D125">
            <v>99005.38</v>
          </cell>
          <cell r="H125">
            <v>10106728.580000002</v>
          </cell>
        </row>
        <row r="126">
          <cell r="B126">
            <v>36963</v>
          </cell>
          <cell r="D126">
            <v>14015.04</v>
          </cell>
          <cell r="H126">
            <v>10120743.620000001</v>
          </cell>
        </row>
        <row r="127">
          <cell r="B127">
            <v>36966</v>
          </cell>
          <cell r="D127">
            <v>4300.5</v>
          </cell>
          <cell r="H127">
            <v>10125044.120000001</v>
          </cell>
        </row>
        <row r="128">
          <cell r="B128">
            <v>36969</v>
          </cell>
          <cell r="D128">
            <v>22789.68</v>
          </cell>
          <cell r="H128">
            <v>10147833.800000001</v>
          </cell>
        </row>
      </sheetData>
      <sheetData sheetId="13" refreshError="1">
        <row r="1">
          <cell r="B1" t="str">
            <v>Кредитор</v>
          </cell>
          <cell r="E1" t="str">
            <v xml:space="preserve">                Кунцевское ОСБ</v>
          </cell>
        </row>
        <row r="2">
          <cell r="B2" t="str">
            <v>Заёмщик</v>
          </cell>
          <cell r="E2" t="str">
            <v xml:space="preserve">               ООО ФСК "Теско-А"</v>
          </cell>
        </row>
        <row r="3">
          <cell r="B3" t="str">
            <v>Правовая форма</v>
          </cell>
          <cell r="E3" t="str">
            <v>ООО</v>
          </cell>
        </row>
        <row r="4">
          <cell r="B4" t="str">
            <v>Объект стрительства</v>
          </cell>
          <cell r="E4" t="str">
            <v xml:space="preserve">                                                                                                                  строительство, реализация и эксплуатация ж/дома по пр-зду Загорского вл.15</v>
          </cell>
        </row>
        <row r="5">
          <cell r="B5" t="str">
            <v>Кредитный договор №</v>
          </cell>
          <cell r="E5">
            <v>359</v>
          </cell>
        </row>
        <row r="6">
          <cell r="B6" t="str">
            <v>От</v>
          </cell>
          <cell r="E6">
            <v>36644</v>
          </cell>
        </row>
        <row r="7">
          <cell r="B7" t="str">
            <v>Тип договора</v>
          </cell>
          <cell r="E7" t="str">
            <v xml:space="preserve">                  инвестиционный</v>
          </cell>
        </row>
        <row r="8">
          <cell r="B8" t="str">
            <v>Размер кредита</v>
          </cell>
          <cell r="E8">
            <v>86000000</v>
          </cell>
          <cell r="F8" t="str">
            <v>руб</v>
          </cell>
        </row>
        <row r="9">
          <cell r="B9" t="str">
            <v>Вид обеспечения кредита</v>
          </cell>
          <cell r="E9" t="str">
            <v xml:space="preserve">                                                                                                                         договор залога прав требования  на жилье и его оформление в собственность</v>
          </cell>
        </row>
        <row r="10">
          <cell r="B10" t="str">
            <v>Размер обеспечения</v>
          </cell>
          <cell r="E10">
            <v>105024059.04000001</v>
          </cell>
        </row>
        <row r="11">
          <cell r="B11" t="str">
            <v>Номер ссудного счета</v>
          </cell>
          <cell r="E11" t="str">
            <v xml:space="preserve">           45206810938190001660</v>
          </cell>
        </row>
        <row r="12">
          <cell r="B12" t="str">
            <v>Дата открытия счета</v>
          </cell>
          <cell r="E12">
            <v>36705</v>
          </cell>
        </row>
        <row r="13">
          <cell r="B13" t="str">
            <v>Дата погашения кредита</v>
          </cell>
          <cell r="E13">
            <v>36912</v>
          </cell>
        </row>
        <row r="14">
          <cell r="B14" t="str">
            <v>Пролонгации  до</v>
          </cell>
        </row>
        <row r="15">
          <cell r="B15" t="str">
            <v>Процентная ставка</v>
          </cell>
          <cell r="D15" t="str">
            <v>c</v>
          </cell>
          <cell r="E15">
            <v>29</v>
          </cell>
          <cell r="F15">
            <v>36725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36674</v>
          </cell>
          <cell r="D25">
            <v>86000000</v>
          </cell>
          <cell r="H25">
            <v>86000000</v>
          </cell>
          <cell r="J25">
            <v>2171147.54</v>
          </cell>
          <cell r="K25">
            <v>36678</v>
          </cell>
        </row>
        <row r="26">
          <cell r="B26">
            <v>36705</v>
          </cell>
          <cell r="H26">
            <v>86000000</v>
          </cell>
        </row>
        <row r="27">
          <cell r="B27">
            <v>36738</v>
          </cell>
          <cell r="H27">
            <v>86000000</v>
          </cell>
        </row>
        <row r="28">
          <cell r="B28">
            <v>36769</v>
          </cell>
          <cell r="H28">
            <v>86000000</v>
          </cell>
        </row>
        <row r="29">
          <cell r="B29">
            <v>36796</v>
          </cell>
          <cell r="H29">
            <v>86000000</v>
          </cell>
          <cell r="J29">
            <v>6447650.2699999996</v>
          </cell>
          <cell r="K29">
            <v>36770</v>
          </cell>
        </row>
        <row r="30">
          <cell r="B30">
            <v>36829</v>
          </cell>
          <cell r="H30">
            <v>86000000</v>
          </cell>
        </row>
        <row r="31">
          <cell r="B31">
            <v>36860</v>
          </cell>
          <cell r="H31">
            <v>86000000</v>
          </cell>
        </row>
        <row r="32">
          <cell r="B32">
            <v>36888</v>
          </cell>
          <cell r="H32">
            <v>86000000</v>
          </cell>
          <cell r="J32">
            <v>477741.3</v>
          </cell>
          <cell r="K32">
            <v>36861</v>
          </cell>
        </row>
        <row r="33">
          <cell r="B33">
            <v>36888</v>
          </cell>
          <cell r="H33">
            <v>86000000</v>
          </cell>
          <cell r="J33">
            <v>6200928.96</v>
          </cell>
          <cell r="K33">
            <v>36861</v>
          </cell>
        </row>
        <row r="34">
          <cell r="B34">
            <v>36896</v>
          </cell>
          <cell r="F34">
            <v>86000000</v>
          </cell>
          <cell r="H34">
            <v>0</v>
          </cell>
        </row>
      </sheetData>
      <sheetData sheetId="14" refreshError="1">
        <row r="1">
          <cell r="B1" t="str">
            <v>Кредитор</v>
          </cell>
          <cell r="E1" t="str">
            <v>Киевское ОСБ</v>
          </cell>
        </row>
        <row r="2">
          <cell r="B2" t="str">
            <v>Заёмщик</v>
          </cell>
          <cell r="E2" t="str">
            <v>ОАО "Центр международной торговли"</v>
          </cell>
        </row>
        <row r="3">
          <cell r="B3" t="str">
            <v>Правовая форма</v>
          </cell>
          <cell r="E3" t="str">
            <v>ОАО</v>
          </cell>
        </row>
        <row r="4">
          <cell r="B4" t="str">
            <v>Объект строительства</v>
          </cell>
          <cell r="E4" t="str">
            <v>завершение строительства, реализации и эксплуатации офисных зданий</v>
          </cell>
        </row>
        <row r="5">
          <cell r="B5" t="str">
            <v>Кредитный договор №</v>
          </cell>
          <cell r="E5">
            <v>366</v>
          </cell>
        </row>
        <row r="6">
          <cell r="B6" t="str">
            <v>От</v>
          </cell>
          <cell r="E6">
            <v>36830</v>
          </cell>
        </row>
        <row r="7">
          <cell r="B7" t="str">
            <v>Тип договора</v>
          </cell>
          <cell r="E7" t="str">
            <v>инвестиционный (невозобновляемая кредитная линия)</v>
          </cell>
        </row>
        <row r="8">
          <cell r="B8" t="str">
            <v>Размер кредита</v>
          </cell>
          <cell r="E8">
            <v>38000000</v>
          </cell>
          <cell r="F8" t="str">
            <v>USD</v>
          </cell>
        </row>
        <row r="9">
          <cell r="B9" t="str">
            <v>Вид обеспечения кредита</v>
          </cell>
          <cell r="E9" t="str">
            <v xml:space="preserve">                                                     Залог оборудования, залог недвижимости</v>
          </cell>
        </row>
        <row r="10">
          <cell r="B10" t="str">
            <v>Размер обеспечения</v>
          </cell>
          <cell r="E10">
            <v>43056345</v>
          </cell>
          <cell r="F10" t="str">
            <v>USD</v>
          </cell>
        </row>
        <row r="11">
          <cell r="B11" t="str">
            <v>Номер ссудного счета</v>
          </cell>
          <cell r="E11" t="str">
            <v>45208840338000050366</v>
          </cell>
        </row>
        <row r="12">
          <cell r="B12" t="str">
            <v>Дата открытия счета</v>
          </cell>
          <cell r="E12">
            <v>36886</v>
          </cell>
        </row>
        <row r="13">
          <cell r="B13" t="str">
            <v>Дата погашения кредита</v>
          </cell>
          <cell r="E13">
            <v>38656</v>
          </cell>
        </row>
        <row r="14">
          <cell r="B14" t="str">
            <v>Пролонгации  до</v>
          </cell>
        </row>
        <row r="15">
          <cell r="B15" t="str">
            <v>Процентная ставка</v>
          </cell>
          <cell r="D15" t="str">
            <v>c</v>
          </cell>
          <cell r="E15">
            <v>12.53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36892</v>
          </cell>
          <cell r="D25">
            <v>0</v>
          </cell>
          <cell r="F25" t="str">
            <v/>
          </cell>
          <cell r="H25">
            <v>0</v>
          </cell>
        </row>
        <row r="26">
          <cell r="B26">
            <v>36923</v>
          </cell>
          <cell r="H26">
            <v>0</v>
          </cell>
        </row>
        <row r="27">
          <cell r="B27">
            <v>36951</v>
          </cell>
          <cell r="H27">
            <v>0</v>
          </cell>
        </row>
      </sheetData>
      <sheetData sheetId="15"/>
      <sheetData sheetId="16" refreshError="1"/>
      <sheetData sheetId="17" refreshError="1"/>
      <sheetData sheetId="18"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v>
          </cell>
        </row>
        <row r="5">
          <cell r="B5" t="str">
            <v>Кредитный договор №</v>
          </cell>
          <cell r="E5">
            <v>497</v>
          </cell>
        </row>
        <row r="6">
          <cell r="B6" t="str">
            <v>От</v>
          </cell>
          <cell r="E6">
            <v>35985</v>
          </cell>
        </row>
        <row r="7">
          <cell r="B7" t="str">
            <v>Тип договора</v>
          </cell>
          <cell r="E7" t="str">
            <v>инвестиционный</v>
          </cell>
        </row>
        <row r="8">
          <cell r="B8" t="str">
            <v>Размер кредита</v>
          </cell>
          <cell r="E8">
            <v>121280000</v>
          </cell>
        </row>
        <row r="9">
          <cell r="B9" t="str">
            <v>Вид обеспечения кредита</v>
          </cell>
        </row>
        <row r="10">
          <cell r="B10" t="str">
            <v>Размер обеспечения</v>
          </cell>
        </row>
        <row r="11">
          <cell r="B11" t="str">
            <v>Номер ссудного счета</v>
          </cell>
          <cell r="E11" t="str">
            <v xml:space="preserve">               45207810038280000497</v>
          </cell>
        </row>
        <row r="12">
          <cell r="B12" t="str">
            <v>Дата открытия счета</v>
          </cell>
          <cell r="E12">
            <v>35985</v>
          </cell>
        </row>
        <row r="13">
          <cell r="B13" t="str">
            <v>Дата погашения кредита</v>
          </cell>
          <cell r="E13">
            <v>37082</v>
          </cell>
        </row>
        <row r="14">
          <cell r="B14" t="str">
            <v>Пролонгации  до</v>
          </cell>
        </row>
        <row r="15">
          <cell r="B15" t="str">
            <v>Процентная ставка</v>
          </cell>
          <cell r="D15" t="str">
            <v>c</v>
          </cell>
          <cell r="E15">
            <v>35</v>
          </cell>
          <cell r="F15">
            <v>35985</v>
          </cell>
          <cell r="G15">
            <v>45</v>
          </cell>
          <cell r="H15">
            <v>36053</v>
          </cell>
          <cell r="I15">
            <v>37.1</v>
          </cell>
          <cell r="J15">
            <v>36649</v>
          </cell>
          <cell r="K15">
            <v>27.7</v>
          </cell>
          <cell r="L15">
            <v>36732</v>
          </cell>
        </row>
        <row r="16">
          <cell r="B16" t="str">
            <v>Продолж. проц. ставка</v>
          </cell>
          <cell r="D16" t="str">
            <v>c</v>
          </cell>
          <cell r="E16">
            <v>22.5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35985</v>
          </cell>
          <cell r="D25">
            <v>5000000</v>
          </cell>
          <cell r="F25" t="str">
            <v/>
          </cell>
          <cell r="H25">
            <v>5000000</v>
          </cell>
        </row>
        <row r="26">
          <cell r="B26">
            <v>35989</v>
          </cell>
          <cell r="D26">
            <v>10000000</v>
          </cell>
          <cell r="H26">
            <v>15000000</v>
          </cell>
        </row>
        <row r="27">
          <cell r="B27">
            <v>35989</v>
          </cell>
          <cell r="D27">
            <v>299200</v>
          </cell>
          <cell r="H27">
            <v>15299200</v>
          </cell>
        </row>
        <row r="28">
          <cell r="B28">
            <v>35991</v>
          </cell>
          <cell r="D28">
            <v>9500000</v>
          </cell>
          <cell r="H28">
            <v>24799200</v>
          </cell>
        </row>
        <row r="29">
          <cell r="B29">
            <v>35993</v>
          </cell>
          <cell r="D29">
            <v>52785.599999999999</v>
          </cell>
          <cell r="H29">
            <v>24851985.600000001</v>
          </cell>
        </row>
        <row r="30">
          <cell r="B30">
            <v>35999</v>
          </cell>
          <cell r="D30">
            <v>212100</v>
          </cell>
          <cell r="H30">
            <v>25064085.600000001</v>
          </cell>
          <cell r="J30">
            <v>0</v>
          </cell>
        </row>
        <row r="31">
          <cell r="B31">
            <v>36019</v>
          </cell>
          <cell r="D31">
            <v>299200</v>
          </cell>
          <cell r="H31">
            <v>25363285.600000001</v>
          </cell>
          <cell r="J31">
            <v>0</v>
          </cell>
        </row>
        <row r="32">
          <cell r="B32">
            <v>36020</v>
          </cell>
          <cell r="D32">
            <v>14500000</v>
          </cell>
          <cell r="H32">
            <v>39863285.600000001</v>
          </cell>
        </row>
        <row r="33">
          <cell r="B33">
            <v>36047</v>
          </cell>
          <cell r="D33">
            <v>22400000</v>
          </cell>
          <cell r="H33">
            <v>62263285.600000001</v>
          </cell>
        </row>
        <row r="34">
          <cell r="B34">
            <v>36056</v>
          </cell>
          <cell r="D34">
            <v>387200</v>
          </cell>
          <cell r="H34">
            <v>62650485.600000001</v>
          </cell>
        </row>
        <row r="35">
          <cell r="B35">
            <v>36056</v>
          </cell>
          <cell r="D35">
            <v>11585</v>
          </cell>
          <cell r="H35">
            <v>62662070.600000001</v>
          </cell>
        </row>
        <row r="36">
          <cell r="B36">
            <v>36068</v>
          </cell>
          <cell r="D36">
            <v>196954</v>
          </cell>
          <cell r="H36">
            <v>62859024.600000001</v>
          </cell>
        </row>
        <row r="37">
          <cell r="B37">
            <v>36068</v>
          </cell>
          <cell r="D37">
            <v>480000</v>
          </cell>
          <cell r="H37">
            <v>63339024.600000001</v>
          </cell>
        </row>
        <row r="38">
          <cell r="B38">
            <v>36094</v>
          </cell>
          <cell r="D38">
            <v>475200</v>
          </cell>
          <cell r="H38">
            <v>63814224.600000001</v>
          </cell>
        </row>
        <row r="39">
          <cell r="B39">
            <v>36095</v>
          </cell>
          <cell r="D39">
            <v>122758</v>
          </cell>
          <cell r="H39">
            <v>63936982.600000001</v>
          </cell>
        </row>
        <row r="40">
          <cell r="B40">
            <v>36115</v>
          </cell>
          <cell r="D40">
            <v>65217.599999999999</v>
          </cell>
          <cell r="H40">
            <v>64002200.200000003</v>
          </cell>
        </row>
        <row r="41">
          <cell r="B41">
            <v>36130</v>
          </cell>
          <cell r="D41">
            <v>432000</v>
          </cell>
          <cell r="H41">
            <v>64434200.200000003</v>
          </cell>
        </row>
        <row r="42">
          <cell r="B42">
            <v>36154</v>
          </cell>
          <cell r="D42">
            <v>400000</v>
          </cell>
          <cell r="H42">
            <v>64834200.200000003</v>
          </cell>
        </row>
        <row r="43">
          <cell r="B43">
            <v>36157</v>
          </cell>
          <cell r="H43">
            <v>64834200.200000003</v>
          </cell>
          <cell r="J43">
            <v>600000</v>
          </cell>
        </row>
        <row r="44">
          <cell r="B44">
            <v>36158</v>
          </cell>
          <cell r="H44">
            <v>64834200.200000003</v>
          </cell>
          <cell r="J44">
            <v>2300000</v>
          </cell>
        </row>
        <row r="45">
          <cell r="B45">
            <v>36159</v>
          </cell>
          <cell r="H45">
            <v>64834200.200000003</v>
          </cell>
          <cell r="J45">
            <v>100000</v>
          </cell>
        </row>
        <row r="46">
          <cell r="B46">
            <v>36189</v>
          </cell>
          <cell r="H46">
            <v>64834200.200000003</v>
          </cell>
        </row>
        <row r="47">
          <cell r="B47">
            <v>36196</v>
          </cell>
          <cell r="D47">
            <v>5300000</v>
          </cell>
          <cell r="H47">
            <v>70134200.200000003</v>
          </cell>
        </row>
        <row r="48">
          <cell r="B48">
            <v>36223</v>
          </cell>
          <cell r="D48">
            <v>3000000</v>
          </cell>
          <cell r="H48">
            <v>73134200.200000003</v>
          </cell>
        </row>
        <row r="49">
          <cell r="B49">
            <v>36242</v>
          </cell>
          <cell r="H49">
            <v>73134200.200000003</v>
          </cell>
          <cell r="J49">
            <v>600000</v>
          </cell>
        </row>
        <row r="50">
          <cell r="B50">
            <v>36248</v>
          </cell>
          <cell r="D50">
            <v>4100000</v>
          </cell>
          <cell r="H50">
            <v>77234200.200000003</v>
          </cell>
        </row>
        <row r="51">
          <cell r="B51">
            <v>36250</v>
          </cell>
          <cell r="H51">
            <v>77234200.200000003</v>
          </cell>
          <cell r="J51">
            <v>800000</v>
          </cell>
        </row>
        <row r="52">
          <cell r="B52">
            <v>36266</v>
          </cell>
          <cell r="D52">
            <v>4500000</v>
          </cell>
          <cell r="H52">
            <v>81734200.200000003</v>
          </cell>
        </row>
        <row r="53">
          <cell r="B53">
            <v>36277</v>
          </cell>
          <cell r="H53">
            <v>81734200.200000003</v>
          </cell>
          <cell r="J53">
            <v>950000</v>
          </cell>
        </row>
        <row r="54">
          <cell r="B54">
            <v>36280</v>
          </cell>
          <cell r="H54">
            <v>81734200.200000003</v>
          </cell>
          <cell r="J54">
            <v>700000</v>
          </cell>
        </row>
        <row r="55">
          <cell r="B55">
            <v>36294</v>
          </cell>
          <cell r="H55">
            <v>81734200.200000003</v>
          </cell>
          <cell r="J55">
            <v>1200000</v>
          </cell>
        </row>
        <row r="56">
          <cell r="B56">
            <v>36298</v>
          </cell>
          <cell r="H56">
            <v>81734200.200000003</v>
          </cell>
          <cell r="J56">
            <v>1100000</v>
          </cell>
        </row>
        <row r="57">
          <cell r="B57">
            <v>36301</v>
          </cell>
          <cell r="D57">
            <v>26580.82</v>
          </cell>
          <cell r="H57">
            <v>81760781.019999996</v>
          </cell>
        </row>
        <row r="58">
          <cell r="B58">
            <v>36304</v>
          </cell>
          <cell r="D58">
            <v>5473419.1799999997</v>
          </cell>
          <cell r="H58">
            <v>87234200.199999988</v>
          </cell>
          <cell r="J58">
            <v>1779000</v>
          </cell>
        </row>
        <row r="59">
          <cell r="B59">
            <v>36305</v>
          </cell>
          <cell r="H59">
            <v>87234200.199999988</v>
          </cell>
          <cell r="J59">
            <v>7181923.1799999997</v>
          </cell>
        </row>
        <row r="60">
          <cell r="B60">
            <v>36311</v>
          </cell>
          <cell r="D60">
            <v>365665</v>
          </cell>
          <cell r="H60">
            <v>87599865.199999988</v>
          </cell>
        </row>
        <row r="61">
          <cell r="B61">
            <v>36312</v>
          </cell>
          <cell r="D61">
            <v>5875196</v>
          </cell>
          <cell r="H61">
            <v>93475061.199999988</v>
          </cell>
        </row>
        <row r="62">
          <cell r="B62">
            <v>36314</v>
          </cell>
          <cell r="D62">
            <v>4000000</v>
          </cell>
          <cell r="H62">
            <v>97475061.199999988</v>
          </cell>
        </row>
        <row r="63">
          <cell r="B63">
            <v>36320</v>
          </cell>
          <cell r="D63">
            <v>200000</v>
          </cell>
          <cell r="H63">
            <v>97675061.199999988</v>
          </cell>
        </row>
        <row r="64">
          <cell r="B64">
            <v>36331</v>
          </cell>
          <cell r="H64">
            <v>97675061.199999988</v>
          </cell>
          <cell r="J64">
            <v>1027633.03</v>
          </cell>
        </row>
        <row r="65">
          <cell r="B65">
            <v>36336</v>
          </cell>
          <cell r="H65">
            <v>97675061.199999988</v>
          </cell>
          <cell r="J65">
            <v>1000000</v>
          </cell>
        </row>
        <row r="66">
          <cell r="B66">
            <v>36336</v>
          </cell>
          <cell r="H66">
            <v>97675061.199999988</v>
          </cell>
          <cell r="J66">
            <v>300000</v>
          </cell>
        </row>
        <row r="67">
          <cell r="B67">
            <v>36339</v>
          </cell>
          <cell r="H67">
            <v>97675061.199999988</v>
          </cell>
          <cell r="J67">
            <v>400000</v>
          </cell>
        </row>
        <row r="68">
          <cell r="B68">
            <v>36340</v>
          </cell>
          <cell r="H68">
            <v>97675061.199999988</v>
          </cell>
          <cell r="J68">
            <v>200000</v>
          </cell>
        </row>
        <row r="69">
          <cell r="B69">
            <v>36341</v>
          </cell>
          <cell r="H69">
            <v>97675061.199999988</v>
          </cell>
          <cell r="J69">
            <v>6489909.6200000001</v>
          </cell>
        </row>
        <row r="70">
          <cell r="B70">
            <v>36371</v>
          </cell>
          <cell r="H70">
            <v>97675061.199999988</v>
          </cell>
        </row>
        <row r="71">
          <cell r="B71">
            <v>36375</v>
          </cell>
          <cell r="D71">
            <v>7500000</v>
          </cell>
          <cell r="H71">
            <v>105175061.19999999</v>
          </cell>
        </row>
        <row r="72">
          <cell r="B72">
            <v>36381</v>
          </cell>
          <cell r="D72">
            <v>480000</v>
          </cell>
          <cell r="H72">
            <v>105655061.19999999</v>
          </cell>
        </row>
        <row r="73">
          <cell r="B73">
            <v>36404</v>
          </cell>
          <cell r="D73">
            <v>2000000</v>
          </cell>
          <cell r="H73">
            <v>107655061.19999999</v>
          </cell>
        </row>
        <row r="74">
          <cell r="B74">
            <v>36423</v>
          </cell>
          <cell r="H74">
            <v>107655061.19999999</v>
          </cell>
          <cell r="J74">
            <v>11501169.390000001</v>
          </cell>
        </row>
        <row r="75">
          <cell r="B75">
            <v>36433</v>
          </cell>
          <cell r="D75">
            <v>7146810</v>
          </cell>
          <cell r="H75">
            <v>114801871.19999999</v>
          </cell>
        </row>
        <row r="76">
          <cell r="B76">
            <v>36461</v>
          </cell>
          <cell r="H76">
            <v>114801871.19999999</v>
          </cell>
        </row>
        <row r="77">
          <cell r="B77">
            <v>36490</v>
          </cell>
          <cell r="D77">
            <v>6400593</v>
          </cell>
          <cell r="H77">
            <v>121202464.19999999</v>
          </cell>
        </row>
        <row r="78">
          <cell r="B78">
            <v>36494</v>
          </cell>
          <cell r="H78">
            <v>121202464.19999999</v>
          </cell>
          <cell r="J78">
            <v>1102400</v>
          </cell>
        </row>
        <row r="79">
          <cell r="B79">
            <v>36502</v>
          </cell>
          <cell r="H79">
            <v>121202464.19999999</v>
          </cell>
          <cell r="J79">
            <v>515493.17</v>
          </cell>
        </row>
        <row r="80">
          <cell r="B80">
            <v>36514</v>
          </cell>
          <cell r="H80">
            <v>121202464.19999999</v>
          </cell>
          <cell r="J80">
            <v>4440000</v>
          </cell>
        </row>
        <row r="81">
          <cell r="B81">
            <v>36514</v>
          </cell>
          <cell r="H81">
            <v>121202464.19999999</v>
          </cell>
          <cell r="J81">
            <v>6960000</v>
          </cell>
        </row>
        <row r="82">
          <cell r="B82">
            <v>36556</v>
          </cell>
          <cell r="H82">
            <v>121202464.19999999</v>
          </cell>
        </row>
        <row r="83">
          <cell r="B83">
            <v>36585</v>
          </cell>
          <cell r="H83">
            <v>121202464.19999999</v>
          </cell>
        </row>
        <row r="84">
          <cell r="B84">
            <v>36600</v>
          </cell>
          <cell r="H84">
            <v>121202464.19999999</v>
          </cell>
          <cell r="J84">
            <v>5700000</v>
          </cell>
        </row>
        <row r="85">
          <cell r="B85">
            <v>36601</v>
          </cell>
          <cell r="H85">
            <v>121202464.19999999</v>
          </cell>
          <cell r="J85">
            <v>2200000.2200000002</v>
          </cell>
        </row>
        <row r="86">
          <cell r="B86">
            <v>36609</v>
          </cell>
          <cell r="H86">
            <v>121202464.19999999</v>
          </cell>
          <cell r="J86">
            <v>400000</v>
          </cell>
        </row>
        <row r="87">
          <cell r="B87">
            <v>36609</v>
          </cell>
          <cell r="H87">
            <v>121202464.19999999</v>
          </cell>
          <cell r="J87">
            <v>5040000</v>
          </cell>
        </row>
        <row r="88">
          <cell r="B88">
            <v>36613</v>
          </cell>
          <cell r="H88">
            <v>121202464.19999999</v>
          </cell>
          <cell r="J88">
            <v>295277</v>
          </cell>
        </row>
        <row r="89">
          <cell r="B89">
            <v>36630</v>
          </cell>
          <cell r="H89">
            <v>121202464.19999999</v>
          </cell>
          <cell r="K89">
            <v>14050</v>
          </cell>
        </row>
        <row r="90">
          <cell r="B90">
            <v>36634</v>
          </cell>
          <cell r="H90">
            <v>121202464.19999999</v>
          </cell>
          <cell r="K90">
            <v>29449.09</v>
          </cell>
        </row>
        <row r="91">
          <cell r="B91">
            <v>36637</v>
          </cell>
          <cell r="F91">
            <v>500000</v>
          </cell>
          <cell r="H91">
            <v>120702464.19999999</v>
          </cell>
        </row>
        <row r="92">
          <cell r="B92">
            <v>36642</v>
          </cell>
          <cell r="F92">
            <v>7000000</v>
          </cell>
          <cell r="H92">
            <v>113702464.19999999</v>
          </cell>
        </row>
        <row r="93">
          <cell r="B93">
            <v>36643</v>
          </cell>
          <cell r="F93">
            <v>1200000</v>
          </cell>
          <cell r="H93">
            <v>112502464.19999999</v>
          </cell>
        </row>
        <row r="94">
          <cell r="B94">
            <v>36644</v>
          </cell>
          <cell r="F94">
            <v>4800000</v>
          </cell>
          <cell r="H94">
            <v>107702464.19999999</v>
          </cell>
        </row>
        <row r="95">
          <cell r="B95">
            <v>36644</v>
          </cell>
          <cell r="F95">
            <v>602464.19999999995</v>
          </cell>
          <cell r="H95">
            <v>107099999.99999999</v>
          </cell>
        </row>
        <row r="96">
          <cell r="B96">
            <v>36649</v>
          </cell>
          <cell r="F96">
            <v>1400000</v>
          </cell>
          <cell r="H96">
            <v>105699999.99999999</v>
          </cell>
        </row>
        <row r="97">
          <cell r="B97">
            <v>36649</v>
          </cell>
          <cell r="F97">
            <v>200000</v>
          </cell>
          <cell r="H97">
            <v>105499999.99999999</v>
          </cell>
        </row>
        <row r="98">
          <cell r="B98">
            <v>36652</v>
          </cell>
          <cell r="F98">
            <v>270000</v>
          </cell>
          <cell r="H98">
            <v>105229999.99999999</v>
          </cell>
        </row>
        <row r="99">
          <cell r="B99">
            <v>36657</v>
          </cell>
          <cell r="F99">
            <v>400000</v>
          </cell>
          <cell r="H99">
            <v>104829999.99999999</v>
          </cell>
        </row>
        <row r="100">
          <cell r="B100">
            <v>36658</v>
          </cell>
          <cell r="F100">
            <v>100000</v>
          </cell>
          <cell r="H100">
            <v>104729999.99999999</v>
          </cell>
        </row>
        <row r="101">
          <cell r="B101">
            <v>36661</v>
          </cell>
          <cell r="F101">
            <v>2850000</v>
          </cell>
          <cell r="H101">
            <v>101879999.99999999</v>
          </cell>
        </row>
        <row r="102">
          <cell r="B102">
            <v>36661</v>
          </cell>
          <cell r="F102">
            <v>300000</v>
          </cell>
          <cell r="H102">
            <v>101579999.99999999</v>
          </cell>
        </row>
        <row r="103">
          <cell r="B103">
            <v>36663</v>
          </cell>
          <cell r="F103">
            <v>900000</v>
          </cell>
          <cell r="H103">
            <v>100679999.99999999</v>
          </cell>
        </row>
        <row r="104">
          <cell r="B104">
            <v>36665</v>
          </cell>
          <cell r="F104">
            <v>750000</v>
          </cell>
          <cell r="H104">
            <v>99929999.999999985</v>
          </cell>
        </row>
        <row r="105">
          <cell r="B105">
            <v>36669</v>
          </cell>
          <cell r="F105">
            <v>1000000</v>
          </cell>
          <cell r="H105">
            <v>98929999.999999985</v>
          </cell>
        </row>
        <row r="106">
          <cell r="B106">
            <v>36671</v>
          </cell>
          <cell r="F106">
            <v>650000</v>
          </cell>
          <cell r="H106">
            <v>98279999.999999985</v>
          </cell>
        </row>
        <row r="107">
          <cell r="B107">
            <v>36672</v>
          </cell>
          <cell r="F107">
            <v>250000</v>
          </cell>
          <cell r="H107">
            <v>98029999.999999985</v>
          </cell>
        </row>
        <row r="108">
          <cell r="B108">
            <v>36675</v>
          </cell>
          <cell r="F108">
            <v>8400000</v>
          </cell>
          <cell r="H108">
            <v>89629999.999999985</v>
          </cell>
        </row>
        <row r="109">
          <cell r="B109">
            <v>36676</v>
          </cell>
          <cell r="F109">
            <v>315000</v>
          </cell>
          <cell r="H109">
            <v>89314999.999999985</v>
          </cell>
        </row>
        <row r="110">
          <cell r="B110">
            <v>36707</v>
          </cell>
          <cell r="H110">
            <v>89314999.999999985</v>
          </cell>
          <cell r="J110">
            <v>9496380.7699999996</v>
          </cell>
        </row>
        <row r="111">
          <cell r="B111">
            <v>36707</v>
          </cell>
          <cell r="H111">
            <v>89314999.999999985</v>
          </cell>
          <cell r="K111">
            <v>48642.41</v>
          </cell>
        </row>
        <row r="112">
          <cell r="B112">
            <v>36733</v>
          </cell>
          <cell r="F112">
            <v>1900000</v>
          </cell>
          <cell r="H112">
            <v>87414999.999999985</v>
          </cell>
        </row>
        <row r="113">
          <cell r="B113">
            <v>36733</v>
          </cell>
          <cell r="F113">
            <v>3000000</v>
          </cell>
          <cell r="H113">
            <v>84414999.999999985</v>
          </cell>
        </row>
        <row r="114">
          <cell r="B114">
            <v>36733</v>
          </cell>
          <cell r="F114">
            <v>10000000</v>
          </cell>
          <cell r="H114">
            <v>74414999.999999985</v>
          </cell>
        </row>
        <row r="115">
          <cell r="B115">
            <v>36734</v>
          </cell>
          <cell r="F115">
            <v>4000000</v>
          </cell>
          <cell r="H115">
            <v>70414999.999999985</v>
          </cell>
        </row>
        <row r="116">
          <cell r="B116">
            <v>36740</v>
          </cell>
          <cell r="F116">
            <v>1000000</v>
          </cell>
          <cell r="H116">
            <v>69414999.999999985</v>
          </cell>
        </row>
        <row r="117">
          <cell r="B117">
            <v>36748</v>
          </cell>
          <cell r="F117">
            <v>1000000</v>
          </cell>
          <cell r="H117">
            <v>68414999.999999985</v>
          </cell>
        </row>
        <row r="118">
          <cell r="B118">
            <v>36761</v>
          </cell>
          <cell r="F118">
            <v>1160000</v>
          </cell>
          <cell r="H118">
            <v>67254999.999999985</v>
          </cell>
        </row>
        <row r="119">
          <cell r="B119">
            <v>36789</v>
          </cell>
          <cell r="H119">
            <v>67254999.999999985</v>
          </cell>
          <cell r="J119">
            <v>6103955.1399999997</v>
          </cell>
        </row>
        <row r="120">
          <cell r="B120">
            <v>36829</v>
          </cell>
          <cell r="H120">
            <v>67254999.999999985</v>
          </cell>
        </row>
        <row r="121">
          <cell r="B121">
            <v>36859</v>
          </cell>
          <cell r="F121">
            <v>700000</v>
          </cell>
          <cell r="H121">
            <v>66554999.999999985</v>
          </cell>
        </row>
        <row r="122">
          <cell r="B122">
            <v>36866</v>
          </cell>
          <cell r="F122">
            <v>2866000</v>
          </cell>
          <cell r="H122">
            <v>63688999.999999985</v>
          </cell>
        </row>
        <row r="123">
          <cell r="B123">
            <v>36922</v>
          </cell>
          <cell r="H123">
            <v>63688999.999999985</v>
          </cell>
        </row>
        <row r="124">
          <cell r="B124">
            <v>36930</v>
          </cell>
          <cell r="H124">
            <v>63688999.999999985</v>
          </cell>
        </row>
        <row r="125">
          <cell r="B125">
            <v>36937</v>
          </cell>
          <cell r="C125">
            <v>0</v>
          </cell>
          <cell r="D125">
            <v>0</v>
          </cell>
          <cell r="E125">
            <v>0</v>
          </cell>
          <cell r="F125">
            <v>0</v>
          </cell>
          <cell r="G125">
            <v>0</v>
          </cell>
          <cell r="H125">
            <v>63688999.999999985</v>
          </cell>
          <cell r="I125">
            <v>0</v>
          </cell>
          <cell r="J125">
            <v>0</v>
          </cell>
          <cell r="K125">
            <v>0</v>
          </cell>
        </row>
        <row r="126">
          <cell r="B126">
            <v>36949</v>
          </cell>
          <cell r="C126">
            <v>0</v>
          </cell>
          <cell r="D126">
            <v>0</v>
          </cell>
          <cell r="E126">
            <v>0</v>
          </cell>
          <cell r="F126">
            <v>11500000</v>
          </cell>
          <cell r="G126">
            <v>0</v>
          </cell>
          <cell r="H126">
            <v>52188999.999999985</v>
          </cell>
        </row>
        <row r="127">
          <cell r="B127">
            <v>36950</v>
          </cell>
          <cell r="C127">
            <v>0</v>
          </cell>
          <cell r="D127">
            <v>0</v>
          </cell>
          <cell r="E127">
            <v>0</v>
          </cell>
          <cell r="F127">
            <v>1000000</v>
          </cell>
          <cell r="G127">
            <v>0</v>
          </cell>
          <cell r="H127">
            <v>51188999.999999985</v>
          </cell>
        </row>
        <row r="128">
          <cell r="B128">
            <v>36957</v>
          </cell>
          <cell r="C128">
            <v>0</v>
          </cell>
          <cell r="D128">
            <v>0</v>
          </cell>
          <cell r="E128">
            <v>0</v>
          </cell>
          <cell r="F128">
            <v>0</v>
          </cell>
          <cell r="G128">
            <v>0</v>
          </cell>
          <cell r="H128">
            <v>51189000</v>
          </cell>
        </row>
        <row r="129">
          <cell r="B129">
            <v>36972</v>
          </cell>
          <cell r="C129">
            <v>0</v>
          </cell>
          <cell r="D129">
            <v>0</v>
          </cell>
          <cell r="E129">
            <v>0</v>
          </cell>
          <cell r="F129">
            <v>0</v>
          </cell>
          <cell r="G129">
            <v>0</v>
          </cell>
          <cell r="H129">
            <v>51189000</v>
          </cell>
          <cell r="I129">
            <v>0</v>
          </cell>
          <cell r="J129">
            <v>3403443.76</v>
          </cell>
        </row>
      </sheetData>
      <sheetData sheetId="19"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10аб</v>
          </cell>
        </row>
        <row r="5">
          <cell r="B5" t="str">
            <v>Кредитный договор №</v>
          </cell>
          <cell r="E5">
            <v>531</v>
          </cell>
        </row>
        <row r="6">
          <cell r="B6" t="str">
            <v>От</v>
          </cell>
          <cell r="E6">
            <v>36313</v>
          </cell>
        </row>
        <row r="7">
          <cell r="B7" t="str">
            <v>Тип договора</v>
          </cell>
        </row>
        <row r="8">
          <cell r="B8" t="str">
            <v>Размер кредита</v>
          </cell>
          <cell r="E8">
            <v>91000000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45207810838280000531</v>
          </cell>
        </row>
        <row r="12">
          <cell r="B12" t="str">
            <v>Дата открытия счета</v>
          </cell>
          <cell r="E12">
            <v>36313</v>
          </cell>
        </row>
        <row r="13">
          <cell r="B13" t="str">
            <v>Дата погашения кредита</v>
          </cell>
          <cell r="E13">
            <v>37082</v>
          </cell>
        </row>
        <row r="14">
          <cell r="B14" t="str">
            <v>Пролонгации  до</v>
          </cell>
        </row>
        <row r="15">
          <cell r="B15" t="str">
            <v>Процентная ставка</v>
          </cell>
          <cell r="D15" t="str">
            <v>c</v>
          </cell>
          <cell r="E15">
            <v>52.1</v>
          </cell>
          <cell r="F15">
            <v>36313</v>
          </cell>
          <cell r="G15">
            <v>44.6</v>
          </cell>
          <cell r="H15">
            <v>36571</v>
          </cell>
          <cell r="I15">
            <v>36</v>
          </cell>
          <cell r="J15">
            <v>36649</v>
          </cell>
          <cell r="K15">
            <v>25.6</v>
          </cell>
          <cell r="L15">
            <v>36732</v>
          </cell>
        </row>
        <row r="16">
          <cell r="B16" t="str">
            <v>Продолж. проц. ставка</v>
          </cell>
          <cell r="D16" t="str">
            <v>c</v>
          </cell>
          <cell r="E16">
            <v>21.5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36313</v>
          </cell>
          <cell r="D25">
            <v>38588160</v>
          </cell>
          <cell r="F25" t="str">
            <v/>
          </cell>
          <cell r="H25">
            <v>38588160</v>
          </cell>
        </row>
        <row r="26">
          <cell r="B26">
            <v>36321</v>
          </cell>
          <cell r="D26">
            <v>1200000</v>
          </cell>
          <cell r="H26">
            <v>39788160</v>
          </cell>
        </row>
        <row r="27">
          <cell r="B27">
            <v>36327</v>
          </cell>
          <cell r="D27">
            <v>1332759</v>
          </cell>
          <cell r="H27">
            <v>41120919</v>
          </cell>
          <cell r="J27">
            <v>884000</v>
          </cell>
        </row>
        <row r="28">
          <cell r="B28">
            <v>36328</v>
          </cell>
          <cell r="D28">
            <v>576174</v>
          </cell>
          <cell r="H28">
            <v>41697093</v>
          </cell>
        </row>
        <row r="29">
          <cell r="B29">
            <v>36331</v>
          </cell>
          <cell r="H29">
            <v>41697093</v>
          </cell>
          <cell r="J29">
            <v>134656.97</v>
          </cell>
        </row>
        <row r="30">
          <cell r="B30">
            <v>36334</v>
          </cell>
          <cell r="D30">
            <v>5216000</v>
          </cell>
          <cell r="H30">
            <v>46913093</v>
          </cell>
        </row>
        <row r="31">
          <cell r="B31">
            <v>36336</v>
          </cell>
          <cell r="D31">
            <v>7150000</v>
          </cell>
          <cell r="H31">
            <v>54063093</v>
          </cell>
        </row>
        <row r="32">
          <cell r="B32">
            <v>36343</v>
          </cell>
          <cell r="D32">
            <v>712800</v>
          </cell>
          <cell r="H32">
            <v>54775893</v>
          </cell>
        </row>
        <row r="33">
          <cell r="B33">
            <v>36349</v>
          </cell>
          <cell r="D33">
            <v>4056000</v>
          </cell>
          <cell r="H33">
            <v>58831893</v>
          </cell>
        </row>
        <row r="34">
          <cell r="B34">
            <v>36356</v>
          </cell>
          <cell r="D34">
            <v>2500000</v>
          </cell>
          <cell r="H34">
            <v>61331893</v>
          </cell>
        </row>
        <row r="35">
          <cell r="B35">
            <v>36364</v>
          </cell>
          <cell r="D35">
            <v>350000</v>
          </cell>
          <cell r="H35">
            <v>61681893</v>
          </cell>
        </row>
        <row r="36">
          <cell r="B36">
            <v>36367</v>
          </cell>
          <cell r="D36">
            <v>712800</v>
          </cell>
          <cell r="H36">
            <v>62394693</v>
          </cell>
        </row>
        <row r="37">
          <cell r="B37">
            <v>36368</v>
          </cell>
          <cell r="D37">
            <v>320000</v>
          </cell>
          <cell r="H37">
            <v>62714693</v>
          </cell>
        </row>
        <row r="38">
          <cell r="B38">
            <v>36397</v>
          </cell>
          <cell r="D38">
            <v>1217100</v>
          </cell>
          <cell r="H38">
            <v>63931793</v>
          </cell>
        </row>
        <row r="39">
          <cell r="B39">
            <v>36413</v>
          </cell>
          <cell r="D39">
            <v>8000000</v>
          </cell>
          <cell r="H39">
            <v>71931793</v>
          </cell>
        </row>
        <row r="40">
          <cell r="B40">
            <v>36417</v>
          </cell>
          <cell r="D40">
            <v>12000000</v>
          </cell>
          <cell r="H40">
            <v>83931793</v>
          </cell>
        </row>
        <row r="41">
          <cell r="B41">
            <v>36418</v>
          </cell>
          <cell r="D41">
            <v>624000</v>
          </cell>
          <cell r="H41">
            <v>84555793</v>
          </cell>
        </row>
        <row r="42">
          <cell r="B42">
            <v>36423</v>
          </cell>
          <cell r="H42">
            <v>84555793</v>
          </cell>
          <cell r="J42">
            <v>8153301.6500000004</v>
          </cell>
        </row>
        <row r="43">
          <cell r="B43">
            <v>36431</v>
          </cell>
          <cell r="D43">
            <v>737100</v>
          </cell>
          <cell r="H43">
            <v>85292893</v>
          </cell>
        </row>
        <row r="44">
          <cell r="B44">
            <v>36453</v>
          </cell>
          <cell r="D44">
            <v>7772</v>
          </cell>
          <cell r="H44">
            <v>85300665</v>
          </cell>
        </row>
        <row r="45">
          <cell r="B45">
            <v>36458</v>
          </cell>
          <cell r="D45">
            <v>4300000</v>
          </cell>
          <cell r="H45">
            <v>89600665</v>
          </cell>
        </row>
        <row r="46">
          <cell r="B46">
            <v>36490</v>
          </cell>
          <cell r="D46">
            <v>1399335</v>
          </cell>
          <cell r="H46">
            <v>91000000</v>
          </cell>
          <cell r="J46">
            <v>1758039.06</v>
          </cell>
        </row>
        <row r="47">
          <cell r="B47">
            <v>36496</v>
          </cell>
          <cell r="H47">
            <v>91000000</v>
          </cell>
          <cell r="J47">
            <v>538000</v>
          </cell>
        </row>
        <row r="48">
          <cell r="B48">
            <v>36501</v>
          </cell>
          <cell r="H48">
            <v>91000000</v>
          </cell>
          <cell r="J48">
            <v>900000</v>
          </cell>
        </row>
        <row r="49">
          <cell r="B49">
            <v>36502</v>
          </cell>
          <cell r="H49">
            <v>91000000</v>
          </cell>
          <cell r="J49">
            <v>266838.21999999997</v>
          </cell>
        </row>
        <row r="50">
          <cell r="B50">
            <v>36503</v>
          </cell>
          <cell r="H50">
            <v>91000000</v>
          </cell>
          <cell r="J50">
            <v>200000</v>
          </cell>
        </row>
        <row r="51">
          <cell r="B51">
            <v>36510</v>
          </cell>
          <cell r="H51">
            <v>91000000</v>
          </cell>
          <cell r="J51">
            <v>851000</v>
          </cell>
        </row>
        <row r="52">
          <cell r="B52">
            <v>36511</v>
          </cell>
          <cell r="H52">
            <v>91000000</v>
          </cell>
          <cell r="J52">
            <v>4150000</v>
          </cell>
        </row>
        <row r="53">
          <cell r="B53">
            <v>36514</v>
          </cell>
          <cell r="H53">
            <v>91000000</v>
          </cell>
          <cell r="J53">
            <v>2799000</v>
          </cell>
        </row>
        <row r="54">
          <cell r="B54">
            <v>36521</v>
          </cell>
          <cell r="F54">
            <v>15200000</v>
          </cell>
          <cell r="H54">
            <v>75800000</v>
          </cell>
        </row>
        <row r="55">
          <cell r="B55">
            <v>36523</v>
          </cell>
          <cell r="F55">
            <v>8000000</v>
          </cell>
          <cell r="H55">
            <v>67800000</v>
          </cell>
        </row>
        <row r="56">
          <cell r="B56">
            <v>36553</v>
          </cell>
          <cell r="F56">
            <v>7000000</v>
          </cell>
          <cell r="H56">
            <v>60800000</v>
          </cell>
        </row>
        <row r="57">
          <cell r="B57">
            <v>36556</v>
          </cell>
          <cell r="F57">
            <v>500000</v>
          </cell>
          <cell r="H57">
            <v>60300000</v>
          </cell>
        </row>
        <row r="58">
          <cell r="B58">
            <v>36560</v>
          </cell>
          <cell r="F58">
            <v>300000</v>
          </cell>
          <cell r="H58">
            <v>60000000</v>
          </cell>
        </row>
        <row r="59">
          <cell r="B59">
            <v>36572</v>
          </cell>
          <cell r="F59">
            <v>4000000</v>
          </cell>
          <cell r="H59">
            <v>56000000</v>
          </cell>
        </row>
        <row r="60">
          <cell r="B60">
            <v>36613</v>
          </cell>
          <cell r="H60">
            <v>56000000</v>
          </cell>
          <cell r="J60">
            <v>3598114.49</v>
          </cell>
        </row>
        <row r="61">
          <cell r="B61">
            <v>36613</v>
          </cell>
          <cell r="H61">
            <v>56000000</v>
          </cell>
          <cell r="J61">
            <v>840000</v>
          </cell>
        </row>
        <row r="62">
          <cell r="B62">
            <v>36614</v>
          </cell>
          <cell r="H62">
            <v>56000000</v>
          </cell>
          <cell r="J62">
            <v>613500</v>
          </cell>
        </row>
        <row r="63">
          <cell r="B63">
            <v>36615</v>
          </cell>
          <cell r="H63">
            <v>56000000</v>
          </cell>
          <cell r="J63">
            <v>1652022</v>
          </cell>
        </row>
        <row r="64">
          <cell r="B64">
            <v>36615</v>
          </cell>
          <cell r="H64">
            <v>56000000</v>
          </cell>
          <cell r="J64">
            <v>1173187</v>
          </cell>
        </row>
        <row r="65">
          <cell r="B65">
            <v>36634</v>
          </cell>
          <cell r="H65">
            <v>56000000</v>
          </cell>
          <cell r="K65">
            <v>124925.45</v>
          </cell>
        </row>
        <row r="66">
          <cell r="B66">
            <v>36646</v>
          </cell>
          <cell r="H66">
            <v>56000000</v>
          </cell>
        </row>
        <row r="67">
          <cell r="B67">
            <v>36677</v>
          </cell>
          <cell r="H67">
            <v>56000000</v>
          </cell>
        </row>
        <row r="68">
          <cell r="B68">
            <v>36707</v>
          </cell>
          <cell r="H68">
            <v>56000000</v>
          </cell>
          <cell r="J68">
            <v>5633355.1900000004</v>
          </cell>
        </row>
        <row r="69">
          <cell r="B69">
            <v>36707</v>
          </cell>
          <cell r="H69">
            <v>56000000</v>
          </cell>
          <cell r="K69">
            <v>78056.009999999995</v>
          </cell>
        </row>
        <row r="70">
          <cell r="B70">
            <v>36738</v>
          </cell>
          <cell r="H70">
            <v>56000000</v>
          </cell>
        </row>
        <row r="71">
          <cell r="B71">
            <v>36768</v>
          </cell>
          <cell r="H71">
            <v>56000000</v>
          </cell>
        </row>
        <row r="72">
          <cell r="B72">
            <v>36794</v>
          </cell>
          <cell r="H72">
            <v>56000000</v>
          </cell>
          <cell r="J72">
            <v>3414467.94</v>
          </cell>
        </row>
        <row r="73">
          <cell r="B73">
            <v>36795</v>
          </cell>
          <cell r="H73">
            <v>56000000</v>
          </cell>
          <cell r="J73">
            <v>730144.08</v>
          </cell>
        </row>
        <row r="74">
          <cell r="B74">
            <v>36795</v>
          </cell>
          <cell r="H74">
            <v>56000000</v>
          </cell>
          <cell r="K74">
            <v>23413.360000000001</v>
          </cell>
        </row>
        <row r="75">
          <cell r="B75">
            <v>36829</v>
          </cell>
          <cell r="H75">
            <v>56000000</v>
          </cell>
        </row>
        <row r="76">
          <cell r="B76">
            <v>36860</v>
          </cell>
          <cell r="H76">
            <v>56000000</v>
          </cell>
        </row>
        <row r="77">
          <cell r="B77">
            <v>36888</v>
          </cell>
          <cell r="H77">
            <v>56000000</v>
          </cell>
          <cell r="J77">
            <v>3476590.16</v>
          </cell>
        </row>
        <row r="78">
          <cell r="B78">
            <v>36888</v>
          </cell>
          <cell r="H78">
            <v>56000000</v>
          </cell>
          <cell r="K78">
            <v>37995.519999999997</v>
          </cell>
        </row>
        <row r="79">
          <cell r="B79">
            <v>36922</v>
          </cell>
          <cell r="H79">
            <v>56000000</v>
          </cell>
        </row>
        <row r="80">
          <cell r="B80">
            <v>36930</v>
          </cell>
          <cell r="H80">
            <v>56000000</v>
          </cell>
        </row>
        <row r="81">
          <cell r="B81">
            <v>36937</v>
          </cell>
          <cell r="H81">
            <v>56000000</v>
          </cell>
        </row>
        <row r="82">
          <cell r="B82">
            <v>36951</v>
          </cell>
          <cell r="C82">
            <v>0</v>
          </cell>
          <cell r="D82">
            <v>0</v>
          </cell>
          <cell r="E82">
            <v>0</v>
          </cell>
          <cell r="F82">
            <v>0</v>
          </cell>
          <cell r="H82">
            <v>56000000</v>
          </cell>
        </row>
        <row r="83">
          <cell r="B83">
            <v>36957</v>
          </cell>
          <cell r="C83">
            <v>0</v>
          </cell>
          <cell r="D83">
            <v>0</v>
          </cell>
          <cell r="E83">
            <v>0</v>
          </cell>
          <cell r="F83">
            <v>0</v>
          </cell>
          <cell r="G83">
            <v>0</v>
          </cell>
          <cell r="H83">
            <v>56000000</v>
          </cell>
        </row>
        <row r="84">
          <cell r="B84">
            <v>36972</v>
          </cell>
          <cell r="C84">
            <v>0</v>
          </cell>
          <cell r="D84">
            <v>0</v>
          </cell>
          <cell r="E84">
            <v>0</v>
          </cell>
          <cell r="F84">
            <v>0</v>
          </cell>
          <cell r="G84">
            <v>0</v>
          </cell>
          <cell r="H84">
            <v>56000000</v>
          </cell>
          <cell r="I84">
            <v>0</v>
          </cell>
          <cell r="J84">
            <v>2967775.73</v>
          </cell>
        </row>
        <row r="85">
          <cell r="B85">
            <v>36986</v>
          </cell>
          <cell r="C85">
            <v>0</v>
          </cell>
          <cell r="D85">
            <v>0</v>
          </cell>
          <cell r="E85">
            <v>0</v>
          </cell>
          <cell r="F85">
            <v>0</v>
          </cell>
          <cell r="G85">
            <v>0</v>
          </cell>
          <cell r="H85">
            <v>56000000</v>
          </cell>
          <cell r="I85">
            <v>0</v>
          </cell>
          <cell r="J85">
            <v>0</v>
          </cell>
        </row>
        <row r="86">
          <cell r="B86">
            <v>36993</v>
          </cell>
          <cell r="H86">
            <v>56000000</v>
          </cell>
        </row>
        <row r="87">
          <cell r="B87">
            <v>37000</v>
          </cell>
          <cell r="H87">
            <v>56000000</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sheetData>
      <sheetData sheetId="20" refreshError="1">
        <row r="1">
          <cell r="B1" t="str">
            <v>Кредитор</v>
          </cell>
          <cell r="E1" t="str">
            <v xml:space="preserve">            Черемушкинское ОСБ</v>
          </cell>
        </row>
        <row r="2">
          <cell r="B2" t="str">
            <v>Заёмщик</v>
          </cell>
          <cell r="E2" t="str">
            <v xml:space="preserve">   ЗАО  "Астиком"</v>
          </cell>
        </row>
        <row r="3">
          <cell r="B3" t="str">
            <v>Правовая форма</v>
          </cell>
          <cell r="E3" t="str">
            <v>ЗАО</v>
          </cell>
        </row>
        <row r="4">
          <cell r="B4" t="str">
            <v>Объект стрительства</v>
          </cell>
          <cell r="E4" t="str">
            <v>г.Москва, Хорошево-Мневники, кварт.76 корп.9АБ</v>
          </cell>
        </row>
        <row r="5">
          <cell r="B5" t="str">
            <v>Кредитный договор №</v>
          </cell>
          <cell r="E5">
            <v>563</v>
          </cell>
        </row>
        <row r="6">
          <cell r="B6" t="str">
            <v>От</v>
          </cell>
          <cell r="E6">
            <v>36517</v>
          </cell>
        </row>
        <row r="7">
          <cell r="B7" t="str">
            <v>Тип договора</v>
          </cell>
          <cell r="E7" t="str">
            <v>инвестиционный (невозобновляемая кредитная линия)</v>
          </cell>
        </row>
        <row r="8">
          <cell r="B8" t="str">
            <v>Размер кредита</v>
          </cell>
          <cell r="E8">
            <v>263000000</v>
          </cell>
          <cell r="F8" t="str">
            <v>руб.</v>
          </cell>
        </row>
        <row r="9">
          <cell r="B9" t="str">
            <v>Вид обеспечения кредита</v>
          </cell>
          <cell r="E9" t="str">
            <v>имущественные права</v>
          </cell>
        </row>
        <row r="10">
          <cell r="B10" t="str">
            <v>Размер обеспечения</v>
          </cell>
          <cell r="E10">
            <v>274341384</v>
          </cell>
        </row>
        <row r="11">
          <cell r="B11" t="str">
            <v>Номер ссудного счета</v>
          </cell>
          <cell r="E11" t="str">
            <v xml:space="preserve">                  45207810138280000563</v>
          </cell>
        </row>
        <row r="12">
          <cell r="B12" t="str">
            <v>Дата открытия счета</v>
          </cell>
          <cell r="E12">
            <v>36518</v>
          </cell>
        </row>
        <row r="13">
          <cell r="B13" t="str">
            <v>Дата погашения кредита</v>
          </cell>
          <cell r="E13">
            <v>37245</v>
          </cell>
        </row>
        <row r="14">
          <cell r="B14" t="str">
            <v>Пролонгации  до</v>
          </cell>
          <cell r="E14">
            <v>37245</v>
          </cell>
        </row>
        <row r="15">
          <cell r="B15" t="str">
            <v>Процентная ставка</v>
          </cell>
          <cell r="D15" t="str">
            <v>c</v>
          </cell>
          <cell r="E15">
            <v>43.5</v>
          </cell>
          <cell r="F15">
            <v>36518</v>
          </cell>
          <cell r="G15">
            <v>35</v>
          </cell>
          <cell r="H15">
            <v>36649</v>
          </cell>
          <cell r="I15">
            <v>23.5</v>
          </cell>
          <cell r="J15">
            <v>36732</v>
          </cell>
          <cell r="K15">
            <v>20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36518</v>
          </cell>
          <cell r="D25">
            <v>26359964.800000001</v>
          </cell>
          <cell r="F25" t="str">
            <v/>
          </cell>
          <cell r="H25">
            <v>26359964.800000001</v>
          </cell>
        </row>
        <row r="26">
          <cell r="B26">
            <v>36521</v>
          </cell>
          <cell r="D26">
            <v>9000000</v>
          </cell>
          <cell r="H26">
            <v>35359964.799999997</v>
          </cell>
        </row>
        <row r="27">
          <cell r="B27">
            <v>36544</v>
          </cell>
          <cell r="D27">
            <v>985816</v>
          </cell>
          <cell r="H27">
            <v>36345780.799999997</v>
          </cell>
        </row>
        <row r="28">
          <cell r="B28">
            <v>36544</v>
          </cell>
          <cell r="D28">
            <v>2039594.69</v>
          </cell>
          <cell r="H28">
            <v>38385375.489999995</v>
          </cell>
        </row>
        <row r="29">
          <cell r="B29">
            <v>36545</v>
          </cell>
          <cell r="D29">
            <v>4500000</v>
          </cell>
          <cell r="H29">
            <v>42885375.489999995</v>
          </cell>
        </row>
        <row r="30">
          <cell r="B30">
            <v>36558</v>
          </cell>
          <cell r="D30">
            <v>9000000</v>
          </cell>
          <cell r="H30">
            <v>51885375.489999995</v>
          </cell>
        </row>
        <row r="31">
          <cell r="B31">
            <v>36565</v>
          </cell>
          <cell r="D31">
            <v>6105464.4000000004</v>
          </cell>
          <cell r="H31">
            <v>57990839.889999993</v>
          </cell>
        </row>
        <row r="32">
          <cell r="B32">
            <v>36578</v>
          </cell>
          <cell r="D32">
            <v>329564</v>
          </cell>
          <cell r="H32">
            <v>58320403.889999993</v>
          </cell>
        </row>
        <row r="33">
          <cell r="B33">
            <v>36587</v>
          </cell>
          <cell r="D33">
            <v>6500000</v>
          </cell>
          <cell r="H33">
            <v>64820403.889999993</v>
          </cell>
        </row>
        <row r="34">
          <cell r="B34">
            <v>36601</v>
          </cell>
          <cell r="D34">
            <v>1478529.76</v>
          </cell>
          <cell r="H34">
            <v>66298933.649999991</v>
          </cell>
        </row>
        <row r="35">
          <cell r="B35">
            <v>36615</v>
          </cell>
          <cell r="H35">
            <v>66298933.649999991</v>
          </cell>
          <cell r="J35">
            <v>5226813.3499999996</v>
          </cell>
        </row>
        <row r="36">
          <cell r="B36">
            <v>36616</v>
          </cell>
          <cell r="H36">
            <v>66298933.649999991</v>
          </cell>
          <cell r="J36">
            <v>518388</v>
          </cell>
        </row>
        <row r="37">
          <cell r="B37">
            <v>36628</v>
          </cell>
          <cell r="D37">
            <v>3750000</v>
          </cell>
          <cell r="H37">
            <v>70048933.649999991</v>
          </cell>
        </row>
        <row r="38">
          <cell r="B38">
            <v>36630</v>
          </cell>
          <cell r="D38">
            <v>600000</v>
          </cell>
          <cell r="H38">
            <v>70648933.649999991</v>
          </cell>
        </row>
        <row r="39">
          <cell r="B39">
            <v>36633</v>
          </cell>
          <cell r="D39">
            <v>1478529.76</v>
          </cell>
          <cell r="H39">
            <v>72127463.409999996</v>
          </cell>
        </row>
        <row r="40">
          <cell r="B40">
            <v>36634</v>
          </cell>
          <cell r="D40">
            <v>3000000</v>
          </cell>
          <cell r="H40">
            <v>75127463.409999996</v>
          </cell>
          <cell r="K40">
            <v>21655.200000000001</v>
          </cell>
        </row>
        <row r="41">
          <cell r="B41">
            <v>36636</v>
          </cell>
          <cell r="D41">
            <v>7000000</v>
          </cell>
          <cell r="H41">
            <v>82127463.409999996</v>
          </cell>
        </row>
        <row r="42">
          <cell r="B42">
            <v>36642</v>
          </cell>
          <cell r="D42">
            <v>3000000</v>
          </cell>
          <cell r="H42">
            <v>85127463.409999996</v>
          </cell>
        </row>
        <row r="43">
          <cell r="B43">
            <v>36643</v>
          </cell>
          <cell r="D43">
            <v>800000</v>
          </cell>
          <cell r="H43">
            <v>85927463.409999996</v>
          </cell>
        </row>
        <row r="44">
          <cell r="B44">
            <v>36657</v>
          </cell>
          <cell r="D44">
            <v>1500000</v>
          </cell>
          <cell r="H44">
            <v>87427463.409999996</v>
          </cell>
        </row>
        <row r="45">
          <cell r="B45">
            <v>36669</v>
          </cell>
          <cell r="D45">
            <v>3450000</v>
          </cell>
          <cell r="H45">
            <v>90877463.409999996</v>
          </cell>
        </row>
        <row r="46">
          <cell r="B46">
            <v>36670</v>
          </cell>
          <cell r="D46">
            <v>4000000</v>
          </cell>
          <cell r="H46">
            <v>94877463.409999996</v>
          </cell>
        </row>
        <row r="47">
          <cell r="B47">
            <v>36670</v>
          </cell>
          <cell r="D47">
            <v>1181529.76</v>
          </cell>
          <cell r="H47">
            <v>96058993.170000002</v>
          </cell>
        </row>
        <row r="48">
          <cell r="B48">
            <v>36677</v>
          </cell>
          <cell r="D48">
            <v>10000000</v>
          </cell>
          <cell r="H48">
            <v>106058993.17</v>
          </cell>
        </row>
        <row r="49">
          <cell r="B49">
            <v>36679</v>
          </cell>
          <cell r="D49">
            <v>60769</v>
          </cell>
          <cell r="H49">
            <v>106119762.17</v>
          </cell>
        </row>
        <row r="50">
          <cell r="B50">
            <v>36685</v>
          </cell>
          <cell r="D50">
            <v>1500000</v>
          </cell>
          <cell r="H50">
            <v>107619762.17</v>
          </cell>
        </row>
        <row r="51">
          <cell r="B51">
            <v>36699</v>
          </cell>
          <cell r="D51">
            <v>5</v>
          </cell>
          <cell r="H51">
            <v>107619767.17</v>
          </cell>
        </row>
        <row r="52">
          <cell r="B52">
            <v>36699</v>
          </cell>
          <cell r="D52">
            <v>1181529.76</v>
          </cell>
          <cell r="H52">
            <v>108801296.93000001</v>
          </cell>
          <cell r="J52">
            <v>8427001.4199999999</v>
          </cell>
        </row>
        <row r="53">
          <cell r="B53">
            <v>36703</v>
          </cell>
          <cell r="D53">
            <v>8000000</v>
          </cell>
          <cell r="H53">
            <v>116801296.93000001</v>
          </cell>
          <cell r="K53">
            <v>19861.849999999999</v>
          </cell>
        </row>
        <row r="54">
          <cell r="B54">
            <v>36710</v>
          </cell>
          <cell r="D54">
            <v>605083</v>
          </cell>
          <cell r="H54">
            <v>117406379.93000001</v>
          </cell>
        </row>
        <row r="55">
          <cell r="B55">
            <v>36718</v>
          </cell>
          <cell r="D55">
            <v>10008</v>
          </cell>
          <cell r="H55">
            <v>117416387.93000001</v>
          </cell>
        </row>
        <row r="56">
          <cell r="B56">
            <v>36719</v>
          </cell>
          <cell r="D56">
            <v>6700000</v>
          </cell>
          <cell r="H56">
            <v>124116387.93000001</v>
          </cell>
        </row>
        <row r="57">
          <cell r="B57">
            <v>36732</v>
          </cell>
          <cell r="D57">
            <v>1181529.76</v>
          </cell>
          <cell r="H57">
            <v>125297917.69000001</v>
          </cell>
        </row>
        <row r="58">
          <cell r="B58">
            <v>36733</v>
          </cell>
          <cell r="D58">
            <v>5000000</v>
          </cell>
          <cell r="H58">
            <v>130297917.69000001</v>
          </cell>
        </row>
        <row r="59">
          <cell r="B59">
            <v>36748</v>
          </cell>
          <cell r="D59">
            <v>1484912</v>
          </cell>
          <cell r="H59">
            <v>131782829.69000001</v>
          </cell>
        </row>
        <row r="60">
          <cell r="B60">
            <v>36748</v>
          </cell>
          <cell r="D60">
            <v>1000000</v>
          </cell>
          <cell r="H60">
            <v>132782829.69000001</v>
          </cell>
        </row>
        <row r="61">
          <cell r="B61">
            <v>36766</v>
          </cell>
          <cell r="D61">
            <v>4000000</v>
          </cell>
          <cell r="H61">
            <v>136782829.69</v>
          </cell>
        </row>
        <row r="62">
          <cell r="B62">
            <v>36766</v>
          </cell>
          <cell r="D62">
            <v>1181529.76</v>
          </cell>
          <cell r="H62">
            <v>137964359.44999999</v>
          </cell>
        </row>
        <row r="63">
          <cell r="B63">
            <v>36769</v>
          </cell>
          <cell r="D63">
            <v>164865</v>
          </cell>
          <cell r="H63">
            <v>138129224.44999999</v>
          </cell>
        </row>
        <row r="64">
          <cell r="B64">
            <v>36774</v>
          </cell>
          <cell r="D64">
            <v>6000000</v>
          </cell>
          <cell r="H64">
            <v>144129224.44999999</v>
          </cell>
        </row>
        <row r="65">
          <cell r="B65">
            <v>36791</v>
          </cell>
          <cell r="D65">
            <v>1181529.76</v>
          </cell>
          <cell r="H65">
            <v>145310754.20999998</v>
          </cell>
        </row>
        <row r="66">
          <cell r="B66">
            <v>36794</v>
          </cell>
          <cell r="D66">
            <v>11000000</v>
          </cell>
          <cell r="H66">
            <v>156310754.20999998</v>
          </cell>
        </row>
        <row r="67">
          <cell r="B67">
            <v>36797</v>
          </cell>
          <cell r="H67">
            <v>156310754.20999998</v>
          </cell>
          <cell r="J67">
            <v>8816305.1799999997</v>
          </cell>
        </row>
        <row r="68">
          <cell r="B68">
            <v>36798</v>
          </cell>
          <cell r="D68">
            <v>4000000</v>
          </cell>
          <cell r="H68">
            <v>160310754.20999998</v>
          </cell>
          <cell r="K68">
            <v>5401.99</v>
          </cell>
        </row>
        <row r="69">
          <cell r="B69">
            <v>36829</v>
          </cell>
          <cell r="H69">
            <v>160310754.20999998</v>
          </cell>
        </row>
        <row r="70">
          <cell r="B70">
            <v>36860</v>
          </cell>
          <cell r="H70">
            <v>160310754.20999998</v>
          </cell>
        </row>
        <row r="71">
          <cell r="B71">
            <v>36880</v>
          </cell>
          <cell r="D71">
            <v>12000000</v>
          </cell>
          <cell r="H71">
            <v>172310754.20999998</v>
          </cell>
        </row>
        <row r="72">
          <cell r="B72">
            <v>36886</v>
          </cell>
          <cell r="D72">
            <v>1181529.76</v>
          </cell>
          <cell r="H72">
            <v>173492283.96999997</v>
          </cell>
        </row>
        <row r="73">
          <cell r="B73">
            <v>36886</v>
          </cell>
          <cell r="D73">
            <v>12000000</v>
          </cell>
          <cell r="H73">
            <v>185492283.96999997</v>
          </cell>
          <cell r="J73">
            <v>2836200.72</v>
          </cell>
        </row>
        <row r="74">
          <cell r="B74">
            <v>36886</v>
          </cell>
          <cell r="D74">
            <v>7996081</v>
          </cell>
          <cell r="H74">
            <v>193488364.96999997</v>
          </cell>
          <cell r="J74">
            <v>2030000</v>
          </cell>
        </row>
        <row r="75">
          <cell r="B75">
            <v>36886</v>
          </cell>
          <cell r="H75">
            <v>193488364.96999997</v>
          </cell>
          <cell r="J75">
            <v>3690000</v>
          </cell>
        </row>
        <row r="76">
          <cell r="B76">
            <v>36892</v>
          </cell>
          <cell r="H76">
            <v>193488364.96999997</v>
          </cell>
        </row>
        <row r="77">
          <cell r="B77">
            <v>36929</v>
          </cell>
          <cell r="C77">
            <v>0</v>
          </cell>
          <cell r="D77">
            <v>7912238</v>
          </cell>
          <cell r="H77">
            <v>201400602.96999997</v>
          </cell>
        </row>
        <row r="78">
          <cell r="B78">
            <v>36937</v>
          </cell>
          <cell r="H78">
            <v>201400602.96999997</v>
          </cell>
        </row>
        <row r="79">
          <cell r="B79">
            <v>36945</v>
          </cell>
          <cell r="C79">
            <v>0</v>
          </cell>
          <cell r="D79">
            <v>10000000</v>
          </cell>
          <cell r="E79">
            <v>0</v>
          </cell>
          <cell r="F79">
            <v>0</v>
          </cell>
          <cell r="G79">
            <v>0</v>
          </cell>
          <cell r="H79">
            <v>211400602.96999997</v>
          </cell>
        </row>
        <row r="80">
          <cell r="B80">
            <v>36957</v>
          </cell>
          <cell r="C80">
            <v>0</v>
          </cell>
          <cell r="D80">
            <v>0</v>
          </cell>
          <cell r="E80">
            <v>0</v>
          </cell>
          <cell r="F80">
            <v>0</v>
          </cell>
          <cell r="G80">
            <v>0</v>
          </cell>
          <cell r="H80">
            <v>211400602.96999997</v>
          </cell>
        </row>
        <row r="81">
          <cell r="B81">
            <v>36966</v>
          </cell>
          <cell r="C81">
            <v>0</v>
          </cell>
          <cell r="D81">
            <v>5000000</v>
          </cell>
          <cell r="E81">
            <v>0</v>
          </cell>
          <cell r="F81">
            <v>0</v>
          </cell>
          <cell r="G81">
            <v>0</v>
          </cell>
          <cell r="H81">
            <v>216400602.96999997</v>
          </cell>
        </row>
      </sheetData>
      <sheetData sheetId="21" refreshError="1">
        <row r="1">
          <cell r="B1" t="str">
            <v>Кредитор</v>
          </cell>
          <cell r="E1" t="str">
            <v xml:space="preserve">               Черемушкинское ОСБ</v>
          </cell>
        </row>
        <row r="2">
          <cell r="B2" t="str">
            <v>Заёмщик</v>
          </cell>
          <cell r="E2" t="str">
            <v>Астиком</v>
          </cell>
        </row>
        <row r="3">
          <cell r="B3" t="str">
            <v>Правовая форма</v>
          </cell>
          <cell r="E3" t="str">
            <v>ЗАО</v>
          </cell>
        </row>
        <row r="4">
          <cell r="B4" t="str">
            <v>Объект стрительства</v>
          </cell>
          <cell r="E4" t="str">
            <v>жилой дом по адресу Карамышевская наб. д8 А,Б</v>
          </cell>
        </row>
        <row r="5">
          <cell r="B5" t="str">
            <v>Кредитный договор №</v>
          </cell>
          <cell r="E5">
            <v>636</v>
          </cell>
        </row>
        <row r="6">
          <cell r="B6" t="str">
            <v>От</v>
          </cell>
          <cell r="E6">
            <v>36537</v>
          </cell>
        </row>
        <row r="7">
          <cell r="B7" t="str">
            <v>Тип договора</v>
          </cell>
          <cell r="E7" t="str">
            <v>инвестиционный (невозобновляемая кредитная линия)</v>
          </cell>
        </row>
        <row r="8">
          <cell r="B8" t="str">
            <v>Размер кредита</v>
          </cell>
          <cell r="E8">
            <v>275000000</v>
          </cell>
          <cell r="F8" t="str">
            <v>руб</v>
          </cell>
        </row>
        <row r="9">
          <cell r="B9" t="str">
            <v>Вид обеспечения кредита</v>
          </cell>
          <cell r="E9" t="str">
            <v>имущественные права, предварительный договор ипотеки</v>
          </cell>
        </row>
        <row r="10">
          <cell r="B10" t="str">
            <v>Размер обеспечения</v>
          </cell>
          <cell r="E10">
            <v>328965126</v>
          </cell>
        </row>
        <row r="11">
          <cell r="B11" t="str">
            <v>Номер ссудного счета</v>
          </cell>
          <cell r="E11" t="str">
            <v>45207810238280000636</v>
          </cell>
        </row>
        <row r="12">
          <cell r="B12" t="str">
            <v>Дата открытия счета</v>
          </cell>
          <cell r="E12">
            <v>36903</v>
          </cell>
        </row>
        <row r="13">
          <cell r="B13" t="str">
            <v>Дата погашения кредита</v>
          </cell>
          <cell r="E13">
            <v>37804</v>
          </cell>
        </row>
        <row r="14">
          <cell r="B14" t="str">
            <v>Пролонгации  до</v>
          </cell>
        </row>
        <row r="15">
          <cell r="B15" t="str">
            <v>Процентная ставка</v>
          </cell>
          <cell r="D15" t="str">
            <v>c</v>
          </cell>
          <cell r="E15">
            <v>36903</v>
          </cell>
          <cell r="F15">
            <v>21.5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cell r="K23" t="str">
            <v>Неустойка</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36903</v>
          </cell>
          <cell r="D25">
            <v>0</v>
          </cell>
          <cell r="F25" t="str">
            <v/>
          </cell>
          <cell r="H25">
            <v>0</v>
          </cell>
        </row>
        <row r="26">
          <cell r="B26">
            <v>36930</v>
          </cell>
          <cell r="H26">
            <v>0</v>
          </cell>
        </row>
        <row r="27">
          <cell r="B27">
            <v>36937</v>
          </cell>
          <cell r="H27">
            <v>0</v>
          </cell>
        </row>
        <row r="28">
          <cell r="B28">
            <v>36949</v>
          </cell>
          <cell r="C28">
            <v>0</v>
          </cell>
          <cell r="D28">
            <v>35000000</v>
          </cell>
          <cell r="E28">
            <v>0</v>
          </cell>
          <cell r="F28">
            <v>0</v>
          </cell>
          <cell r="G28">
            <v>0</v>
          </cell>
          <cell r="H28">
            <v>35000000</v>
          </cell>
        </row>
        <row r="29">
          <cell r="B29">
            <v>36957</v>
          </cell>
          <cell r="C29">
            <v>0</v>
          </cell>
          <cell r="D29">
            <v>1164033</v>
          </cell>
          <cell r="E29">
            <v>0</v>
          </cell>
          <cell r="F29">
            <v>0</v>
          </cell>
          <cell r="G29">
            <v>0</v>
          </cell>
          <cell r="H29">
            <v>36164033</v>
          </cell>
        </row>
        <row r="30">
          <cell r="B30">
            <v>36972</v>
          </cell>
          <cell r="C30">
            <v>0</v>
          </cell>
          <cell r="D30">
            <v>0</v>
          </cell>
          <cell r="E30">
            <v>0</v>
          </cell>
          <cell r="F30">
            <v>0</v>
          </cell>
          <cell r="G30">
            <v>0</v>
          </cell>
          <cell r="H30">
            <v>36164033</v>
          </cell>
          <cell r="I30">
            <v>0</v>
          </cell>
          <cell r="J30">
            <v>0</v>
          </cell>
        </row>
      </sheetData>
      <sheetData sheetId="22" refreshError="1">
        <row r="1">
          <cell r="B1" t="str">
            <v>Кредитор</v>
          </cell>
          <cell r="E1" t="str">
            <v xml:space="preserve">               Черемушкинское ОСБ</v>
          </cell>
        </row>
        <row r="2">
          <cell r="B2" t="str">
            <v>Заёмщик</v>
          </cell>
          <cell r="E2" t="str">
            <v xml:space="preserve">                              ООО " Промстроймонолит"</v>
          </cell>
        </row>
        <row r="3">
          <cell r="B3" t="str">
            <v>Правовая форма</v>
          </cell>
          <cell r="E3" t="str">
            <v>ООО</v>
          </cell>
        </row>
        <row r="4">
          <cell r="B4" t="str">
            <v>Объект стрительства</v>
          </cell>
          <cell r="E4" t="str">
            <v>Строительство жилого дома по адресу: г.Москва. Ул.Архитектора Власова, корп.3а,квартал Новые Чер. Вл.26-27</v>
          </cell>
        </row>
        <row r="5">
          <cell r="B5" t="str">
            <v>Кредитный договор №</v>
          </cell>
          <cell r="E5">
            <v>617</v>
          </cell>
        </row>
        <row r="6">
          <cell r="B6" t="str">
            <v>От</v>
          </cell>
          <cell r="E6">
            <v>36811</v>
          </cell>
        </row>
        <row r="7">
          <cell r="B7" t="str">
            <v>Тип договора</v>
          </cell>
          <cell r="E7" t="str">
            <v>инвестиционный (невозбновляемая кредитная линия)</v>
          </cell>
        </row>
        <row r="8">
          <cell r="B8" t="str">
            <v>Размер кредита</v>
          </cell>
          <cell r="E8">
            <v>149000000</v>
          </cell>
          <cell r="F8" t="str">
            <v>рублей</v>
          </cell>
        </row>
        <row r="9">
          <cell r="B9" t="str">
            <v>Вид обеспечения кредита</v>
          </cell>
          <cell r="E9" t="str">
            <v>имущественные права</v>
          </cell>
        </row>
        <row r="10">
          <cell r="B10" t="str">
            <v>Размер обеспечения</v>
          </cell>
          <cell r="E10">
            <v>184259075</v>
          </cell>
        </row>
        <row r="11">
          <cell r="B11" t="str">
            <v>Номер ссудного счета</v>
          </cell>
          <cell r="E11" t="str">
            <v xml:space="preserve">              45206810038280000617</v>
          </cell>
        </row>
        <row r="12">
          <cell r="B12" t="str">
            <v>Дата открытия счета</v>
          </cell>
          <cell r="E12">
            <v>36811</v>
          </cell>
        </row>
        <row r="13">
          <cell r="B13" t="str">
            <v>Дата погашения кредита</v>
          </cell>
          <cell r="E13">
            <v>37104</v>
          </cell>
        </row>
        <row r="14">
          <cell r="B14" t="str">
            <v>Пролонгации  до</v>
          </cell>
        </row>
        <row r="15">
          <cell r="B15" t="str">
            <v>Процентная ставка</v>
          </cell>
          <cell r="D15" t="str">
            <v>c</v>
          </cell>
          <cell r="E15">
            <v>36817</v>
          </cell>
          <cell r="F15">
            <v>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36817</v>
          </cell>
          <cell r="D25">
            <v>57824698</v>
          </cell>
          <cell r="F25" t="str">
            <v/>
          </cell>
          <cell r="H25">
            <v>57824698</v>
          </cell>
        </row>
        <row r="26">
          <cell r="B26">
            <v>36844</v>
          </cell>
          <cell r="D26">
            <v>6772131.0499999998</v>
          </cell>
          <cell r="H26">
            <v>64596829.049999997</v>
          </cell>
        </row>
        <row r="27">
          <cell r="B27">
            <v>36858</v>
          </cell>
          <cell r="H27">
            <v>64596829.049999997</v>
          </cell>
          <cell r="J27">
            <v>1549434.87</v>
          </cell>
        </row>
        <row r="28">
          <cell r="B28">
            <v>36875</v>
          </cell>
          <cell r="D28">
            <v>7689838.0800000001</v>
          </cell>
          <cell r="H28">
            <v>72286667.129999995</v>
          </cell>
        </row>
        <row r="29">
          <cell r="B29">
            <v>36892</v>
          </cell>
          <cell r="H29">
            <v>72286667.129999995</v>
          </cell>
        </row>
        <row r="30">
          <cell r="B30">
            <v>36910</v>
          </cell>
          <cell r="D30">
            <v>8258602.1600000001</v>
          </cell>
          <cell r="H30">
            <v>80545269.289999992</v>
          </cell>
        </row>
        <row r="31">
          <cell r="B31">
            <v>36914</v>
          </cell>
          <cell r="H31">
            <v>80545269.289999992</v>
          </cell>
          <cell r="J31">
            <v>2333122.67</v>
          </cell>
        </row>
        <row r="32">
          <cell r="B32">
            <v>36930</v>
          </cell>
          <cell r="H32">
            <v>80545269.289999992</v>
          </cell>
        </row>
        <row r="33">
          <cell r="B33">
            <v>36937</v>
          </cell>
          <cell r="H33">
            <v>80545269.289999992</v>
          </cell>
        </row>
        <row r="34">
          <cell r="B34">
            <v>36951</v>
          </cell>
          <cell r="C34">
            <v>0</v>
          </cell>
          <cell r="D34">
            <v>0</v>
          </cell>
          <cell r="E34">
            <v>0</v>
          </cell>
          <cell r="F34">
            <v>0</v>
          </cell>
          <cell r="G34">
            <v>0</v>
          </cell>
          <cell r="H34">
            <v>80545269.289999992</v>
          </cell>
        </row>
        <row r="35">
          <cell r="B35">
            <v>36957</v>
          </cell>
          <cell r="C35">
            <v>0</v>
          </cell>
          <cell r="D35">
            <v>0</v>
          </cell>
          <cell r="E35">
            <v>0</v>
          </cell>
          <cell r="F35">
            <v>0</v>
          </cell>
          <cell r="G35">
            <v>0</v>
          </cell>
          <cell r="H35">
            <v>80545269.290000007</v>
          </cell>
        </row>
        <row r="36">
          <cell r="B36">
            <v>36972</v>
          </cell>
          <cell r="C36">
            <v>0</v>
          </cell>
          <cell r="D36">
            <v>0</v>
          </cell>
          <cell r="E36">
            <v>0</v>
          </cell>
          <cell r="F36">
            <v>0</v>
          </cell>
          <cell r="G36">
            <v>0</v>
          </cell>
          <cell r="H36">
            <v>80545269.290000007</v>
          </cell>
          <cell r="I36">
            <v>0</v>
          </cell>
          <cell r="J36">
            <v>0</v>
          </cell>
        </row>
      </sheetData>
      <sheetData sheetId="23" refreshError="1">
        <row r="1">
          <cell r="B1" t="str">
            <v>Кредитор</v>
          </cell>
          <cell r="E1" t="str">
            <v xml:space="preserve">               Черемушкинское ОСБ</v>
          </cell>
        </row>
        <row r="2">
          <cell r="B2" t="str">
            <v>Заёмщик</v>
          </cell>
          <cell r="E2" t="str">
            <v xml:space="preserve">           ООО "АГВ-Студия"</v>
          </cell>
        </row>
        <row r="3">
          <cell r="B3" t="str">
            <v>Правовая форма</v>
          </cell>
          <cell r="E3" t="str">
            <v>ООО</v>
          </cell>
        </row>
        <row r="4">
          <cell r="B4" t="str">
            <v>Объект стрительства</v>
          </cell>
          <cell r="E4" t="str">
            <v>ул.Сущевский вал,д.14/22,корп.6</v>
          </cell>
        </row>
        <row r="5">
          <cell r="B5" t="str">
            <v>Кредитный договор №</v>
          </cell>
          <cell r="E5">
            <v>546</v>
          </cell>
        </row>
        <row r="6">
          <cell r="B6" t="str">
            <v>От</v>
          </cell>
          <cell r="E6">
            <v>36427</v>
          </cell>
        </row>
        <row r="7">
          <cell r="B7" t="str">
            <v>Тип договора</v>
          </cell>
        </row>
        <row r="8">
          <cell r="B8" t="str">
            <v>Размер кредита</v>
          </cell>
          <cell r="E8">
            <v>17000000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45206810138280000546</v>
          </cell>
        </row>
        <row r="12">
          <cell r="B12" t="str">
            <v>Дата открытия счета</v>
          </cell>
          <cell r="E12">
            <v>36427</v>
          </cell>
        </row>
        <row r="13">
          <cell r="B13" t="str">
            <v>Дата погашения кредита</v>
          </cell>
          <cell r="E13">
            <v>37155</v>
          </cell>
        </row>
        <row r="14">
          <cell r="B14" t="str">
            <v>Пролонгации  до</v>
          </cell>
          <cell r="E14">
            <v>36791</v>
          </cell>
          <cell r="F14">
            <v>37155</v>
          </cell>
        </row>
        <row r="15">
          <cell r="B15" t="str">
            <v>Процентная ставка</v>
          </cell>
          <cell r="D15" t="str">
            <v>c</v>
          </cell>
          <cell r="E15">
            <v>5</v>
          </cell>
          <cell r="F15">
            <v>36427</v>
          </cell>
          <cell r="G15">
            <v>11</v>
          </cell>
          <cell r="H15">
            <v>36796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36427</v>
          </cell>
          <cell r="D25">
            <v>17000000</v>
          </cell>
          <cell r="F25" t="str">
            <v/>
          </cell>
          <cell r="H25">
            <v>17000000</v>
          </cell>
        </row>
        <row r="26">
          <cell r="B26">
            <v>36461</v>
          </cell>
          <cell r="H26">
            <v>17000000</v>
          </cell>
        </row>
        <row r="27">
          <cell r="B27">
            <v>36494</v>
          </cell>
          <cell r="H27">
            <v>17000000</v>
          </cell>
        </row>
        <row r="28">
          <cell r="B28">
            <v>36524</v>
          </cell>
          <cell r="H28">
            <v>17000000</v>
          </cell>
        </row>
        <row r="29">
          <cell r="B29">
            <v>36555</v>
          </cell>
          <cell r="H29">
            <v>17000000</v>
          </cell>
        </row>
        <row r="30">
          <cell r="B30">
            <v>36585</v>
          </cell>
          <cell r="F30">
            <v>35586.51</v>
          </cell>
          <cell r="H30">
            <v>16964413.489999998</v>
          </cell>
        </row>
        <row r="31">
          <cell r="B31">
            <v>36615</v>
          </cell>
          <cell r="H31">
            <v>16964413.489999998</v>
          </cell>
        </row>
        <row r="32">
          <cell r="B32">
            <v>36646</v>
          </cell>
          <cell r="H32">
            <v>16964413.489999998</v>
          </cell>
        </row>
        <row r="33">
          <cell r="B33">
            <v>36649</v>
          </cell>
          <cell r="F33">
            <v>2609774.34</v>
          </cell>
          <cell r="H33">
            <v>14354639.149999999</v>
          </cell>
        </row>
        <row r="34">
          <cell r="B34">
            <v>36707</v>
          </cell>
          <cell r="H34">
            <v>14354639.149999999</v>
          </cell>
        </row>
        <row r="35">
          <cell r="B35">
            <v>36738</v>
          </cell>
          <cell r="H35">
            <v>14354639.149999999</v>
          </cell>
        </row>
        <row r="36">
          <cell r="B36">
            <v>36769</v>
          </cell>
          <cell r="H36">
            <v>14354639.149999999</v>
          </cell>
        </row>
        <row r="37">
          <cell r="B37">
            <v>36799</v>
          </cell>
          <cell r="H37">
            <v>14354639.149999999</v>
          </cell>
          <cell r="J37">
            <v>793375</v>
          </cell>
        </row>
        <row r="38">
          <cell r="B38">
            <v>36829</v>
          </cell>
          <cell r="H38">
            <v>14354639.149999999</v>
          </cell>
        </row>
        <row r="39">
          <cell r="B39">
            <v>36860</v>
          </cell>
          <cell r="H39">
            <v>14354639.149999999</v>
          </cell>
        </row>
        <row r="40">
          <cell r="B40">
            <v>36891</v>
          </cell>
          <cell r="H40">
            <v>14354639.149999999</v>
          </cell>
        </row>
        <row r="41">
          <cell r="B41">
            <v>36892</v>
          </cell>
          <cell r="H41">
            <v>14354639.149999999</v>
          </cell>
        </row>
        <row r="42">
          <cell r="B42">
            <v>36923</v>
          </cell>
          <cell r="H42">
            <v>14354639.149999999</v>
          </cell>
        </row>
        <row r="43">
          <cell r="B43">
            <v>36951</v>
          </cell>
          <cell r="H43">
            <v>14354639.149999999</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24" refreshError="1">
        <row r="1">
          <cell r="B1" t="str">
            <v>Кредитор</v>
          </cell>
          <cell r="E1" t="str">
            <v xml:space="preserve">                Мещанское ОСБ</v>
          </cell>
        </row>
        <row r="2">
          <cell r="B2" t="str">
            <v>Заёмщик</v>
          </cell>
          <cell r="E2" t="str">
            <v xml:space="preserve">                                       ЗАО "Мытищинские торговые ряды"</v>
          </cell>
        </row>
        <row r="3">
          <cell r="B3" t="str">
            <v>Правовая форма</v>
          </cell>
          <cell r="E3" t="str">
            <v>ЗАО</v>
          </cell>
        </row>
        <row r="4">
          <cell r="B4" t="str">
            <v>Объект стрительства</v>
          </cell>
          <cell r="E4" t="str">
            <v>строительство и эксплуатация торгового комплекса по адресу: М О г. Мытищи мкр.Дружба, Яросл.ш. Пл.15273 кв.м</v>
          </cell>
        </row>
        <row r="5">
          <cell r="B5" t="str">
            <v>Кредитный договор №</v>
          </cell>
          <cell r="E5">
            <v>612</v>
          </cell>
        </row>
        <row r="6">
          <cell r="B6" t="str">
            <v>От</v>
          </cell>
          <cell r="E6">
            <v>36739</v>
          </cell>
        </row>
        <row r="7">
          <cell r="B7" t="str">
            <v>Тип договора</v>
          </cell>
          <cell r="E7" t="str">
            <v>инвестиционный (невозобновляемая кредитная линия)</v>
          </cell>
        </row>
        <row r="8">
          <cell r="B8" t="str">
            <v>Размер кредита</v>
          </cell>
          <cell r="E8">
            <v>160000000</v>
          </cell>
          <cell r="F8" t="str">
            <v>руб</v>
          </cell>
        </row>
        <row r="9">
          <cell r="B9" t="str">
            <v>Вид обеспечения кредита</v>
          </cell>
          <cell r="E9" t="str">
            <v>Залог недвижимости, права по договору инвестирования, акции ЗАО "мытищтнские торговые ряды</v>
          </cell>
        </row>
        <row r="10">
          <cell r="B10" t="str">
            <v>Размер обеспечения</v>
          </cell>
          <cell r="E10">
            <v>19029114.829999998</v>
          </cell>
        </row>
        <row r="11">
          <cell r="B11" t="str">
            <v>Номер ссудного счета</v>
          </cell>
          <cell r="E11" t="str">
            <v xml:space="preserve">             45207810438090000053</v>
          </cell>
        </row>
        <row r="12">
          <cell r="B12" t="str">
            <v>Дата открытия счета</v>
          </cell>
          <cell r="E12">
            <v>36739</v>
          </cell>
        </row>
        <row r="13">
          <cell r="B13" t="str">
            <v>Дата погашения кредита</v>
          </cell>
          <cell r="E13">
            <v>37833</v>
          </cell>
        </row>
        <row r="14">
          <cell r="B14" t="str">
            <v>Пролонгации  до</v>
          </cell>
        </row>
        <row r="15">
          <cell r="B15" t="str">
            <v>Процентная ставка</v>
          </cell>
          <cell r="D15" t="str">
            <v>c</v>
          </cell>
          <cell r="E15">
            <v>36739</v>
          </cell>
          <cell r="F15">
            <v>29.7</v>
          </cell>
          <cell r="G15">
            <v>36860</v>
          </cell>
          <cell r="H15">
            <v>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36752</v>
          </cell>
          <cell r="D25">
            <v>21839107.440000001</v>
          </cell>
          <cell r="F25" t="str">
            <v/>
          </cell>
          <cell r="H25">
            <v>21839107.440000001</v>
          </cell>
        </row>
        <row r="26">
          <cell r="B26">
            <v>36755</v>
          </cell>
          <cell r="D26">
            <v>10165367.390000001</v>
          </cell>
          <cell r="H26">
            <v>32004474.830000002</v>
          </cell>
        </row>
        <row r="27">
          <cell r="B27">
            <v>36769</v>
          </cell>
          <cell r="D27">
            <v>5803872.8200000003</v>
          </cell>
          <cell r="H27">
            <v>37808347.650000006</v>
          </cell>
        </row>
        <row r="28">
          <cell r="B28">
            <v>36784</v>
          </cell>
          <cell r="D28">
            <v>4725801.92</v>
          </cell>
          <cell r="H28">
            <v>42534149.570000008</v>
          </cell>
        </row>
        <row r="29">
          <cell r="B29">
            <v>36797</v>
          </cell>
          <cell r="H29">
            <v>42534149.570000008</v>
          </cell>
          <cell r="J29">
            <v>1325666.1000000001</v>
          </cell>
        </row>
        <row r="30">
          <cell r="B30">
            <v>36803</v>
          </cell>
          <cell r="D30">
            <v>4944056.28</v>
          </cell>
          <cell r="H30">
            <v>47478205.850000009</v>
          </cell>
        </row>
        <row r="31">
          <cell r="B31">
            <v>36826</v>
          </cell>
          <cell r="D31">
            <v>4768221.16</v>
          </cell>
          <cell r="H31">
            <v>52246427.010000005</v>
          </cell>
        </row>
        <row r="32">
          <cell r="B32">
            <v>36843</v>
          </cell>
          <cell r="D32">
            <v>3413494.45</v>
          </cell>
          <cell r="H32">
            <v>55659921.460000008</v>
          </cell>
        </row>
        <row r="33">
          <cell r="B33">
            <v>36866</v>
          </cell>
          <cell r="D33">
            <v>3065861.77</v>
          </cell>
          <cell r="H33">
            <v>58725783.230000012</v>
          </cell>
        </row>
        <row r="34">
          <cell r="B34">
            <v>36867</v>
          </cell>
          <cell r="D34">
            <v>1646362.34</v>
          </cell>
          <cell r="H34">
            <v>60372145.570000015</v>
          </cell>
        </row>
        <row r="35">
          <cell r="B35">
            <v>36882</v>
          </cell>
          <cell r="D35">
            <v>922680</v>
          </cell>
          <cell r="H35">
            <v>61294825.570000015</v>
          </cell>
        </row>
        <row r="36">
          <cell r="B36">
            <v>36888</v>
          </cell>
          <cell r="D36">
            <v>2965626.05</v>
          </cell>
          <cell r="H36">
            <v>64260451.620000012</v>
          </cell>
          <cell r="J36">
            <v>3724809.21</v>
          </cell>
        </row>
        <row r="37">
          <cell r="B37">
            <v>36909</v>
          </cell>
          <cell r="D37">
            <v>3721222.66</v>
          </cell>
          <cell r="H37">
            <v>67981674.280000016</v>
          </cell>
        </row>
        <row r="38">
          <cell r="B38">
            <v>36923</v>
          </cell>
          <cell r="D38">
            <v>1037143.29</v>
          </cell>
          <cell r="H38">
            <v>69018817.570000023</v>
          </cell>
        </row>
        <row r="39">
          <cell r="B39">
            <v>36937</v>
          </cell>
          <cell r="H39">
            <v>69018817.570000023</v>
          </cell>
        </row>
        <row r="40">
          <cell r="B40">
            <v>36945</v>
          </cell>
          <cell r="D40">
            <v>3820527.9</v>
          </cell>
          <cell r="F40">
            <v>0</v>
          </cell>
          <cell r="H40">
            <v>72839345.470000029</v>
          </cell>
        </row>
        <row r="41">
          <cell r="B41">
            <v>36951</v>
          </cell>
          <cell r="D41">
            <v>1593996.05</v>
          </cell>
          <cell r="F41">
            <v>0</v>
          </cell>
          <cell r="H41">
            <v>74433341.520000026</v>
          </cell>
        </row>
        <row r="42">
          <cell r="B42">
            <v>36966</v>
          </cell>
          <cell r="D42">
            <v>3024748.89</v>
          </cell>
          <cell r="F42">
            <v>0</v>
          </cell>
          <cell r="H42">
            <v>77458090.410000026</v>
          </cell>
        </row>
      </sheetData>
      <sheetData sheetId="25"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7231</v>
          </cell>
        </row>
        <row r="6">
          <cell r="B6" t="str">
            <v>От</v>
          </cell>
          <cell r="E6">
            <v>35685</v>
          </cell>
        </row>
        <row r="7">
          <cell r="B7" t="str">
            <v>Тип договора</v>
          </cell>
          <cell r="E7" t="str">
            <v>инвестиционный</v>
          </cell>
        </row>
        <row r="8">
          <cell r="B8" t="str">
            <v>Размер кредита</v>
          </cell>
          <cell r="E8">
            <v>85712199.040000007</v>
          </cell>
          <cell r="F8" t="str">
            <v>руб.</v>
          </cell>
        </row>
        <row r="9">
          <cell r="B9" t="str">
            <v>Вид обеспечения кредита</v>
          </cell>
        </row>
        <row r="10">
          <cell r="B10" t="str">
            <v>Размер обеспечения</v>
          </cell>
        </row>
        <row r="11">
          <cell r="B11" t="str">
            <v>Номер ссудного счета</v>
          </cell>
          <cell r="E11" t="str">
            <v>45208810838290000009</v>
          </cell>
        </row>
        <row r="12">
          <cell r="B12" t="str">
            <v>Дата открытия счета</v>
          </cell>
          <cell r="E12">
            <v>35695</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35695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35695</v>
          </cell>
          <cell r="D25">
            <v>8859300</v>
          </cell>
          <cell r="F25">
            <v>0</v>
          </cell>
          <cell r="H25">
            <v>8859300</v>
          </cell>
        </row>
        <row r="26">
          <cell r="B26">
            <v>35695</v>
          </cell>
          <cell r="D26">
            <v>75492021.120000005</v>
          </cell>
          <cell r="H26">
            <v>84351321.120000005</v>
          </cell>
        </row>
        <row r="27">
          <cell r="B27">
            <v>35723</v>
          </cell>
          <cell r="D27">
            <v>849003.74</v>
          </cell>
          <cell r="H27">
            <v>85200324.859999999</v>
          </cell>
        </row>
        <row r="28">
          <cell r="B28">
            <v>35733</v>
          </cell>
          <cell r="D28">
            <v>297474.01</v>
          </cell>
          <cell r="H28">
            <v>85497798.870000005</v>
          </cell>
        </row>
        <row r="29">
          <cell r="B29">
            <v>35760</v>
          </cell>
          <cell r="D29">
            <v>1300</v>
          </cell>
          <cell r="H29">
            <v>85499098.870000005</v>
          </cell>
        </row>
        <row r="30">
          <cell r="B30">
            <v>35786</v>
          </cell>
          <cell r="D30">
            <v>105198.07</v>
          </cell>
          <cell r="H30">
            <v>85604296.939999998</v>
          </cell>
          <cell r="J30">
            <v>105198.06</v>
          </cell>
        </row>
        <row r="31">
          <cell r="B31">
            <v>35455</v>
          </cell>
          <cell r="H31">
            <v>85604296.939999998</v>
          </cell>
        </row>
        <row r="32">
          <cell r="B32">
            <v>35487</v>
          </cell>
          <cell r="H32">
            <v>85604296.939999998</v>
          </cell>
        </row>
        <row r="33">
          <cell r="B33">
            <v>35874</v>
          </cell>
          <cell r="D33">
            <v>107000.98</v>
          </cell>
          <cell r="H33">
            <v>85711297.920000002</v>
          </cell>
          <cell r="J33">
            <v>107000.98</v>
          </cell>
        </row>
        <row r="34">
          <cell r="B34">
            <v>35875</v>
          </cell>
          <cell r="H34">
            <v>85711297.920000002</v>
          </cell>
        </row>
        <row r="35">
          <cell r="B35">
            <v>35876</v>
          </cell>
          <cell r="H35">
            <v>85711297.920000002</v>
          </cell>
        </row>
        <row r="36">
          <cell r="B36">
            <v>35915</v>
          </cell>
          <cell r="H36">
            <v>85711297.920000002</v>
          </cell>
        </row>
        <row r="37">
          <cell r="B37">
            <v>35945</v>
          </cell>
          <cell r="H37">
            <v>85711297.920000002</v>
          </cell>
        </row>
        <row r="38">
          <cell r="B38">
            <v>35949</v>
          </cell>
          <cell r="D38">
            <v>168.14</v>
          </cell>
          <cell r="H38">
            <v>85711466.060000002</v>
          </cell>
        </row>
        <row r="39">
          <cell r="B39">
            <v>35968</v>
          </cell>
          <cell r="H39">
            <v>85711466.060000002</v>
          </cell>
          <cell r="J39">
            <v>107139.17</v>
          </cell>
        </row>
        <row r="40">
          <cell r="B40">
            <v>36006</v>
          </cell>
          <cell r="H40">
            <v>85711466.060000002</v>
          </cell>
        </row>
        <row r="41">
          <cell r="B41">
            <v>36037</v>
          </cell>
          <cell r="H41">
            <v>85711466.060000002</v>
          </cell>
        </row>
        <row r="42">
          <cell r="B42">
            <v>36056</v>
          </cell>
          <cell r="H42">
            <v>85711466.060000002</v>
          </cell>
          <cell r="J42">
            <v>107139.33</v>
          </cell>
        </row>
        <row r="43">
          <cell r="B43">
            <v>36098</v>
          </cell>
          <cell r="H43">
            <v>85711466.060000002</v>
          </cell>
        </row>
        <row r="44">
          <cell r="B44">
            <v>36129</v>
          </cell>
          <cell r="H44">
            <v>85711466.060000002</v>
          </cell>
        </row>
        <row r="45">
          <cell r="B45">
            <v>36147</v>
          </cell>
          <cell r="H45">
            <v>85711466.060000002</v>
          </cell>
          <cell r="J45">
            <v>107139.33</v>
          </cell>
        </row>
        <row r="46">
          <cell r="B46">
            <v>36189</v>
          </cell>
          <cell r="H46">
            <v>85711466.060000002</v>
          </cell>
        </row>
        <row r="47">
          <cell r="B47">
            <v>36219</v>
          </cell>
          <cell r="H47">
            <v>85711466.060000002</v>
          </cell>
        </row>
        <row r="48">
          <cell r="B48">
            <v>36241</v>
          </cell>
          <cell r="H48">
            <v>85711466.060000002</v>
          </cell>
          <cell r="J48">
            <v>107139.33</v>
          </cell>
        </row>
        <row r="49">
          <cell r="B49">
            <v>36250</v>
          </cell>
          <cell r="H49">
            <v>85711466.060000002</v>
          </cell>
        </row>
        <row r="50">
          <cell r="B50">
            <v>36280</v>
          </cell>
          <cell r="H50">
            <v>85711466.060000002</v>
          </cell>
        </row>
        <row r="51">
          <cell r="B51">
            <v>36311</v>
          </cell>
          <cell r="H51">
            <v>85711466.060000002</v>
          </cell>
        </row>
        <row r="52">
          <cell r="B52">
            <v>36332</v>
          </cell>
          <cell r="H52">
            <v>85711466.060000002</v>
          </cell>
          <cell r="J52">
            <v>107139.33</v>
          </cell>
        </row>
        <row r="53">
          <cell r="B53">
            <v>36371</v>
          </cell>
          <cell r="H53">
            <v>85711466.060000002</v>
          </cell>
        </row>
        <row r="54">
          <cell r="B54">
            <v>36403</v>
          </cell>
          <cell r="H54">
            <v>85711466.060000002</v>
          </cell>
        </row>
        <row r="55">
          <cell r="B55">
            <v>36423</v>
          </cell>
          <cell r="H55">
            <v>85711466.060000002</v>
          </cell>
          <cell r="J55">
            <v>107139.33</v>
          </cell>
        </row>
        <row r="56">
          <cell r="B56">
            <v>36461</v>
          </cell>
          <cell r="H56">
            <v>85711466.060000002</v>
          </cell>
        </row>
        <row r="57">
          <cell r="B57">
            <v>36494</v>
          </cell>
          <cell r="H57">
            <v>85711466.060000002</v>
          </cell>
        </row>
        <row r="58">
          <cell r="B58">
            <v>36511</v>
          </cell>
          <cell r="H58">
            <v>85711466.060000002</v>
          </cell>
          <cell r="J58">
            <v>107139.33</v>
          </cell>
        </row>
        <row r="59">
          <cell r="B59">
            <v>36555</v>
          </cell>
          <cell r="H59">
            <v>85711466.060000002</v>
          </cell>
        </row>
        <row r="60">
          <cell r="B60">
            <v>36585</v>
          </cell>
          <cell r="H60">
            <v>85711466.060000002</v>
          </cell>
        </row>
        <row r="61">
          <cell r="B61">
            <v>36605</v>
          </cell>
          <cell r="H61">
            <v>85711466.060000002</v>
          </cell>
          <cell r="J61">
            <v>107139.33</v>
          </cell>
        </row>
        <row r="62">
          <cell r="B62">
            <v>36644</v>
          </cell>
          <cell r="H62">
            <v>85711466.060000002</v>
          </cell>
        </row>
        <row r="63">
          <cell r="B63">
            <v>36677</v>
          </cell>
          <cell r="H63">
            <v>85711466.060000002</v>
          </cell>
        </row>
        <row r="64">
          <cell r="B64">
            <v>36693</v>
          </cell>
          <cell r="H64">
            <v>85711466.060000002</v>
          </cell>
          <cell r="J64">
            <v>107139.33</v>
          </cell>
        </row>
        <row r="65">
          <cell r="B65">
            <v>36738</v>
          </cell>
          <cell r="H65">
            <v>85711466.060000002</v>
          </cell>
        </row>
        <row r="66">
          <cell r="B66">
            <v>36769</v>
          </cell>
          <cell r="H66">
            <v>85711466.060000002</v>
          </cell>
        </row>
        <row r="67">
          <cell r="B67">
            <v>36788</v>
          </cell>
          <cell r="H67">
            <v>85711466.060000002</v>
          </cell>
          <cell r="J67">
            <v>107139.33</v>
          </cell>
        </row>
        <row r="68">
          <cell r="B68">
            <v>36829</v>
          </cell>
          <cell r="H68">
            <v>85711466.060000002</v>
          </cell>
        </row>
        <row r="69">
          <cell r="B69">
            <v>36860</v>
          </cell>
          <cell r="H69">
            <v>85711466.060000002</v>
          </cell>
        </row>
        <row r="70">
          <cell r="B70">
            <v>36874</v>
          </cell>
          <cell r="H70">
            <v>85711466.060000002</v>
          </cell>
          <cell r="J70">
            <v>107139.33</v>
          </cell>
        </row>
        <row r="71">
          <cell r="B71">
            <v>36922</v>
          </cell>
          <cell r="H71">
            <v>85711466.060000002</v>
          </cell>
        </row>
        <row r="72">
          <cell r="B72">
            <v>36930</v>
          </cell>
          <cell r="H72">
            <v>85711466.060000002</v>
          </cell>
        </row>
        <row r="73">
          <cell r="B73">
            <v>36937</v>
          </cell>
          <cell r="H73">
            <v>85711466.060000002</v>
          </cell>
        </row>
        <row r="74">
          <cell r="B74">
            <v>36951</v>
          </cell>
          <cell r="H74">
            <v>85711466.060000002</v>
          </cell>
        </row>
        <row r="75">
          <cell r="B75">
            <v>36962</v>
          </cell>
          <cell r="H75">
            <v>85711466.060000002</v>
          </cell>
          <cell r="J75">
            <v>107139.33</v>
          </cell>
        </row>
        <row r="76">
          <cell r="B76">
            <v>36965</v>
          </cell>
          <cell r="H76">
            <v>85711466.060000002</v>
          </cell>
        </row>
        <row r="77">
          <cell r="B77" t="str">
            <v/>
          </cell>
          <cell r="H77">
            <v>85711466.060000002</v>
          </cell>
        </row>
        <row r="78">
          <cell r="B78" t="str">
            <v/>
          </cell>
          <cell r="H78">
            <v>85711466.060000002</v>
          </cell>
        </row>
        <row r="79">
          <cell r="B79" t="str">
            <v/>
          </cell>
          <cell r="H79">
            <v>85711466.060000002</v>
          </cell>
        </row>
        <row r="80">
          <cell r="B80" t="str">
            <v/>
          </cell>
          <cell r="H80">
            <v>85711466.060000002</v>
          </cell>
        </row>
        <row r="81">
          <cell r="B81" t="str">
            <v/>
          </cell>
          <cell r="H81" t="str">
            <v/>
          </cell>
        </row>
        <row r="82">
          <cell r="B82" t="str">
            <v/>
          </cell>
          <cell r="H82" t="str">
            <v/>
          </cell>
        </row>
        <row r="83">
          <cell r="B83" t="str">
            <v/>
          </cell>
          <cell r="H83" t="str">
            <v/>
          </cell>
        </row>
        <row r="84">
          <cell r="B84" t="str">
            <v/>
          </cell>
          <cell r="H84" t="str">
            <v/>
          </cell>
        </row>
        <row r="85">
          <cell r="B85" t="str">
            <v/>
          </cell>
          <cell r="H85" t="str">
            <v/>
          </cell>
        </row>
        <row r="86">
          <cell r="B86" t="str">
            <v/>
          </cell>
          <cell r="H86" t="str">
            <v/>
          </cell>
        </row>
        <row r="87">
          <cell r="B87" t="str">
            <v/>
          </cell>
          <cell r="H87" t="str">
            <v/>
          </cell>
        </row>
        <row r="88">
          <cell r="B88" t="str">
            <v/>
          </cell>
          <cell r="H88" t="str">
            <v/>
          </cell>
        </row>
        <row r="89">
          <cell r="B89" t="str">
            <v/>
          </cell>
          <cell r="H89" t="str">
            <v/>
          </cell>
        </row>
        <row r="90">
          <cell r="B90" t="str">
            <v/>
          </cell>
          <cell r="H90" t="str">
            <v/>
          </cell>
        </row>
        <row r="91">
          <cell r="B91" t="str">
            <v/>
          </cell>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sheetData>
      <sheetData sheetId="26"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7257</v>
          </cell>
        </row>
        <row r="6">
          <cell r="B6" t="str">
            <v>От</v>
          </cell>
          <cell r="E6">
            <v>35718</v>
          </cell>
        </row>
        <row r="7">
          <cell r="B7" t="str">
            <v>Тип договора</v>
          </cell>
          <cell r="E7" t="str">
            <v>инвестиционный</v>
          </cell>
        </row>
        <row r="8">
          <cell r="B8" t="str">
            <v>Размер кредита</v>
          </cell>
          <cell r="E8">
            <v>85605198.060000002</v>
          </cell>
          <cell r="F8" t="str">
            <v>руб.</v>
          </cell>
        </row>
        <row r="9">
          <cell r="B9" t="str">
            <v>Вид обеспечения кредита</v>
          </cell>
        </row>
        <row r="10">
          <cell r="B10" t="str">
            <v>Размер обеспечения</v>
          </cell>
        </row>
        <row r="11">
          <cell r="B11" t="str">
            <v>Номер ссудного счета</v>
          </cell>
          <cell r="E11" t="str">
            <v>45208810238290000010</v>
          </cell>
        </row>
        <row r="12">
          <cell r="B12" t="str">
            <v>Дата открытия счета</v>
          </cell>
          <cell r="E12">
            <v>35723</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35723</v>
          </cell>
          <cell r="D25">
            <v>3101750</v>
          </cell>
          <cell r="F25">
            <v>0</v>
          </cell>
          <cell r="H25">
            <v>3101750</v>
          </cell>
        </row>
        <row r="26">
          <cell r="B26">
            <v>35731</v>
          </cell>
          <cell r="D26">
            <v>8517.7199999999993</v>
          </cell>
          <cell r="H26">
            <v>3110267.72</v>
          </cell>
        </row>
        <row r="27">
          <cell r="B27">
            <v>35732</v>
          </cell>
          <cell r="D27">
            <v>20649.330000000002</v>
          </cell>
          <cell r="H27">
            <v>3130917.0500000003</v>
          </cell>
        </row>
        <row r="28">
          <cell r="B28">
            <v>35745</v>
          </cell>
          <cell r="D28">
            <v>309651.25</v>
          </cell>
          <cell r="H28">
            <v>3440568.3000000003</v>
          </cell>
        </row>
        <row r="29">
          <cell r="B29">
            <v>35745</v>
          </cell>
          <cell r="D29">
            <v>1647800</v>
          </cell>
          <cell r="H29">
            <v>5088368.3000000007</v>
          </cell>
        </row>
        <row r="30">
          <cell r="B30">
            <v>35745</v>
          </cell>
          <cell r="D30">
            <v>123585</v>
          </cell>
          <cell r="H30">
            <v>5211953.3000000007</v>
          </cell>
        </row>
        <row r="31">
          <cell r="B31">
            <v>35758</v>
          </cell>
          <cell r="D31">
            <v>117559.85</v>
          </cell>
          <cell r="H31">
            <v>5329513.1500000004</v>
          </cell>
        </row>
        <row r="32">
          <cell r="B32">
            <v>35762</v>
          </cell>
          <cell r="D32">
            <v>16200</v>
          </cell>
          <cell r="H32">
            <v>5345713.1500000004</v>
          </cell>
        </row>
        <row r="33">
          <cell r="B33">
            <v>35793</v>
          </cell>
          <cell r="H33">
            <v>5345713.1500000004</v>
          </cell>
        </row>
        <row r="34">
          <cell r="B34">
            <v>35825</v>
          </cell>
          <cell r="H34">
            <v>5345713.1500000004</v>
          </cell>
        </row>
        <row r="35">
          <cell r="B35">
            <v>35852</v>
          </cell>
          <cell r="H35">
            <v>5345713.1500000004</v>
          </cell>
        </row>
        <row r="36">
          <cell r="B36">
            <v>35884</v>
          </cell>
          <cell r="H36">
            <v>5345713.1500000004</v>
          </cell>
        </row>
        <row r="37">
          <cell r="B37">
            <v>35899</v>
          </cell>
          <cell r="D37">
            <v>33693.360000000001</v>
          </cell>
          <cell r="H37">
            <v>5379406.5100000007</v>
          </cell>
        </row>
        <row r="38">
          <cell r="B38">
            <v>35902</v>
          </cell>
          <cell r="D38">
            <v>37267.94</v>
          </cell>
          <cell r="H38">
            <v>5416674.4500000011</v>
          </cell>
        </row>
        <row r="39">
          <cell r="B39">
            <v>35909</v>
          </cell>
          <cell r="D39">
            <v>3327.87</v>
          </cell>
          <cell r="H39">
            <v>5420002.3200000012</v>
          </cell>
        </row>
        <row r="40">
          <cell r="B40">
            <v>35928</v>
          </cell>
          <cell r="D40">
            <v>1570</v>
          </cell>
          <cell r="H40">
            <v>5421572.3200000012</v>
          </cell>
        </row>
        <row r="41">
          <cell r="B41">
            <v>35934</v>
          </cell>
          <cell r="D41">
            <v>454705.78</v>
          </cell>
          <cell r="H41">
            <v>5876278.1000000015</v>
          </cell>
        </row>
        <row r="42">
          <cell r="B42">
            <v>35937</v>
          </cell>
          <cell r="D42">
            <v>15026.03</v>
          </cell>
          <cell r="H42">
            <v>5891304.1300000018</v>
          </cell>
        </row>
        <row r="43">
          <cell r="B43">
            <v>35937</v>
          </cell>
          <cell r="D43">
            <v>9224</v>
          </cell>
          <cell r="H43">
            <v>5900528.1300000018</v>
          </cell>
        </row>
        <row r="44">
          <cell r="B44">
            <v>35943</v>
          </cell>
          <cell r="D44">
            <v>11760.37</v>
          </cell>
          <cell r="H44">
            <v>5912288.5000000019</v>
          </cell>
        </row>
        <row r="45">
          <cell r="B45">
            <v>35944</v>
          </cell>
          <cell r="D45">
            <v>20895.84</v>
          </cell>
          <cell r="H45">
            <v>5933184.3400000017</v>
          </cell>
        </row>
        <row r="46">
          <cell r="B46">
            <v>35968</v>
          </cell>
          <cell r="H46">
            <v>5933184.3400000017</v>
          </cell>
          <cell r="J46">
            <v>17508.68</v>
          </cell>
        </row>
        <row r="47">
          <cell r="B47">
            <v>36006</v>
          </cell>
          <cell r="H47">
            <v>5933184.3400000017</v>
          </cell>
        </row>
        <row r="48">
          <cell r="B48">
            <v>36037</v>
          </cell>
          <cell r="H48">
            <v>5933184.3400000017</v>
          </cell>
        </row>
        <row r="49">
          <cell r="B49">
            <v>36056</v>
          </cell>
          <cell r="H49">
            <v>5933184.3400000017</v>
          </cell>
          <cell r="J49">
            <v>7416.48</v>
          </cell>
        </row>
        <row r="50">
          <cell r="B50">
            <v>36084</v>
          </cell>
          <cell r="D50">
            <v>60656.75</v>
          </cell>
          <cell r="H50">
            <v>5993841.0900000017</v>
          </cell>
        </row>
        <row r="51">
          <cell r="B51">
            <v>36129</v>
          </cell>
          <cell r="H51">
            <v>5993841.0900000017</v>
          </cell>
        </row>
        <row r="52">
          <cell r="B52">
            <v>36147</v>
          </cell>
          <cell r="H52">
            <v>5993841.0900000017</v>
          </cell>
          <cell r="J52">
            <v>7471.24</v>
          </cell>
        </row>
        <row r="53">
          <cell r="B53">
            <v>36189</v>
          </cell>
          <cell r="H53">
            <v>5993841.0900000017</v>
          </cell>
        </row>
        <row r="54">
          <cell r="B54">
            <v>36217</v>
          </cell>
          <cell r="H54">
            <v>5993841.0900000017</v>
          </cell>
        </row>
        <row r="55">
          <cell r="B55">
            <v>36241</v>
          </cell>
          <cell r="H55">
            <v>5993841.0900000017</v>
          </cell>
          <cell r="J55">
            <v>7492.3</v>
          </cell>
        </row>
        <row r="56">
          <cell r="B56">
            <v>36249</v>
          </cell>
          <cell r="H56">
            <v>5993841.0900000017</v>
          </cell>
        </row>
        <row r="57">
          <cell r="B57">
            <v>36280</v>
          </cell>
          <cell r="H57">
            <v>5993841.0900000017</v>
          </cell>
        </row>
        <row r="58">
          <cell r="B58">
            <v>36311</v>
          </cell>
          <cell r="H58">
            <v>5993841.0900000017</v>
          </cell>
        </row>
        <row r="59">
          <cell r="B59">
            <v>36332</v>
          </cell>
          <cell r="H59">
            <v>5993841.0900000017</v>
          </cell>
          <cell r="J59">
            <v>7492.3</v>
          </cell>
        </row>
        <row r="60">
          <cell r="B60">
            <v>36371</v>
          </cell>
          <cell r="H60">
            <v>5993841.0900000017</v>
          </cell>
        </row>
        <row r="61">
          <cell r="B61">
            <v>36403</v>
          </cell>
          <cell r="H61">
            <v>5993841.0900000017</v>
          </cell>
        </row>
        <row r="62">
          <cell r="B62">
            <v>36423</v>
          </cell>
          <cell r="H62">
            <v>5993841.0900000017</v>
          </cell>
          <cell r="J62">
            <v>7492.3</v>
          </cell>
        </row>
        <row r="63">
          <cell r="B63">
            <v>36461</v>
          </cell>
          <cell r="H63">
            <v>5993841.0900000017</v>
          </cell>
        </row>
        <row r="64">
          <cell r="B64">
            <v>36494</v>
          </cell>
          <cell r="H64">
            <v>5993841.0900000017</v>
          </cell>
        </row>
        <row r="65">
          <cell r="B65">
            <v>36511</v>
          </cell>
          <cell r="H65">
            <v>5993841.0900000017</v>
          </cell>
          <cell r="J65">
            <v>7492.3</v>
          </cell>
        </row>
        <row r="66">
          <cell r="B66">
            <v>36555</v>
          </cell>
          <cell r="H66">
            <v>5993841.0900000017</v>
          </cell>
        </row>
        <row r="67">
          <cell r="B67">
            <v>36585</v>
          </cell>
          <cell r="H67">
            <v>5993841.0900000017</v>
          </cell>
        </row>
        <row r="68">
          <cell r="B68">
            <v>36605</v>
          </cell>
          <cell r="H68">
            <v>5993841.0900000017</v>
          </cell>
          <cell r="J68">
            <v>7492.3</v>
          </cell>
        </row>
        <row r="69">
          <cell r="B69">
            <v>36636</v>
          </cell>
          <cell r="H69">
            <v>5993841.0900000017</v>
          </cell>
        </row>
        <row r="70">
          <cell r="B70">
            <v>36677</v>
          </cell>
          <cell r="H70">
            <v>5993841.0900000017</v>
          </cell>
        </row>
        <row r="71">
          <cell r="B71">
            <v>36693</v>
          </cell>
          <cell r="H71">
            <v>5993841.0900000017</v>
          </cell>
          <cell r="J71">
            <v>7492.3</v>
          </cell>
        </row>
        <row r="72">
          <cell r="B72">
            <v>36738</v>
          </cell>
          <cell r="H72">
            <v>5993841.0900000017</v>
          </cell>
        </row>
        <row r="73">
          <cell r="B73">
            <v>36769</v>
          </cell>
          <cell r="H73">
            <v>5993841.0900000017</v>
          </cell>
        </row>
        <row r="74">
          <cell r="B74">
            <v>36788</v>
          </cell>
          <cell r="H74">
            <v>5993841.0900000017</v>
          </cell>
          <cell r="J74">
            <v>7492.3</v>
          </cell>
        </row>
        <row r="75">
          <cell r="B75">
            <v>36829</v>
          </cell>
          <cell r="H75">
            <v>5993841.0900000017</v>
          </cell>
        </row>
        <row r="76">
          <cell r="B76">
            <v>36860</v>
          </cell>
          <cell r="H76">
            <v>5993841.0900000017</v>
          </cell>
        </row>
        <row r="77">
          <cell r="B77">
            <v>36874</v>
          </cell>
          <cell r="H77">
            <v>5993841.0900000017</v>
          </cell>
          <cell r="J77">
            <v>7492.3</v>
          </cell>
        </row>
        <row r="78">
          <cell r="B78">
            <v>36922</v>
          </cell>
          <cell r="H78">
            <v>5993841.0900000017</v>
          </cell>
        </row>
        <row r="79">
          <cell r="B79">
            <v>36930</v>
          </cell>
          <cell r="H79">
            <v>5993841.0900000017</v>
          </cell>
        </row>
        <row r="80">
          <cell r="B80">
            <v>36937</v>
          </cell>
          <cell r="H80">
            <v>5993841.0900000017</v>
          </cell>
        </row>
        <row r="81">
          <cell r="B81">
            <v>36951</v>
          </cell>
          <cell r="H81">
            <v>5993841.0900000017</v>
          </cell>
        </row>
        <row r="82">
          <cell r="B82">
            <v>36962</v>
          </cell>
          <cell r="H82">
            <v>5993841.0900000017</v>
          </cell>
          <cell r="J82">
            <v>7492.3</v>
          </cell>
        </row>
        <row r="83">
          <cell r="B83">
            <v>36965</v>
          </cell>
          <cell r="H83">
            <v>5993841.0900000017</v>
          </cell>
        </row>
        <row r="84">
          <cell r="B84" t="str">
            <v/>
          </cell>
        </row>
        <row r="85">
          <cell r="B85" t="str">
            <v/>
          </cell>
        </row>
        <row r="86">
          <cell r="B86" t="str">
            <v/>
          </cell>
        </row>
        <row r="87">
          <cell r="B87" t="str">
            <v/>
          </cell>
        </row>
        <row r="88">
          <cell r="B88" t="str">
            <v/>
          </cell>
        </row>
        <row r="89">
          <cell r="B89" t="str">
            <v/>
          </cell>
        </row>
        <row r="90">
          <cell r="B90" t="str">
            <v/>
          </cell>
        </row>
      </sheetData>
      <sheetData sheetId="27"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7277</v>
          </cell>
        </row>
        <row r="6">
          <cell r="B6" t="str">
            <v>От</v>
          </cell>
          <cell r="E6">
            <v>35780</v>
          </cell>
        </row>
        <row r="7">
          <cell r="B7" t="str">
            <v>Тип договора</v>
          </cell>
          <cell r="E7" t="str">
            <v>инвестиционный</v>
          </cell>
        </row>
        <row r="8">
          <cell r="B8" t="str">
            <v>Размер кредита</v>
          </cell>
          <cell r="E8">
            <v>17848000</v>
          </cell>
          <cell r="F8" t="str">
            <v>руб.</v>
          </cell>
        </row>
        <row r="9">
          <cell r="B9" t="str">
            <v>Вид обеспечения кредита</v>
          </cell>
        </row>
        <row r="10">
          <cell r="B10" t="str">
            <v>Размер обеспечения</v>
          </cell>
        </row>
        <row r="11">
          <cell r="B11" t="str">
            <v>Номер ссудного счета</v>
          </cell>
          <cell r="E11" t="str">
            <v>45208810538290000011</v>
          </cell>
        </row>
        <row r="12">
          <cell r="B12" t="str">
            <v>Дата открытия счета</v>
          </cell>
          <cell r="E12">
            <v>35780</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35780</v>
          </cell>
          <cell r="D25">
            <v>3711411.46</v>
          </cell>
          <cell r="F25">
            <v>0</v>
          </cell>
          <cell r="H25">
            <v>3711411.46</v>
          </cell>
        </row>
        <row r="26">
          <cell r="B26">
            <v>35810</v>
          </cell>
          <cell r="D26">
            <v>1842225.06</v>
          </cell>
          <cell r="H26">
            <v>5553636.5199999996</v>
          </cell>
        </row>
        <row r="27">
          <cell r="B27">
            <v>35824</v>
          </cell>
          <cell r="D27">
            <v>3000</v>
          </cell>
          <cell r="H27">
            <v>5556636.5199999996</v>
          </cell>
        </row>
        <row r="28">
          <cell r="B28">
            <v>35852</v>
          </cell>
          <cell r="D28">
            <v>4092957.2</v>
          </cell>
          <cell r="H28">
            <v>9649593.7199999988</v>
          </cell>
        </row>
        <row r="29">
          <cell r="B29">
            <v>35879</v>
          </cell>
          <cell r="D29">
            <v>1290780</v>
          </cell>
          <cell r="H29">
            <v>10940373.719999999</v>
          </cell>
        </row>
        <row r="30">
          <cell r="B30">
            <v>35886</v>
          </cell>
          <cell r="D30">
            <v>622370.23</v>
          </cell>
          <cell r="H30">
            <v>11562743.949999999</v>
          </cell>
        </row>
        <row r="31">
          <cell r="B31">
            <v>35886</v>
          </cell>
          <cell r="D31">
            <v>6801.6</v>
          </cell>
          <cell r="H31">
            <v>11569545.549999999</v>
          </cell>
        </row>
        <row r="32">
          <cell r="B32">
            <v>35906</v>
          </cell>
          <cell r="D32">
            <v>611589.26</v>
          </cell>
          <cell r="H32">
            <v>12181134.809999999</v>
          </cell>
        </row>
        <row r="33">
          <cell r="B33">
            <v>35913</v>
          </cell>
          <cell r="D33">
            <v>4590</v>
          </cell>
          <cell r="H33">
            <v>12185724.809999999</v>
          </cell>
        </row>
        <row r="34">
          <cell r="B34">
            <v>35915</v>
          </cell>
          <cell r="D34">
            <v>9367.6200000000008</v>
          </cell>
          <cell r="H34">
            <v>12195092.429999998</v>
          </cell>
        </row>
        <row r="35">
          <cell r="B35">
            <v>35928</v>
          </cell>
          <cell r="D35">
            <v>22208</v>
          </cell>
          <cell r="H35">
            <v>12217300.429999998</v>
          </cell>
        </row>
        <row r="36">
          <cell r="B36">
            <v>35951</v>
          </cell>
          <cell r="D36">
            <v>15418.75</v>
          </cell>
          <cell r="H36">
            <v>12232719.179999998</v>
          </cell>
        </row>
        <row r="37">
          <cell r="B37">
            <v>35951</v>
          </cell>
          <cell r="D37">
            <v>678425</v>
          </cell>
          <cell r="H37">
            <v>12911144.179999998</v>
          </cell>
        </row>
        <row r="38">
          <cell r="B38">
            <v>35951</v>
          </cell>
          <cell r="D38">
            <v>848031.25</v>
          </cell>
          <cell r="H38">
            <v>13759175.429999998</v>
          </cell>
        </row>
        <row r="39">
          <cell r="B39">
            <v>35955</v>
          </cell>
          <cell r="D39">
            <v>32367</v>
          </cell>
          <cell r="H39">
            <v>13791542.429999998</v>
          </cell>
        </row>
        <row r="40">
          <cell r="B40">
            <v>35956</v>
          </cell>
          <cell r="D40">
            <v>132676.5</v>
          </cell>
          <cell r="H40">
            <v>13924218.929999998</v>
          </cell>
        </row>
        <row r="41">
          <cell r="B41">
            <v>35962</v>
          </cell>
          <cell r="D41">
            <v>3400</v>
          </cell>
          <cell r="H41">
            <v>13927618.929999998</v>
          </cell>
        </row>
        <row r="42">
          <cell r="B42">
            <v>35963</v>
          </cell>
          <cell r="D42">
            <v>2504.6999999999998</v>
          </cell>
          <cell r="H42">
            <v>13930123.629999997</v>
          </cell>
        </row>
        <row r="43">
          <cell r="B43">
            <v>35968</v>
          </cell>
          <cell r="D43">
            <v>124830</v>
          </cell>
          <cell r="H43">
            <v>14054953.629999997</v>
          </cell>
          <cell r="J43">
            <v>23018.46</v>
          </cell>
        </row>
        <row r="44">
          <cell r="B44">
            <v>35971</v>
          </cell>
          <cell r="D44">
            <v>8175.91</v>
          </cell>
          <cell r="H44">
            <v>14063129.539999997</v>
          </cell>
        </row>
        <row r="45">
          <cell r="B45">
            <v>35972</v>
          </cell>
          <cell r="D45">
            <v>1658.66</v>
          </cell>
          <cell r="H45">
            <v>14064788.199999997</v>
          </cell>
        </row>
        <row r="46">
          <cell r="B46">
            <v>35979</v>
          </cell>
          <cell r="D46">
            <v>607.20000000000005</v>
          </cell>
          <cell r="H46">
            <v>14065395.399999997</v>
          </cell>
        </row>
        <row r="47">
          <cell r="B47">
            <v>35993</v>
          </cell>
          <cell r="D47">
            <v>614.35</v>
          </cell>
          <cell r="H47">
            <v>14066009.749999996</v>
          </cell>
        </row>
        <row r="48">
          <cell r="B48">
            <v>35993</v>
          </cell>
          <cell r="D48">
            <v>33351.78</v>
          </cell>
          <cell r="H48">
            <v>14099361.529999996</v>
          </cell>
        </row>
        <row r="49">
          <cell r="B49">
            <v>36000</v>
          </cell>
          <cell r="D49">
            <v>360562.94</v>
          </cell>
          <cell r="H49">
            <v>14459924.469999995</v>
          </cell>
        </row>
        <row r="50">
          <cell r="B50">
            <v>36000</v>
          </cell>
          <cell r="D50">
            <v>3466.06</v>
          </cell>
          <cell r="H50">
            <v>14463390.529999996</v>
          </cell>
        </row>
        <row r="51">
          <cell r="B51">
            <v>36006</v>
          </cell>
          <cell r="D51">
            <v>107784.06</v>
          </cell>
          <cell r="H51">
            <v>14571174.589999996</v>
          </cell>
        </row>
        <row r="52">
          <cell r="B52">
            <v>36006</v>
          </cell>
          <cell r="D52">
            <v>95126</v>
          </cell>
          <cell r="H52">
            <v>14666300.589999996</v>
          </cell>
        </row>
        <row r="53">
          <cell r="B53">
            <v>36007</v>
          </cell>
          <cell r="D53">
            <v>159946.88</v>
          </cell>
          <cell r="H53">
            <v>14826247.469999997</v>
          </cell>
        </row>
        <row r="54">
          <cell r="B54">
            <v>36014</v>
          </cell>
          <cell r="D54">
            <v>3304.8</v>
          </cell>
          <cell r="H54">
            <v>14829552.269999998</v>
          </cell>
        </row>
        <row r="55">
          <cell r="B55">
            <v>36014</v>
          </cell>
          <cell r="D55">
            <v>44582.64</v>
          </cell>
          <cell r="H55">
            <v>14874134.909999998</v>
          </cell>
        </row>
        <row r="56">
          <cell r="B56">
            <v>36024</v>
          </cell>
          <cell r="D56">
            <v>9444.32</v>
          </cell>
          <cell r="H56">
            <v>14883579.229999999</v>
          </cell>
        </row>
        <row r="57">
          <cell r="B57">
            <v>36024</v>
          </cell>
          <cell r="D57">
            <v>12220.32</v>
          </cell>
          <cell r="H57">
            <v>14895799.549999999</v>
          </cell>
        </row>
        <row r="58">
          <cell r="B58">
            <v>36025</v>
          </cell>
          <cell r="D58">
            <v>282.55</v>
          </cell>
          <cell r="H58">
            <v>14896082.1</v>
          </cell>
        </row>
        <row r="59">
          <cell r="B59">
            <v>36027</v>
          </cell>
          <cell r="D59">
            <v>549845.98</v>
          </cell>
          <cell r="H59">
            <v>15445928.08</v>
          </cell>
        </row>
        <row r="60">
          <cell r="B60">
            <v>36033</v>
          </cell>
          <cell r="D60">
            <v>3333.38</v>
          </cell>
          <cell r="H60">
            <v>15449261.460000001</v>
          </cell>
        </row>
        <row r="61">
          <cell r="B61">
            <v>36039</v>
          </cell>
          <cell r="D61">
            <v>6322.2</v>
          </cell>
          <cell r="H61">
            <v>15455583.66</v>
          </cell>
        </row>
        <row r="62">
          <cell r="B62">
            <v>36042</v>
          </cell>
          <cell r="D62">
            <v>14102</v>
          </cell>
          <cell r="H62">
            <v>15469685.66</v>
          </cell>
        </row>
        <row r="63">
          <cell r="B63">
            <v>36053</v>
          </cell>
          <cell r="D63">
            <v>194344</v>
          </cell>
          <cell r="H63">
            <v>15664029.66</v>
          </cell>
        </row>
        <row r="64">
          <cell r="B64">
            <v>36053</v>
          </cell>
          <cell r="D64">
            <v>1353353</v>
          </cell>
          <cell r="H64">
            <v>17017382.66</v>
          </cell>
        </row>
        <row r="65">
          <cell r="B65">
            <v>36053</v>
          </cell>
          <cell r="D65">
            <v>753029</v>
          </cell>
          <cell r="H65">
            <v>17770411.66</v>
          </cell>
        </row>
        <row r="66">
          <cell r="B66">
            <v>36056</v>
          </cell>
          <cell r="H66">
            <v>17770411.66</v>
          </cell>
          <cell r="J66">
            <v>18575.740000000002</v>
          </cell>
        </row>
        <row r="67">
          <cell r="B67">
            <v>36098</v>
          </cell>
          <cell r="H67">
            <v>17770411.66</v>
          </cell>
        </row>
        <row r="68">
          <cell r="B68">
            <v>36129</v>
          </cell>
          <cell r="H68">
            <v>17770411.66</v>
          </cell>
        </row>
        <row r="69">
          <cell r="B69">
            <v>36147</v>
          </cell>
          <cell r="H69">
            <v>17770411.66</v>
          </cell>
          <cell r="J69">
            <v>22213.01</v>
          </cell>
        </row>
        <row r="70">
          <cell r="B70">
            <v>36189</v>
          </cell>
          <cell r="H70">
            <v>17770411.66</v>
          </cell>
        </row>
        <row r="71">
          <cell r="B71">
            <v>36219</v>
          </cell>
          <cell r="H71">
            <v>17770411.66</v>
          </cell>
        </row>
        <row r="72">
          <cell r="B72">
            <v>36241</v>
          </cell>
          <cell r="H72">
            <v>17770411.66</v>
          </cell>
          <cell r="J72">
            <v>22213.01</v>
          </cell>
        </row>
        <row r="73">
          <cell r="B73">
            <v>36250</v>
          </cell>
          <cell r="H73">
            <v>17770411.66</v>
          </cell>
        </row>
        <row r="74">
          <cell r="B74">
            <v>36280</v>
          </cell>
          <cell r="H74">
            <v>17770411.66</v>
          </cell>
        </row>
        <row r="75">
          <cell r="B75">
            <v>36311</v>
          </cell>
          <cell r="H75">
            <v>17770411.66</v>
          </cell>
        </row>
        <row r="76">
          <cell r="B76">
            <v>36332</v>
          </cell>
          <cell r="H76">
            <v>17770411.66</v>
          </cell>
          <cell r="J76">
            <v>22213.01</v>
          </cell>
        </row>
        <row r="77">
          <cell r="B77">
            <v>36371</v>
          </cell>
          <cell r="H77">
            <v>17770411.66</v>
          </cell>
        </row>
        <row r="78">
          <cell r="B78">
            <v>36403</v>
          </cell>
          <cell r="H78">
            <v>17770411.66</v>
          </cell>
        </row>
        <row r="79">
          <cell r="B79">
            <v>36423</v>
          </cell>
          <cell r="H79">
            <v>17770411.66</v>
          </cell>
          <cell r="J79">
            <v>14083.61</v>
          </cell>
        </row>
        <row r="80">
          <cell r="B80">
            <v>36424</v>
          </cell>
          <cell r="H80">
            <v>17770411.66</v>
          </cell>
          <cell r="J80">
            <v>8129.4</v>
          </cell>
        </row>
        <row r="81">
          <cell r="B81">
            <v>36461</v>
          </cell>
          <cell r="H81">
            <v>17770411.66</v>
          </cell>
        </row>
        <row r="82">
          <cell r="B82">
            <v>36494</v>
          </cell>
          <cell r="H82">
            <v>17770411.66</v>
          </cell>
        </row>
        <row r="83">
          <cell r="B83">
            <v>36511</v>
          </cell>
          <cell r="H83">
            <v>17770411.66</v>
          </cell>
          <cell r="J83">
            <v>22213.01</v>
          </cell>
        </row>
        <row r="84">
          <cell r="B84">
            <v>36555</v>
          </cell>
          <cell r="H84">
            <v>17770411.66</v>
          </cell>
        </row>
        <row r="85">
          <cell r="B85">
            <v>36585</v>
          </cell>
          <cell r="H85">
            <v>17770411.66</v>
          </cell>
        </row>
        <row r="86">
          <cell r="B86">
            <v>36604</v>
          </cell>
          <cell r="H86">
            <v>17770411.66</v>
          </cell>
          <cell r="J86">
            <v>22213.01</v>
          </cell>
        </row>
        <row r="87">
          <cell r="B87">
            <v>36636</v>
          </cell>
          <cell r="H87">
            <v>17770411.66</v>
          </cell>
        </row>
        <row r="88">
          <cell r="B88">
            <v>36677</v>
          </cell>
          <cell r="H88">
            <v>17770411.66</v>
          </cell>
        </row>
        <row r="89">
          <cell r="B89">
            <v>36693</v>
          </cell>
          <cell r="H89">
            <v>17770411.66</v>
          </cell>
          <cell r="J89">
            <v>22213.01</v>
          </cell>
        </row>
        <row r="90">
          <cell r="B90">
            <v>36738</v>
          </cell>
          <cell r="H90">
            <v>17770411.66</v>
          </cell>
        </row>
        <row r="91">
          <cell r="B91">
            <v>36769</v>
          </cell>
          <cell r="H91">
            <v>17770411.66</v>
          </cell>
        </row>
        <row r="92">
          <cell r="B92">
            <v>36788</v>
          </cell>
          <cell r="H92">
            <v>17770411.66</v>
          </cell>
          <cell r="J92">
            <v>22213.01</v>
          </cell>
        </row>
        <row r="93">
          <cell r="B93">
            <v>36829</v>
          </cell>
          <cell r="H93">
            <v>17770411.66</v>
          </cell>
        </row>
        <row r="94">
          <cell r="B94">
            <v>36860</v>
          </cell>
          <cell r="H94">
            <v>17770411.66</v>
          </cell>
        </row>
        <row r="95">
          <cell r="B95">
            <v>36874</v>
          </cell>
          <cell r="H95">
            <v>17770411.66</v>
          </cell>
          <cell r="J95">
            <v>22213.01</v>
          </cell>
        </row>
        <row r="96">
          <cell r="B96">
            <v>36922</v>
          </cell>
          <cell r="H96">
            <v>17770411.66</v>
          </cell>
        </row>
        <row r="97">
          <cell r="B97">
            <v>36930</v>
          </cell>
          <cell r="H97">
            <v>17770411.66</v>
          </cell>
        </row>
        <row r="98">
          <cell r="B98">
            <v>36937</v>
          </cell>
          <cell r="H98">
            <v>17770411.66</v>
          </cell>
        </row>
        <row r="99">
          <cell r="B99">
            <v>36951</v>
          </cell>
          <cell r="H99">
            <v>17770411.66</v>
          </cell>
        </row>
        <row r="100">
          <cell r="B100">
            <v>36962</v>
          </cell>
          <cell r="H100">
            <v>17770411.66</v>
          </cell>
          <cell r="J100">
            <v>22213.01</v>
          </cell>
        </row>
        <row r="101">
          <cell r="B101">
            <v>36965</v>
          </cell>
          <cell r="H101">
            <v>17770411.66</v>
          </cell>
        </row>
      </sheetData>
      <sheetData sheetId="28" refreshError="1">
        <row r="1">
          <cell r="B1" t="str">
            <v>Кредитор</v>
          </cell>
          <cell r="E1" t="str">
            <v>Стромынское ОСБ</v>
          </cell>
        </row>
        <row r="2">
          <cell r="B2" t="str">
            <v>Заёмщик</v>
          </cell>
          <cell r="E2" t="str">
            <v>ЗАО "Реалинвест""</v>
          </cell>
        </row>
        <row r="3">
          <cell r="B3" t="str">
            <v>Правовая форма</v>
          </cell>
          <cell r="E3" t="str">
            <v>ЗАО</v>
          </cell>
        </row>
        <row r="4">
          <cell r="B4" t="str">
            <v>Объект стрительства</v>
          </cell>
          <cell r="E4" t="str">
            <v>для строительства элитного ж/дома по адресу:г.Москва.Старомонетный пер.</v>
          </cell>
        </row>
        <row r="5">
          <cell r="B5" t="str">
            <v>Кредитный договор №</v>
          </cell>
          <cell r="E5">
            <v>7629</v>
          </cell>
        </row>
        <row r="6">
          <cell r="B6" t="str">
            <v>От</v>
          </cell>
          <cell r="E6">
            <v>36874</v>
          </cell>
        </row>
        <row r="7">
          <cell r="B7" t="str">
            <v>Тип договора</v>
          </cell>
          <cell r="E7" t="str">
            <v>инвестиционный</v>
          </cell>
        </row>
        <row r="8">
          <cell r="B8" t="str">
            <v>Размер кредита</v>
          </cell>
          <cell r="E8">
            <v>142546000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45206810038290000076</v>
          </cell>
        </row>
        <row r="12">
          <cell r="B12" t="str">
            <v>Дата открытия счета</v>
          </cell>
        </row>
        <row r="13">
          <cell r="B13" t="str">
            <v>Дата погашения кредита</v>
          </cell>
          <cell r="E13">
            <v>37239</v>
          </cell>
        </row>
        <row r="14">
          <cell r="B14" t="str">
            <v>Пролонгации  до</v>
          </cell>
        </row>
        <row r="15">
          <cell r="B15" t="str">
            <v>Процентная ставка</v>
          </cell>
          <cell r="D15" t="str">
            <v>c</v>
          </cell>
          <cell r="E15">
            <v>20</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36888</v>
          </cell>
          <cell r="D25">
            <v>41362476.090000004</v>
          </cell>
          <cell r="F25">
            <v>0</v>
          </cell>
          <cell r="H25">
            <v>41362476.090000004</v>
          </cell>
        </row>
        <row r="26">
          <cell r="B26">
            <v>36920</v>
          </cell>
          <cell r="H26">
            <v>41362476.090000004</v>
          </cell>
          <cell r="J26">
            <v>702409.71</v>
          </cell>
        </row>
        <row r="27">
          <cell r="B27">
            <v>36930</v>
          </cell>
          <cell r="H27">
            <v>41362476.090000004</v>
          </cell>
        </row>
        <row r="28">
          <cell r="B28">
            <v>36937</v>
          </cell>
          <cell r="H28">
            <v>41362476.090000004</v>
          </cell>
        </row>
        <row r="29">
          <cell r="B29">
            <v>36951</v>
          </cell>
          <cell r="H29">
            <v>41362476.090000004</v>
          </cell>
        </row>
        <row r="30">
          <cell r="B30">
            <v>36964</v>
          </cell>
          <cell r="D30">
            <v>31932951.489999998</v>
          </cell>
          <cell r="H30">
            <v>73295427.579999998</v>
          </cell>
        </row>
        <row r="31">
          <cell r="B31">
            <v>36965</v>
          </cell>
          <cell r="H31">
            <v>73295427.579999998</v>
          </cell>
        </row>
      </sheetData>
      <sheetData sheetId="29"/>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102(вал)"/>
      <sheetName val="285(вал)"/>
      <sheetName val="242(руб)"/>
      <sheetName val="9(вал) "/>
      <sheetName val="314(вал)"/>
      <sheetName val="156_3(руб)"/>
      <sheetName val="272(вал)"/>
      <sheetName val="358(вал)"/>
      <sheetName val="156_6(руб)"/>
      <sheetName val="412(вал)"/>
      <sheetName val="742006(вал)"/>
      <sheetName val="156_4(руб)"/>
      <sheetName val="156_7(руб)"/>
      <sheetName val="427Ввал"/>
      <sheetName val="156_5(руб)"/>
      <sheetName val="183(руб)"/>
      <sheetName val="406_1(руб)"/>
      <sheetName val="Справки_по_Оборотам"/>
      <sheetName val="Лист4"/>
      <sheetName val="итог_УФСП"/>
      <sheetName val="итог_ОСБ"/>
      <sheetName val="МЕТА_ДОМ"/>
      <sheetName val="3(руб)"/>
      <sheetName val="15(руб)"/>
      <sheetName val="98руб"/>
      <sheetName val="110(руб)"/>
      <sheetName val="131(руб)"/>
      <sheetName val="147(руб) "/>
      <sheetName val="148(руб)"/>
      <sheetName val="149(руб)"/>
      <sheetName val="150(руб)"/>
      <sheetName val="151(руб)"/>
      <sheetName val="156(руб)"/>
      <sheetName val="156_2(руб)"/>
      <sheetName val="156_8(руб)"/>
      <sheetName val="156_9(руб)"/>
      <sheetName val="156_10(руб) "/>
      <sheetName val="159(руб)"/>
      <sheetName val="177(руб)"/>
      <sheetName val="241(руб)"/>
      <sheetName val="260_2(руб)"/>
      <sheetName val="260_3(руб)"/>
      <sheetName val="277(руб)"/>
      <sheetName val="278(руб)"/>
      <sheetName val="280(руб)"/>
      <sheetName val="316(руб)"/>
      <sheetName val="316к(руб)"/>
      <sheetName val="331(руб)"/>
      <sheetName val="359к(руб)"/>
      <sheetName val="366(руб)"/>
      <sheetName val="398(руб) "/>
      <sheetName val="401(руб)"/>
      <sheetName val="406_3(руб) "/>
      <sheetName val="407(руб)"/>
      <sheetName val="437(руб)"/>
      <sheetName val="497(руб)"/>
      <sheetName val="531(руб) "/>
      <sheetName val="563(руб)"/>
      <sheetName val="546(руб)"/>
      <sheetName val="612(руб)"/>
      <sheetName val="617(руб)"/>
      <sheetName val="629(руб)"/>
      <sheetName val="636(руб)"/>
      <sheetName val="7231(руб)"/>
      <sheetName val="7257(руб) "/>
      <sheetName val="7277(руб) "/>
      <sheetName val="7629(руб)"/>
      <sheetName val="Антохина"/>
      <sheetName val="СО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1/1997</v>
          </cell>
          <cell r="B1">
            <v>35461</v>
          </cell>
        </row>
        <row r="2">
          <cell r="A2" t="str">
            <v>2/1997</v>
          </cell>
          <cell r="B2">
            <v>35489</v>
          </cell>
        </row>
        <row r="3">
          <cell r="A3" t="str">
            <v>3/1997</v>
          </cell>
          <cell r="B3">
            <v>35520</v>
          </cell>
        </row>
        <row r="4">
          <cell r="A4" t="str">
            <v>4/1997</v>
          </cell>
          <cell r="B4">
            <v>35550</v>
          </cell>
        </row>
        <row r="5">
          <cell r="A5" t="str">
            <v>5/1997</v>
          </cell>
          <cell r="B5">
            <v>35581</v>
          </cell>
        </row>
        <row r="6">
          <cell r="A6" t="str">
            <v>6/1997</v>
          </cell>
          <cell r="B6">
            <v>35611</v>
          </cell>
        </row>
        <row r="7">
          <cell r="A7" t="str">
            <v>7/1997</v>
          </cell>
          <cell r="B7">
            <v>35642</v>
          </cell>
        </row>
        <row r="8">
          <cell r="A8" t="str">
            <v>8/1997</v>
          </cell>
          <cell r="B8">
            <v>35673</v>
          </cell>
        </row>
        <row r="9">
          <cell r="A9" t="str">
            <v>9/1997</v>
          </cell>
          <cell r="B9">
            <v>35703</v>
          </cell>
        </row>
        <row r="10">
          <cell r="A10" t="str">
            <v>10/1997</v>
          </cell>
          <cell r="B10">
            <v>35734</v>
          </cell>
        </row>
        <row r="11">
          <cell r="A11" t="str">
            <v>11/1997</v>
          </cell>
          <cell r="B11">
            <v>35764</v>
          </cell>
        </row>
        <row r="12">
          <cell r="A12" t="str">
            <v>12/1997</v>
          </cell>
          <cell r="B12">
            <v>35795</v>
          </cell>
        </row>
        <row r="13">
          <cell r="A13" t="str">
            <v>1/1998</v>
          </cell>
          <cell r="B13">
            <v>35826</v>
          </cell>
        </row>
        <row r="14">
          <cell r="A14" t="str">
            <v>2/1998</v>
          </cell>
          <cell r="B14">
            <v>35854</v>
          </cell>
        </row>
        <row r="15">
          <cell r="A15" t="str">
            <v>3/1998</v>
          </cell>
          <cell r="B15">
            <v>35885</v>
          </cell>
        </row>
        <row r="16">
          <cell r="A16" t="str">
            <v>4/1998</v>
          </cell>
          <cell r="B16">
            <v>35915</v>
          </cell>
        </row>
        <row r="17">
          <cell r="A17" t="str">
            <v>5/1998</v>
          </cell>
          <cell r="B17">
            <v>35946</v>
          </cell>
        </row>
        <row r="18">
          <cell r="A18" t="str">
            <v>6/1998</v>
          </cell>
          <cell r="B18">
            <v>35976</v>
          </cell>
        </row>
        <row r="19">
          <cell r="A19" t="str">
            <v>7/1998</v>
          </cell>
          <cell r="B19">
            <v>36007</v>
          </cell>
        </row>
        <row r="20">
          <cell r="A20" t="str">
            <v>8/1998</v>
          </cell>
          <cell r="B20">
            <v>36038</v>
          </cell>
        </row>
        <row r="21">
          <cell r="A21" t="str">
            <v>9/1998</v>
          </cell>
          <cell r="B21">
            <v>36068</v>
          </cell>
        </row>
        <row r="22">
          <cell r="A22" t="str">
            <v>10/1998</v>
          </cell>
          <cell r="B22">
            <v>36099</v>
          </cell>
        </row>
        <row r="23">
          <cell r="A23" t="str">
            <v>11/1998</v>
          </cell>
          <cell r="B23">
            <v>36129</v>
          </cell>
        </row>
        <row r="24">
          <cell r="A24" t="str">
            <v>12/1998</v>
          </cell>
          <cell r="B24">
            <v>36160</v>
          </cell>
        </row>
        <row r="25">
          <cell r="A25" t="str">
            <v>1/1999</v>
          </cell>
          <cell r="B25">
            <v>36191</v>
          </cell>
        </row>
        <row r="26">
          <cell r="A26" t="str">
            <v>2/1999</v>
          </cell>
          <cell r="B26">
            <v>36219</v>
          </cell>
        </row>
        <row r="27">
          <cell r="A27" t="str">
            <v>3/1999</v>
          </cell>
          <cell r="B27">
            <v>36250</v>
          </cell>
        </row>
        <row r="28">
          <cell r="A28" t="str">
            <v>4/1999</v>
          </cell>
          <cell r="B28">
            <v>36280</v>
          </cell>
        </row>
        <row r="29">
          <cell r="A29" t="str">
            <v>5/1999</v>
          </cell>
          <cell r="B29">
            <v>36311</v>
          </cell>
        </row>
        <row r="30">
          <cell r="A30" t="str">
            <v>6/1999</v>
          </cell>
          <cell r="B30">
            <v>36341</v>
          </cell>
        </row>
        <row r="31">
          <cell r="A31" t="str">
            <v>7/1999</v>
          </cell>
          <cell r="B31">
            <v>36372</v>
          </cell>
        </row>
        <row r="32">
          <cell r="A32" t="str">
            <v>8/1999</v>
          </cell>
          <cell r="B32">
            <v>36403</v>
          </cell>
        </row>
        <row r="33">
          <cell r="A33" t="str">
            <v>9/1999</v>
          </cell>
          <cell r="B33">
            <v>36433</v>
          </cell>
        </row>
        <row r="34">
          <cell r="A34" t="str">
            <v>10/1999</v>
          </cell>
          <cell r="B34">
            <v>36464</v>
          </cell>
        </row>
        <row r="35">
          <cell r="A35" t="str">
            <v>11/1999</v>
          </cell>
          <cell r="B35">
            <v>36494</v>
          </cell>
        </row>
        <row r="36">
          <cell r="A36" t="str">
            <v>12/1999</v>
          </cell>
          <cell r="B36">
            <v>36525</v>
          </cell>
        </row>
      </sheetData>
      <sheetData sheetId="30" refreshError="1">
        <row r="1">
          <cell r="B1" t="str">
            <v>Кредитор</v>
          </cell>
          <cell r="E1" t="str">
            <v>УИК</v>
          </cell>
        </row>
        <row r="2">
          <cell r="B2" t="str">
            <v>Заёмщик</v>
          </cell>
          <cell r="E2" t="str">
            <v>ЗАО "ЛИНН"</v>
          </cell>
        </row>
        <row r="3">
          <cell r="B3" t="str">
            <v>Правовая форма</v>
          </cell>
          <cell r="E3" t="str">
            <v>ЗАО</v>
          </cell>
        </row>
        <row r="4">
          <cell r="B4" t="str">
            <v>Объект стрительства</v>
          </cell>
          <cell r="E4" t="str">
            <v>многофункц. комплекс с подз. автост.по адресу:Москва Софийская наб.вл.36/10</v>
          </cell>
        </row>
        <row r="5">
          <cell r="B5" t="str">
            <v>Кредитный договор №</v>
          </cell>
          <cell r="E5">
            <v>102</v>
          </cell>
        </row>
        <row r="6">
          <cell r="B6" t="str">
            <v>От</v>
          </cell>
          <cell r="E6">
            <v>35815</v>
          </cell>
        </row>
        <row r="7">
          <cell r="B7" t="str">
            <v>Тип договора</v>
          </cell>
          <cell r="E7" t="str">
            <v>инвестиционный</v>
          </cell>
        </row>
        <row r="8">
          <cell r="B8" t="str">
            <v>Размер кредита</v>
          </cell>
          <cell r="E8">
            <v>150000000</v>
          </cell>
          <cell r="F8" t="str">
            <v>USD</v>
          </cell>
          <cell r="G8" t="str">
            <v>c  макс. остатком 90 000 000 usd</v>
          </cell>
        </row>
        <row r="9">
          <cell r="B9" t="str">
            <v>Вид обеспечения кредита</v>
          </cell>
        </row>
        <row r="10">
          <cell r="B10" t="str">
            <v>Размер обеспечения</v>
          </cell>
          <cell r="E10">
            <v>120000000</v>
          </cell>
          <cell r="F10" t="str">
            <v>USD</v>
          </cell>
        </row>
        <row r="11">
          <cell r="B11" t="str">
            <v>Номер ссудного счета</v>
          </cell>
          <cell r="E11" t="str">
            <v>45208840738000050102</v>
          </cell>
        </row>
        <row r="12">
          <cell r="B12" t="str">
            <v>Дата открытия счета</v>
          </cell>
          <cell r="E12">
            <v>35885</v>
          </cell>
        </row>
        <row r="13">
          <cell r="B13" t="str">
            <v>Дата погашения кредита</v>
          </cell>
          <cell r="E13">
            <v>38078</v>
          </cell>
        </row>
        <row r="14">
          <cell r="B14" t="str">
            <v>Пролонгации  до</v>
          </cell>
        </row>
        <row r="15">
          <cell r="B15" t="str">
            <v>Процентная ставка</v>
          </cell>
          <cell r="D15" t="str">
            <v>c</v>
          </cell>
          <cell r="E15">
            <v>16</v>
          </cell>
          <cell r="F15">
            <v>35815</v>
          </cell>
          <cell r="G15">
            <v>13</v>
          </cell>
          <cell r="H15">
            <v>36278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35885</v>
          </cell>
          <cell r="C25">
            <v>15672000</v>
          </cell>
          <cell r="D25">
            <v>95693232</v>
          </cell>
          <cell r="G25">
            <v>15672000</v>
          </cell>
          <cell r="H25">
            <v>95693232</v>
          </cell>
        </row>
        <row r="26">
          <cell r="B26">
            <v>35888</v>
          </cell>
          <cell r="C26">
            <v>101000</v>
          </cell>
          <cell r="D26">
            <v>617312</v>
          </cell>
          <cell r="G26">
            <v>15773000</v>
          </cell>
          <cell r="H26">
            <v>96404576</v>
          </cell>
          <cell r="J26">
            <v>0</v>
          </cell>
        </row>
        <row r="27">
          <cell r="B27">
            <v>35894</v>
          </cell>
          <cell r="C27">
            <v>84353</v>
          </cell>
          <cell r="D27">
            <v>516071.65</v>
          </cell>
          <cell r="G27">
            <v>15857353</v>
          </cell>
          <cell r="H27">
            <v>97015285.650000006</v>
          </cell>
          <cell r="J27">
            <v>0</v>
          </cell>
        </row>
        <row r="28">
          <cell r="B28">
            <v>35894</v>
          </cell>
          <cell r="C28">
            <v>27314</v>
          </cell>
          <cell r="D28">
            <v>167107.04999999999</v>
          </cell>
          <cell r="G28">
            <v>15884667</v>
          </cell>
          <cell r="H28">
            <v>97182392.709999993</v>
          </cell>
          <cell r="J28">
            <v>0</v>
          </cell>
        </row>
        <row r="29">
          <cell r="B29">
            <v>35900</v>
          </cell>
          <cell r="C29">
            <v>34540</v>
          </cell>
          <cell r="D29">
            <v>211592.04</v>
          </cell>
          <cell r="G29">
            <v>15919207</v>
          </cell>
          <cell r="H29">
            <v>97521062.079999998</v>
          </cell>
          <cell r="J29">
            <v>0</v>
          </cell>
        </row>
        <row r="30">
          <cell r="B30">
            <v>35905</v>
          </cell>
          <cell r="C30">
            <v>270180</v>
          </cell>
          <cell r="D30">
            <v>1655933.22</v>
          </cell>
          <cell r="G30">
            <v>16189387</v>
          </cell>
          <cell r="H30">
            <v>99224752.920000002</v>
          </cell>
          <cell r="J30">
            <v>0</v>
          </cell>
        </row>
        <row r="31">
          <cell r="B31">
            <v>35906</v>
          </cell>
          <cell r="C31">
            <v>792291.28</v>
          </cell>
          <cell r="D31">
            <v>4856745.55</v>
          </cell>
          <cell r="G31">
            <v>16981678.280000001</v>
          </cell>
          <cell r="H31">
            <v>104097687.86</v>
          </cell>
          <cell r="J31">
            <v>0</v>
          </cell>
        </row>
        <row r="32">
          <cell r="B32">
            <v>35907</v>
          </cell>
          <cell r="C32">
            <v>7300.43</v>
          </cell>
          <cell r="D32">
            <v>44758.94</v>
          </cell>
          <cell r="G32">
            <v>16988978.710000001</v>
          </cell>
          <cell r="H32">
            <v>104159428.47</v>
          </cell>
          <cell r="J32">
            <v>0</v>
          </cell>
        </row>
        <row r="33">
          <cell r="B33">
            <v>35914</v>
          </cell>
          <cell r="C33">
            <v>157143</v>
          </cell>
          <cell r="D33">
            <v>963600.88</v>
          </cell>
          <cell r="G33">
            <v>17146121.710000001</v>
          </cell>
          <cell r="H33">
            <v>105140018.33</v>
          </cell>
          <cell r="J33">
            <v>0</v>
          </cell>
        </row>
        <row r="34">
          <cell r="B34">
            <v>35915</v>
          </cell>
          <cell r="C34">
            <v>4678.7299999999996</v>
          </cell>
          <cell r="D34">
            <v>28694.65</v>
          </cell>
          <cell r="G34">
            <v>17150800.440000001</v>
          </cell>
          <cell r="H34">
            <v>105185859.09999999</v>
          </cell>
          <cell r="J34">
            <v>0</v>
          </cell>
        </row>
        <row r="35">
          <cell r="B35">
            <v>35921</v>
          </cell>
          <cell r="C35">
            <v>35704.46</v>
          </cell>
          <cell r="D35">
            <v>219046.86</v>
          </cell>
          <cell r="G35">
            <v>17186504.899999999</v>
          </cell>
          <cell r="H35">
            <v>105439207.56</v>
          </cell>
          <cell r="J35">
            <v>0</v>
          </cell>
        </row>
        <row r="36">
          <cell r="B36">
            <v>35927</v>
          </cell>
          <cell r="C36">
            <v>72100</v>
          </cell>
          <cell r="D36">
            <v>442657.95</v>
          </cell>
          <cell r="G36">
            <v>17258604.899999999</v>
          </cell>
          <cell r="H36">
            <v>105959204.78</v>
          </cell>
          <cell r="J36">
            <v>0</v>
          </cell>
        </row>
        <row r="37">
          <cell r="B37">
            <v>35927</v>
          </cell>
          <cell r="C37">
            <v>37655</v>
          </cell>
          <cell r="D37">
            <v>231182.87</v>
          </cell>
          <cell r="G37">
            <v>17296259.899999999</v>
          </cell>
          <cell r="H37">
            <v>106190387.66</v>
          </cell>
          <cell r="J37">
            <v>0</v>
          </cell>
        </row>
        <row r="38">
          <cell r="B38">
            <v>35930</v>
          </cell>
          <cell r="C38">
            <v>103820</v>
          </cell>
          <cell r="D38">
            <v>637870.07999999996</v>
          </cell>
          <cell r="G38">
            <v>17400079.899999999</v>
          </cell>
          <cell r="H38">
            <v>106906090.91</v>
          </cell>
          <cell r="J38">
            <v>0</v>
          </cell>
        </row>
        <row r="39">
          <cell r="B39">
            <v>35936</v>
          </cell>
          <cell r="C39">
            <v>295244</v>
          </cell>
          <cell r="D39">
            <v>1817522.06</v>
          </cell>
          <cell r="G39">
            <v>17695323.899999999</v>
          </cell>
          <cell r="H39">
            <v>108932413.93000001</v>
          </cell>
          <cell r="J39">
            <v>0</v>
          </cell>
        </row>
        <row r="40">
          <cell r="B40">
            <v>35936</v>
          </cell>
          <cell r="C40">
            <v>51994</v>
          </cell>
          <cell r="D40">
            <v>320075.06</v>
          </cell>
          <cell r="G40">
            <v>17747317.899999999</v>
          </cell>
          <cell r="H40">
            <v>109252488.98999999</v>
          </cell>
          <cell r="J40">
            <v>0</v>
          </cell>
        </row>
        <row r="41">
          <cell r="B41">
            <v>35943</v>
          </cell>
          <cell r="C41">
            <v>46500</v>
          </cell>
          <cell r="D41">
            <v>286533</v>
          </cell>
          <cell r="G41">
            <v>17793817.899999999</v>
          </cell>
          <cell r="H41">
            <v>109645505.90000001</v>
          </cell>
          <cell r="J41">
            <v>0</v>
          </cell>
        </row>
        <row r="42">
          <cell r="B42">
            <v>35944</v>
          </cell>
          <cell r="C42">
            <v>240000</v>
          </cell>
          <cell r="D42">
            <v>1479840</v>
          </cell>
          <cell r="G42">
            <v>18033817.899999999</v>
          </cell>
          <cell r="H42">
            <v>111196521.17</v>
          </cell>
          <cell r="J42">
            <v>0</v>
          </cell>
        </row>
        <row r="43">
          <cell r="B43">
            <v>35948</v>
          </cell>
          <cell r="C43">
            <v>169000</v>
          </cell>
          <cell r="D43">
            <v>1041885</v>
          </cell>
          <cell r="G43">
            <v>18202817.899999999</v>
          </cell>
          <cell r="H43">
            <v>112220372.34999999</v>
          </cell>
          <cell r="J43">
            <v>0</v>
          </cell>
        </row>
        <row r="44">
          <cell r="B44">
            <v>35948</v>
          </cell>
          <cell r="C44">
            <v>20060</v>
          </cell>
          <cell r="D44">
            <v>123669.9</v>
          </cell>
          <cell r="G44">
            <v>18222877.899999999</v>
          </cell>
          <cell r="H44">
            <v>112344042.25</v>
          </cell>
          <cell r="J44">
            <v>0</v>
          </cell>
        </row>
        <row r="45">
          <cell r="B45">
            <v>35948</v>
          </cell>
          <cell r="C45">
            <v>1050400</v>
          </cell>
          <cell r="D45">
            <v>6475716</v>
          </cell>
          <cell r="G45">
            <v>19273277.899999999</v>
          </cell>
          <cell r="H45">
            <v>118819758.25</v>
          </cell>
          <cell r="J45">
            <v>0</v>
          </cell>
        </row>
        <row r="46">
          <cell r="B46">
            <v>35950</v>
          </cell>
          <cell r="C46">
            <v>620200</v>
          </cell>
          <cell r="D46">
            <v>3825083.5</v>
          </cell>
          <cell r="G46">
            <v>19893477.899999999</v>
          </cell>
          <cell r="H46">
            <v>122693024.95</v>
          </cell>
          <cell r="J46">
            <v>0</v>
          </cell>
        </row>
        <row r="47">
          <cell r="B47">
            <v>35962</v>
          </cell>
          <cell r="C47">
            <v>103300</v>
          </cell>
          <cell r="D47">
            <v>638394</v>
          </cell>
          <cell r="G47">
            <v>19996777.899999999</v>
          </cell>
          <cell r="H47">
            <v>123580087.42</v>
          </cell>
          <cell r="J47">
            <v>0</v>
          </cell>
        </row>
        <row r="48">
          <cell r="B48">
            <v>35964</v>
          </cell>
          <cell r="C48">
            <v>62360</v>
          </cell>
          <cell r="D48">
            <v>385665.42</v>
          </cell>
          <cell r="G48">
            <v>20059137.899999999</v>
          </cell>
          <cell r="H48">
            <v>124055738.34</v>
          </cell>
          <cell r="J48">
            <v>0</v>
          </cell>
        </row>
        <row r="49">
          <cell r="B49">
            <v>35964</v>
          </cell>
          <cell r="C49">
            <v>108829.09</v>
          </cell>
          <cell r="D49">
            <v>673053.51</v>
          </cell>
          <cell r="G49">
            <v>20167966.989999998</v>
          </cell>
          <cell r="H49">
            <v>124728791.84999999</v>
          </cell>
          <cell r="J49">
            <v>0</v>
          </cell>
        </row>
        <row r="50">
          <cell r="B50">
            <v>35976</v>
          </cell>
          <cell r="C50">
            <v>67497</v>
          </cell>
          <cell r="D50">
            <v>418346.41</v>
          </cell>
          <cell r="G50">
            <v>20235463.989999998</v>
          </cell>
          <cell r="H50">
            <v>125419405.81</v>
          </cell>
          <cell r="J50">
            <v>0</v>
          </cell>
        </row>
        <row r="51">
          <cell r="B51">
            <v>35977</v>
          </cell>
          <cell r="C51">
            <v>418000</v>
          </cell>
          <cell r="D51">
            <v>2591600</v>
          </cell>
          <cell r="G51">
            <v>20653463.989999998</v>
          </cell>
          <cell r="H51">
            <v>128051476.73999999</v>
          </cell>
          <cell r="J51">
            <v>0</v>
          </cell>
        </row>
        <row r="52">
          <cell r="B52">
            <v>35982</v>
          </cell>
          <cell r="C52">
            <v>27135</v>
          </cell>
          <cell r="D52">
            <v>168372.68</v>
          </cell>
          <cell r="E52">
            <v>0</v>
          </cell>
          <cell r="F52">
            <v>0</v>
          </cell>
          <cell r="G52">
            <v>20680598.989999998</v>
          </cell>
          <cell r="H52">
            <v>128323116.73</v>
          </cell>
          <cell r="J52">
            <v>0</v>
          </cell>
        </row>
        <row r="53">
          <cell r="B53">
            <v>35991</v>
          </cell>
          <cell r="C53">
            <v>103305</v>
          </cell>
          <cell r="D53">
            <v>641833.97</v>
          </cell>
          <cell r="F53">
            <v>0</v>
          </cell>
          <cell r="G53">
            <v>20783903.989999998</v>
          </cell>
          <cell r="H53">
            <v>129130395.48999999</v>
          </cell>
          <cell r="J53">
            <v>0</v>
          </cell>
        </row>
        <row r="54">
          <cell r="B54">
            <v>35991</v>
          </cell>
          <cell r="C54">
            <v>546934</v>
          </cell>
          <cell r="D54">
            <v>3398100.94</v>
          </cell>
          <cell r="F54">
            <v>0</v>
          </cell>
          <cell r="G54">
            <v>21330837.989999998</v>
          </cell>
          <cell r="H54">
            <v>132528496.43000001</v>
          </cell>
          <cell r="J54">
            <v>0</v>
          </cell>
        </row>
        <row r="55">
          <cell r="B55">
            <v>35993</v>
          </cell>
          <cell r="D55">
            <v>0</v>
          </cell>
          <cell r="F55">
            <v>0</v>
          </cell>
          <cell r="G55">
            <v>21330837.989999998</v>
          </cell>
          <cell r="H55">
            <v>132592488.95</v>
          </cell>
          <cell r="I55">
            <v>915641.52</v>
          </cell>
          <cell r="J55">
            <v>5691627.6900000004</v>
          </cell>
          <cell r="K55">
            <v>35977</v>
          </cell>
        </row>
        <row r="56">
          <cell r="B56">
            <v>36003</v>
          </cell>
          <cell r="C56">
            <v>432918</v>
          </cell>
          <cell r="D56">
            <v>2695131.01</v>
          </cell>
          <cell r="F56">
            <v>0</v>
          </cell>
          <cell r="G56">
            <v>21763755.989999998</v>
          </cell>
          <cell r="H56">
            <v>135490262.91999999</v>
          </cell>
          <cell r="J56">
            <v>0</v>
          </cell>
        </row>
        <row r="57">
          <cell r="B57">
            <v>36006</v>
          </cell>
          <cell r="C57">
            <v>124696</v>
          </cell>
          <cell r="D57">
            <v>777479.56</v>
          </cell>
          <cell r="E57">
            <v>0</v>
          </cell>
          <cell r="F57">
            <v>0</v>
          </cell>
          <cell r="G57">
            <v>21888451.989999998</v>
          </cell>
          <cell r="H57">
            <v>136474498.16</v>
          </cell>
          <cell r="J57">
            <v>0</v>
          </cell>
        </row>
        <row r="58">
          <cell r="B58">
            <v>36007</v>
          </cell>
          <cell r="C58">
            <v>168609</v>
          </cell>
          <cell r="D58">
            <v>1051782.94</v>
          </cell>
          <cell r="E58">
            <v>0</v>
          </cell>
          <cell r="F58">
            <v>0</v>
          </cell>
          <cell r="G58">
            <v>22057060.989999998</v>
          </cell>
          <cell r="H58">
            <v>137591946.46000001</v>
          </cell>
          <cell r="J58">
            <v>0</v>
          </cell>
        </row>
        <row r="59">
          <cell r="B59">
            <v>36012</v>
          </cell>
          <cell r="C59">
            <v>695598.71</v>
          </cell>
          <cell r="D59">
            <v>4346796.34</v>
          </cell>
          <cell r="E59">
            <v>0</v>
          </cell>
          <cell r="F59">
            <v>0</v>
          </cell>
          <cell r="G59">
            <v>22752659.699999999</v>
          </cell>
          <cell r="H59">
            <v>142181370.47</v>
          </cell>
          <cell r="J59">
            <v>0</v>
          </cell>
        </row>
        <row r="60">
          <cell r="B60">
            <v>36027</v>
          </cell>
          <cell r="D60">
            <v>0</v>
          </cell>
          <cell r="E60">
            <v>0</v>
          </cell>
          <cell r="F60">
            <v>0</v>
          </cell>
          <cell r="G60">
            <v>22752659.699999999</v>
          </cell>
          <cell r="H60">
            <v>159041091.30000001</v>
          </cell>
          <cell r="I60">
            <v>278491.84999999998</v>
          </cell>
          <cell r="J60">
            <v>1946658.03</v>
          </cell>
          <cell r="K60">
            <v>36008</v>
          </cell>
        </row>
        <row r="61">
          <cell r="B61">
            <v>36028</v>
          </cell>
          <cell r="F61">
            <v>0</v>
          </cell>
          <cell r="G61">
            <v>22752659.699999999</v>
          </cell>
          <cell r="H61">
            <v>159154854.59999999</v>
          </cell>
          <cell r="I61">
            <v>17644.61</v>
          </cell>
          <cell r="J61">
            <v>123424.05</v>
          </cell>
          <cell r="K61">
            <v>36008</v>
          </cell>
        </row>
        <row r="62">
          <cell r="B62">
            <v>36028</v>
          </cell>
          <cell r="F62">
            <v>0</v>
          </cell>
          <cell r="G62">
            <v>22752659.699999999</v>
          </cell>
          <cell r="H62">
            <v>159154854.59999999</v>
          </cell>
          <cell r="I62">
            <v>15.68</v>
          </cell>
          <cell r="J62">
            <v>109.68</v>
          </cell>
          <cell r="K62">
            <v>36008</v>
          </cell>
        </row>
        <row r="63">
          <cell r="B63">
            <v>36033</v>
          </cell>
          <cell r="C63">
            <v>50500</v>
          </cell>
          <cell r="D63">
            <v>396930</v>
          </cell>
          <cell r="E63">
            <v>0</v>
          </cell>
          <cell r="F63">
            <v>0</v>
          </cell>
          <cell r="G63">
            <v>22803159.699999999</v>
          </cell>
          <cell r="H63">
            <v>179232835.24000001</v>
          </cell>
          <cell r="J63">
            <v>0</v>
          </cell>
        </row>
        <row r="64">
          <cell r="B64">
            <v>36062</v>
          </cell>
          <cell r="C64">
            <v>373354.5</v>
          </cell>
          <cell r="D64">
            <v>5913113.9000000004</v>
          </cell>
          <cell r="E64">
            <v>0</v>
          </cell>
          <cell r="F64">
            <v>0</v>
          </cell>
          <cell r="G64">
            <v>23176514.199999999</v>
          </cell>
          <cell r="H64">
            <v>367064996.60000002</v>
          </cell>
          <cell r="I64">
            <v>303907.46000000002</v>
          </cell>
          <cell r="J64">
            <v>4813225.57</v>
          </cell>
          <cell r="K64">
            <v>36039</v>
          </cell>
        </row>
        <row r="65">
          <cell r="B65">
            <v>36069</v>
          </cell>
          <cell r="C65">
            <v>320000</v>
          </cell>
          <cell r="D65">
            <v>5140640</v>
          </cell>
          <cell r="E65">
            <v>0</v>
          </cell>
          <cell r="F65">
            <v>0</v>
          </cell>
          <cell r="G65">
            <v>23496514.199999999</v>
          </cell>
          <cell r="H65">
            <v>377459752.37</v>
          </cell>
          <cell r="J65">
            <v>0</v>
          </cell>
        </row>
        <row r="66">
          <cell r="B66">
            <v>36074</v>
          </cell>
          <cell r="C66">
            <v>305000</v>
          </cell>
          <cell r="D66">
            <v>4817292</v>
          </cell>
          <cell r="E66">
            <v>0</v>
          </cell>
          <cell r="F66">
            <v>0</v>
          </cell>
          <cell r="G66">
            <v>23801514.199999999</v>
          </cell>
          <cell r="H66">
            <v>375930635.88</v>
          </cell>
          <cell r="J66">
            <v>0</v>
          </cell>
        </row>
        <row r="67">
          <cell r="B67">
            <v>36089</v>
          </cell>
          <cell r="C67">
            <v>588750.1</v>
          </cell>
          <cell r="D67">
            <v>9967539.1899999995</v>
          </cell>
          <cell r="E67">
            <v>0</v>
          </cell>
          <cell r="F67">
            <v>0</v>
          </cell>
          <cell r="G67">
            <v>24390264.300000001</v>
          </cell>
          <cell r="H67">
            <v>412927174.60000002</v>
          </cell>
          <cell r="J67">
            <v>0</v>
          </cell>
        </row>
        <row r="68">
          <cell r="B68">
            <v>36094</v>
          </cell>
          <cell r="C68">
            <v>400000</v>
          </cell>
          <cell r="D68">
            <v>6704000</v>
          </cell>
          <cell r="E68">
            <v>0</v>
          </cell>
          <cell r="F68">
            <v>0</v>
          </cell>
          <cell r="G68">
            <v>24790264.300000001</v>
          </cell>
          <cell r="H68">
            <v>415484829.67000002</v>
          </cell>
          <cell r="J68">
            <v>0</v>
          </cell>
        </row>
        <row r="69">
          <cell r="B69">
            <v>36096</v>
          </cell>
          <cell r="C69">
            <v>582455.86</v>
          </cell>
          <cell r="D69">
            <v>9709539.1899999995</v>
          </cell>
          <cell r="E69">
            <v>0</v>
          </cell>
          <cell r="F69">
            <v>0</v>
          </cell>
          <cell r="G69">
            <v>25372720.16</v>
          </cell>
          <cell r="H69">
            <v>422963245.06999999</v>
          </cell>
          <cell r="I69">
            <v>399771.28</v>
          </cell>
          <cell r="J69">
            <v>6664187.2400000002</v>
          </cell>
          <cell r="K69">
            <v>36069</v>
          </cell>
        </row>
        <row r="70">
          <cell r="B70">
            <v>36098</v>
          </cell>
          <cell r="C70">
            <v>107935</v>
          </cell>
          <cell r="D70">
            <v>1733436.1</v>
          </cell>
          <cell r="E70">
            <v>0</v>
          </cell>
          <cell r="F70">
            <v>0</v>
          </cell>
          <cell r="G70">
            <v>25480655.16</v>
          </cell>
          <cell r="H70">
            <v>409219321.87</v>
          </cell>
          <cell r="J70">
            <v>0</v>
          </cell>
        </row>
        <row r="71">
          <cell r="B71">
            <v>36110</v>
          </cell>
          <cell r="C71">
            <v>764301.33</v>
          </cell>
          <cell r="D71">
            <v>11892528.689999999</v>
          </cell>
          <cell r="E71">
            <v>0</v>
          </cell>
          <cell r="F71">
            <v>0</v>
          </cell>
          <cell r="G71">
            <v>26244956.489999998</v>
          </cell>
          <cell r="H71">
            <v>408371522.98000002</v>
          </cell>
          <cell r="J71">
            <v>0</v>
          </cell>
        </row>
        <row r="72">
          <cell r="B72">
            <v>36129</v>
          </cell>
          <cell r="C72">
            <v>345420.85</v>
          </cell>
          <cell r="D72">
            <v>6176124.7999999998</v>
          </cell>
          <cell r="E72">
            <v>0</v>
          </cell>
          <cell r="F72">
            <v>0</v>
          </cell>
          <cell r="G72">
            <v>26590377.34</v>
          </cell>
          <cell r="H72">
            <v>475435946.83999997</v>
          </cell>
          <cell r="I72">
            <v>345420.85</v>
          </cell>
          <cell r="J72">
            <v>6176124.7999999998</v>
          </cell>
          <cell r="K72">
            <v>36100</v>
          </cell>
        </row>
        <row r="73">
          <cell r="B73">
            <v>36140</v>
          </cell>
          <cell r="C73">
            <v>350000</v>
          </cell>
          <cell r="D73">
            <v>6916000</v>
          </cell>
          <cell r="E73">
            <v>0</v>
          </cell>
          <cell r="F73">
            <v>0</v>
          </cell>
          <cell r="G73">
            <v>26940377.34</v>
          </cell>
          <cell r="H73">
            <v>532341856.24000001</v>
          </cell>
          <cell r="J73">
            <v>0</v>
          </cell>
        </row>
        <row r="74">
          <cell r="B74">
            <v>36160</v>
          </cell>
          <cell r="C74">
            <v>356875.77</v>
          </cell>
          <cell r="D74">
            <v>7369484.6500000004</v>
          </cell>
          <cell r="E74">
            <v>0</v>
          </cell>
          <cell r="F74">
            <v>0</v>
          </cell>
          <cell r="G74">
            <v>27297253.109999999</v>
          </cell>
          <cell r="H74">
            <v>563688276.72000003</v>
          </cell>
          <cell r="I74">
            <v>356875.77</v>
          </cell>
          <cell r="J74">
            <v>7369484.6500000004</v>
          </cell>
          <cell r="K74">
            <v>36130</v>
          </cell>
        </row>
        <row r="75">
          <cell r="B75">
            <v>36190</v>
          </cell>
          <cell r="D75">
            <v>0</v>
          </cell>
          <cell r="E75">
            <v>0</v>
          </cell>
          <cell r="F75">
            <v>0</v>
          </cell>
          <cell r="G75">
            <v>27297253.109999999</v>
          </cell>
          <cell r="H75">
            <v>616917920.28999996</v>
          </cell>
          <cell r="J75">
            <v>0</v>
          </cell>
        </row>
        <row r="76">
          <cell r="B76">
            <v>36209</v>
          </cell>
          <cell r="F76">
            <v>0</v>
          </cell>
          <cell r="G76">
            <v>27297253.109999999</v>
          </cell>
          <cell r="H76">
            <v>624288178.63</v>
          </cell>
          <cell r="I76">
            <v>363646.15</v>
          </cell>
          <cell r="J76">
            <v>8316587.4500000002</v>
          </cell>
          <cell r="K76">
            <v>36161</v>
          </cell>
        </row>
        <row r="77">
          <cell r="B77">
            <v>36210</v>
          </cell>
          <cell r="C77">
            <v>2430379.2400000002</v>
          </cell>
          <cell r="D77">
            <v>55704292.18</v>
          </cell>
          <cell r="E77">
            <v>0</v>
          </cell>
          <cell r="F77">
            <v>0</v>
          </cell>
          <cell r="G77">
            <v>29727632.350000001</v>
          </cell>
          <cell r="H77">
            <v>681357333.46000004</v>
          </cell>
          <cell r="J77">
            <v>0</v>
          </cell>
        </row>
        <row r="78">
          <cell r="B78">
            <v>36216</v>
          </cell>
          <cell r="C78">
            <v>50974</v>
          </cell>
          <cell r="D78">
            <v>1163226.68</v>
          </cell>
          <cell r="E78">
            <v>0</v>
          </cell>
          <cell r="F78">
            <v>0</v>
          </cell>
          <cell r="G78">
            <v>29778606.350000001</v>
          </cell>
          <cell r="H78">
            <v>679547796.90999997</v>
          </cell>
          <cell r="J78">
            <v>0</v>
          </cell>
        </row>
        <row r="79">
          <cell r="B79">
            <v>36217</v>
          </cell>
          <cell r="F79">
            <v>0</v>
          </cell>
          <cell r="G79">
            <v>29778606.350000001</v>
          </cell>
          <cell r="H79">
            <v>680143369.02999997</v>
          </cell>
        </row>
        <row r="80">
          <cell r="B80">
            <v>36218</v>
          </cell>
          <cell r="F80">
            <v>0</v>
          </cell>
          <cell r="G80">
            <v>29778606.350000001</v>
          </cell>
          <cell r="H80">
            <v>680738941.15999997</v>
          </cell>
        </row>
        <row r="81">
          <cell r="B81">
            <v>36222</v>
          </cell>
          <cell r="D81">
            <v>0</v>
          </cell>
          <cell r="E81">
            <v>0</v>
          </cell>
          <cell r="F81">
            <v>0</v>
          </cell>
          <cell r="G81">
            <v>29778606.350000001</v>
          </cell>
          <cell r="H81">
            <v>681632299.35000002</v>
          </cell>
          <cell r="I81">
            <v>373730.2</v>
          </cell>
          <cell r="J81">
            <v>8554684.2799999993</v>
          </cell>
          <cell r="K81">
            <v>36192</v>
          </cell>
        </row>
        <row r="82">
          <cell r="B82">
            <v>36222</v>
          </cell>
          <cell r="D82">
            <v>0</v>
          </cell>
          <cell r="E82">
            <v>0</v>
          </cell>
          <cell r="F82">
            <v>0</v>
          </cell>
          <cell r="G82">
            <v>29778606.350000001</v>
          </cell>
          <cell r="H82">
            <v>681632299.35000002</v>
          </cell>
          <cell r="I82">
            <v>664.41</v>
          </cell>
          <cell r="J82">
            <v>15208.34</v>
          </cell>
          <cell r="K82" t="str">
            <v>неуст.февр.</v>
          </cell>
        </row>
        <row r="83">
          <cell r="B83">
            <v>36222</v>
          </cell>
          <cell r="C83">
            <v>0</v>
          </cell>
          <cell r="D83">
            <v>0</v>
          </cell>
          <cell r="E83">
            <v>0</v>
          </cell>
          <cell r="F83">
            <v>0</v>
          </cell>
          <cell r="G83">
            <v>29778606.350000001</v>
          </cell>
          <cell r="H83">
            <v>681632299.35000002</v>
          </cell>
          <cell r="I83">
            <v>1.1399999999999999</v>
          </cell>
          <cell r="J83">
            <v>26.09</v>
          </cell>
          <cell r="K83" t="str">
            <v>неуст.февр.</v>
          </cell>
        </row>
        <row r="84">
          <cell r="B84">
            <v>36231</v>
          </cell>
          <cell r="C84">
            <v>91321.39</v>
          </cell>
          <cell r="D84">
            <v>2104044.83</v>
          </cell>
          <cell r="E84">
            <v>0</v>
          </cell>
          <cell r="F84">
            <v>0</v>
          </cell>
          <cell r="G84">
            <v>29869927.739999998</v>
          </cell>
          <cell r="H84">
            <v>688203135.13</v>
          </cell>
          <cell r="J84">
            <v>0</v>
          </cell>
        </row>
        <row r="85">
          <cell r="B85">
            <v>36231</v>
          </cell>
          <cell r="C85">
            <v>438205</v>
          </cell>
          <cell r="D85">
            <v>10096243.199999999</v>
          </cell>
          <cell r="E85">
            <v>0</v>
          </cell>
          <cell r="F85">
            <v>0</v>
          </cell>
          <cell r="G85">
            <v>30308132.739999998</v>
          </cell>
          <cell r="H85">
            <v>698299378.33000004</v>
          </cell>
          <cell r="J85">
            <v>0</v>
          </cell>
        </row>
        <row r="86">
          <cell r="B86">
            <v>36236</v>
          </cell>
          <cell r="C86">
            <v>251250</v>
          </cell>
          <cell r="D86">
            <v>5866687.5</v>
          </cell>
          <cell r="E86">
            <v>0</v>
          </cell>
          <cell r="F86">
            <v>0</v>
          </cell>
          <cell r="G86">
            <v>30559382.739999998</v>
          </cell>
          <cell r="H86">
            <v>713561586.98000002</v>
          </cell>
          <cell r="J86">
            <v>0</v>
          </cell>
        </row>
        <row r="87">
          <cell r="B87">
            <v>36241</v>
          </cell>
          <cell r="C87">
            <v>58792.5</v>
          </cell>
          <cell r="D87">
            <v>1392206.4</v>
          </cell>
          <cell r="E87">
            <v>0</v>
          </cell>
          <cell r="F87">
            <v>0</v>
          </cell>
          <cell r="G87">
            <v>30618175.239999998</v>
          </cell>
          <cell r="H87">
            <v>725038389.67999995</v>
          </cell>
          <cell r="J87">
            <v>0</v>
          </cell>
        </row>
        <row r="88">
          <cell r="B88">
            <v>36245</v>
          </cell>
          <cell r="C88">
            <v>23738</v>
          </cell>
          <cell r="D88">
            <v>573984.84</v>
          </cell>
          <cell r="E88">
            <v>0</v>
          </cell>
          <cell r="F88">
            <v>0</v>
          </cell>
          <cell r="G88">
            <v>30641913.239999998</v>
          </cell>
          <cell r="H88">
            <v>740921462.13999999</v>
          </cell>
          <cell r="I88">
            <v>402241</v>
          </cell>
          <cell r="J88">
            <v>9726187.3800000008</v>
          </cell>
          <cell r="K88">
            <v>36220</v>
          </cell>
        </row>
        <row r="89">
          <cell r="B89">
            <v>36258</v>
          </cell>
          <cell r="C89">
            <v>542331.35</v>
          </cell>
          <cell r="D89">
            <v>13623363.51</v>
          </cell>
          <cell r="E89">
            <v>0</v>
          </cell>
          <cell r="F89">
            <v>0</v>
          </cell>
          <cell r="G89">
            <v>31184244.59</v>
          </cell>
          <cell r="H89">
            <v>783348224.10000002</v>
          </cell>
          <cell r="J89">
            <v>0</v>
          </cell>
        </row>
        <row r="90">
          <cell r="B90">
            <v>36264</v>
          </cell>
          <cell r="C90">
            <v>224612</v>
          </cell>
          <cell r="D90">
            <v>5592838.7999999998</v>
          </cell>
          <cell r="E90">
            <v>0</v>
          </cell>
          <cell r="F90">
            <v>0</v>
          </cell>
          <cell r="G90">
            <v>31408856.59</v>
          </cell>
          <cell r="H90">
            <v>782080529.09000003</v>
          </cell>
          <cell r="J90">
            <v>0</v>
          </cell>
        </row>
        <row r="91">
          <cell r="B91">
            <v>36270</v>
          </cell>
          <cell r="C91">
            <v>311527.5</v>
          </cell>
          <cell r="D91">
            <v>7719651.4500000002</v>
          </cell>
          <cell r="E91">
            <v>0</v>
          </cell>
          <cell r="F91">
            <v>0</v>
          </cell>
          <cell r="G91">
            <v>31720384.09</v>
          </cell>
          <cell r="H91">
            <v>786031117.75</v>
          </cell>
          <cell r="J91">
            <v>0</v>
          </cell>
        </row>
        <row r="92">
          <cell r="B92">
            <v>36278</v>
          </cell>
          <cell r="C92">
            <v>0</v>
          </cell>
          <cell r="D92">
            <v>0</v>
          </cell>
          <cell r="E92">
            <v>0</v>
          </cell>
          <cell r="F92">
            <v>0</v>
          </cell>
          <cell r="G92">
            <v>31720384.09</v>
          </cell>
          <cell r="H92">
            <v>773977371.79999995</v>
          </cell>
          <cell r="I92">
            <v>415874.18</v>
          </cell>
          <cell r="J92">
            <v>10147329.99</v>
          </cell>
          <cell r="K92">
            <v>36251</v>
          </cell>
        </row>
        <row r="93">
          <cell r="B93">
            <v>36279</v>
          </cell>
          <cell r="C93">
            <v>178251</v>
          </cell>
          <cell r="D93">
            <v>4333281.8099999996</v>
          </cell>
          <cell r="E93">
            <v>0</v>
          </cell>
          <cell r="F93">
            <v>0</v>
          </cell>
          <cell r="G93">
            <v>31898635.09</v>
          </cell>
          <cell r="H93">
            <v>775455819.03999996</v>
          </cell>
          <cell r="J93">
            <v>0</v>
          </cell>
        </row>
        <row r="94">
          <cell r="B94">
            <v>36280</v>
          </cell>
          <cell r="C94">
            <v>0</v>
          </cell>
          <cell r="D94">
            <v>0</v>
          </cell>
          <cell r="E94">
            <v>0</v>
          </cell>
          <cell r="F94">
            <v>0</v>
          </cell>
          <cell r="G94">
            <v>31898635.09</v>
          </cell>
          <cell r="H94">
            <v>772903928.23000002</v>
          </cell>
          <cell r="J94">
            <v>0</v>
          </cell>
        </row>
        <row r="95">
          <cell r="B95">
            <v>36286</v>
          </cell>
          <cell r="C95">
            <v>55777.5</v>
          </cell>
          <cell r="D95">
            <v>1343679.98</v>
          </cell>
          <cell r="E95">
            <v>0</v>
          </cell>
          <cell r="F95">
            <v>0</v>
          </cell>
          <cell r="G95">
            <v>31954412.59</v>
          </cell>
          <cell r="H95">
            <v>769781799.28999996</v>
          </cell>
          <cell r="J95">
            <v>0</v>
          </cell>
        </row>
        <row r="96">
          <cell r="B96">
            <v>36292</v>
          </cell>
          <cell r="C96">
            <v>402418</v>
          </cell>
          <cell r="D96">
            <v>9658032</v>
          </cell>
          <cell r="E96">
            <v>0</v>
          </cell>
          <cell r="F96">
            <v>0</v>
          </cell>
          <cell r="G96">
            <v>32356830.59</v>
          </cell>
          <cell r="H96">
            <v>776563934.15999997</v>
          </cell>
          <cell r="J96">
            <v>0</v>
          </cell>
        </row>
        <row r="97">
          <cell r="B97">
            <v>36299</v>
          </cell>
          <cell r="C97">
            <v>347527.5</v>
          </cell>
          <cell r="D97">
            <v>8615206.7300000004</v>
          </cell>
          <cell r="E97">
            <v>0</v>
          </cell>
          <cell r="F97">
            <v>0</v>
          </cell>
          <cell r="G97">
            <v>32704358.09</v>
          </cell>
          <cell r="H97">
            <v>810741037.04999995</v>
          </cell>
          <cell r="J97">
            <v>0</v>
          </cell>
        </row>
        <row r="98">
          <cell r="B98">
            <v>36308</v>
          </cell>
          <cell r="C98">
            <v>402312</v>
          </cell>
          <cell r="D98">
            <v>9840551.5199999996</v>
          </cell>
          <cell r="E98">
            <v>0</v>
          </cell>
          <cell r="F98">
            <v>0</v>
          </cell>
          <cell r="G98">
            <v>33106670.09</v>
          </cell>
          <cell r="H98">
            <v>809789150.39999998</v>
          </cell>
          <cell r="J98">
            <v>0</v>
          </cell>
        </row>
        <row r="99">
          <cell r="B99">
            <v>36311</v>
          </cell>
          <cell r="C99">
            <v>0</v>
          </cell>
          <cell r="D99">
            <v>0</v>
          </cell>
          <cell r="E99">
            <v>0</v>
          </cell>
          <cell r="F99">
            <v>0</v>
          </cell>
          <cell r="G99">
            <v>33106670.09</v>
          </cell>
          <cell r="H99">
            <v>809127017</v>
          </cell>
          <cell r="I99">
            <v>349401.84</v>
          </cell>
          <cell r="J99">
            <v>8539380.9700000007</v>
          </cell>
          <cell r="K99">
            <v>36281</v>
          </cell>
        </row>
        <row r="100">
          <cell r="B100">
            <v>36311</v>
          </cell>
          <cell r="C100">
            <v>0</v>
          </cell>
          <cell r="D100">
            <v>0</v>
          </cell>
          <cell r="E100">
            <v>0</v>
          </cell>
          <cell r="F100">
            <v>0</v>
          </cell>
          <cell r="G100">
            <v>33106670.09</v>
          </cell>
          <cell r="H100">
            <v>809127017</v>
          </cell>
          <cell r="I100">
            <v>520.91</v>
          </cell>
          <cell r="J100">
            <v>12731.04</v>
          </cell>
          <cell r="K100">
            <v>36281</v>
          </cell>
        </row>
        <row r="101">
          <cell r="B101">
            <v>36311</v>
          </cell>
          <cell r="F101">
            <v>0</v>
          </cell>
          <cell r="G101">
            <v>33106670.09</v>
          </cell>
          <cell r="H101">
            <v>809127017</v>
          </cell>
          <cell r="I101">
            <v>931.74</v>
          </cell>
          <cell r="J101">
            <v>22771.73</v>
          </cell>
        </row>
        <row r="102">
          <cell r="B102">
            <v>36313</v>
          </cell>
          <cell r="C102">
            <v>246287.5</v>
          </cell>
          <cell r="D102">
            <v>6016803.6299999999</v>
          </cell>
          <cell r="E102">
            <v>0</v>
          </cell>
          <cell r="F102">
            <v>0</v>
          </cell>
          <cell r="G102">
            <v>33352957.59</v>
          </cell>
          <cell r="H102">
            <v>814812753.91999996</v>
          </cell>
          <cell r="J102">
            <v>0</v>
          </cell>
        </row>
        <row r="103">
          <cell r="B103">
            <v>36319</v>
          </cell>
          <cell r="C103">
            <v>456730</v>
          </cell>
          <cell r="D103">
            <v>11116808.199999999</v>
          </cell>
          <cell r="E103">
            <v>0</v>
          </cell>
          <cell r="F103">
            <v>0</v>
          </cell>
          <cell r="G103">
            <v>33809687.590000004</v>
          </cell>
          <cell r="H103">
            <v>822927795.94000006</v>
          </cell>
          <cell r="J103">
            <v>0</v>
          </cell>
        </row>
        <row r="104">
          <cell r="B104">
            <v>36329</v>
          </cell>
          <cell r="C104">
            <v>1940370.5</v>
          </cell>
          <cell r="D104">
            <v>47015177.219999999</v>
          </cell>
          <cell r="E104">
            <v>0</v>
          </cell>
          <cell r="F104">
            <v>0</v>
          </cell>
          <cell r="G104">
            <v>35750058.090000004</v>
          </cell>
          <cell r="H104">
            <v>866223907.51999998</v>
          </cell>
          <cell r="J104">
            <v>0</v>
          </cell>
        </row>
        <row r="105">
          <cell r="B105">
            <v>36334</v>
          </cell>
          <cell r="C105">
            <v>540713</v>
          </cell>
          <cell r="D105">
            <v>13101475.99</v>
          </cell>
          <cell r="E105">
            <v>0</v>
          </cell>
          <cell r="F105">
            <v>0</v>
          </cell>
          <cell r="G105">
            <v>36290771.090000004</v>
          </cell>
          <cell r="H105">
            <v>879325383.50999999</v>
          </cell>
          <cell r="J105">
            <v>0</v>
          </cell>
        </row>
        <row r="106">
          <cell r="B106">
            <v>36336</v>
          </cell>
          <cell r="C106">
            <v>0</v>
          </cell>
          <cell r="D106">
            <v>0</v>
          </cell>
          <cell r="E106">
            <v>0</v>
          </cell>
          <cell r="F106">
            <v>0</v>
          </cell>
          <cell r="G106">
            <v>36290771.090000004</v>
          </cell>
          <cell r="H106">
            <v>878962475.79999995</v>
          </cell>
          <cell r="I106">
            <v>1575589.91</v>
          </cell>
          <cell r="J106">
            <v>38160787.619999997</v>
          </cell>
          <cell r="K106" t="str">
            <v>июнь99,июль99,август99</v>
          </cell>
        </row>
        <row r="107">
          <cell r="B107">
            <v>36340</v>
          </cell>
          <cell r="C107">
            <v>261900</v>
          </cell>
          <cell r="D107">
            <v>6343218</v>
          </cell>
          <cell r="F107">
            <v>0</v>
          </cell>
          <cell r="G107">
            <v>36552671.090000004</v>
          </cell>
          <cell r="H107">
            <v>885305693.79999995</v>
          </cell>
          <cell r="J107">
            <v>0</v>
          </cell>
        </row>
        <row r="108">
          <cell r="B108">
            <v>36347</v>
          </cell>
          <cell r="C108">
            <v>774800</v>
          </cell>
          <cell r="D108">
            <v>18819892</v>
          </cell>
          <cell r="F108">
            <v>0</v>
          </cell>
          <cell r="G108">
            <v>37327471.090000004</v>
          </cell>
          <cell r="H108">
            <v>906684272.77999997</v>
          </cell>
          <cell r="J108">
            <v>0</v>
          </cell>
        </row>
        <row r="109">
          <cell r="B109">
            <v>36350</v>
          </cell>
          <cell r="C109">
            <v>34371</v>
          </cell>
          <cell r="D109">
            <v>840027.24</v>
          </cell>
          <cell r="F109">
            <v>0</v>
          </cell>
          <cell r="G109">
            <v>37361842.090000004</v>
          </cell>
          <cell r="H109">
            <v>913123420.67999995</v>
          </cell>
          <cell r="J109">
            <v>0</v>
          </cell>
        </row>
        <row r="110">
          <cell r="B110">
            <v>36361</v>
          </cell>
          <cell r="C110">
            <v>44970</v>
          </cell>
          <cell r="D110">
            <v>1092771</v>
          </cell>
          <cell r="F110">
            <v>0</v>
          </cell>
          <cell r="G110">
            <v>37406812.090000004</v>
          </cell>
          <cell r="H110">
            <v>908985533.78999996</v>
          </cell>
          <cell r="J110">
            <v>0</v>
          </cell>
        </row>
        <row r="111">
          <cell r="B111">
            <v>36362</v>
          </cell>
          <cell r="C111">
            <v>584000</v>
          </cell>
          <cell r="D111">
            <v>14179520</v>
          </cell>
          <cell r="F111">
            <v>0</v>
          </cell>
          <cell r="G111">
            <v>37990812.090000004</v>
          </cell>
          <cell r="H111">
            <v>922416917.54999995</v>
          </cell>
          <cell r="J111">
            <v>0</v>
          </cell>
        </row>
        <row r="112">
          <cell r="B112">
            <v>36377</v>
          </cell>
          <cell r="C112">
            <v>727030</v>
          </cell>
          <cell r="D112">
            <v>17666829</v>
          </cell>
          <cell r="F112">
            <v>0</v>
          </cell>
          <cell r="G112">
            <v>38717842.090000004</v>
          </cell>
          <cell r="H112">
            <v>940843562.78999996</v>
          </cell>
          <cell r="J112">
            <v>0</v>
          </cell>
        </row>
        <row r="113">
          <cell r="B113">
            <v>36392</v>
          </cell>
          <cell r="C113">
            <v>665630</v>
          </cell>
          <cell r="D113">
            <v>16374498</v>
          </cell>
          <cell r="F113">
            <v>0</v>
          </cell>
          <cell r="G113">
            <v>39383472.090000004</v>
          </cell>
          <cell r="H113">
            <v>968833413.40999997</v>
          </cell>
          <cell r="J113">
            <v>0</v>
          </cell>
        </row>
        <row r="114">
          <cell r="B114">
            <v>36399</v>
          </cell>
          <cell r="C114">
            <v>150650</v>
          </cell>
          <cell r="D114">
            <v>3728587.5</v>
          </cell>
          <cell r="F114">
            <v>0</v>
          </cell>
          <cell r="G114">
            <v>39534122.090000004</v>
          </cell>
          <cell r="H114">
            <v>978469521.73000002</v>
          </cell>
          <cell r="J114">
            <v>0</v>
          </cell>
        </row>
        <row r="115">
          <cell r="B115">
            <v>36403</v>
          </cell>
          <cell r="F115">
            <v>0</v>
          </cell>
          <cell r="G115">
            <v>39534122.090000004</v>
          </cell>
          <cell r="H115">
            <v>978469521.73000002</v>
          </cell>
          <cell r="J115">
            <v>0</v>
          </cell>
        </row>
        <row r="116">
          <cell r="B116">
            <v>36404</v>
          </cell>
          <cell r="C116">
            <v>1177570</v>
          </cell>
          <cell r="D116">
            <v>29215511.699999999</v>
          </cell>
          <cell r="F116">
            <v>0</v>
          </cell>
          <cell r="G116">
            <v>40711692.090000004</v>
          </cell>
          <cell r="H116">
            <v>1010057080.75</v>
          </cell>
          <cell r="J116">
            <v>0</v>
          </cell>
        </row>
        <row r="117">
          <cell r="B117">
            <v>36416</v>
          </cell>
          <cell r="C117">
            <v>188600</v>
          </cell>
          <cell r="D117">
            <v>4847020</v>
          </cell>
          <cell r="F117">
            <v>0</v>
          </cell>
          <cell r="G117">
            <v>40900292.090000004</v>
          </cell>
          <cell r="H117">
            <v>1051137506.71</v>
          </cell>
          <cell r="J117">
            <v>0</v>
          </cell>
        </row>
        <row r="118">
          <cell r="B118">
            <v>36423</v>
          </cell>
          <cell r="C118">
            <v>1093470</v>
          </cell>
          <cell r="D118">
            <v>27785072.699999999</v>
          </cell>
          <cell r="F118">
            <v>0</v>
          </cell>
          <cell r="G118">
            <v>41993762.090000004</v>
          </cell>
          <cell r="H118">
            <v>1067061494.71</v>
          </cell>
          <cell r="J118">
            <v>0</v>
          </cell>
        </row>
        <row r="119">
          <cell r="B119">
            <v>36427</v>
          </cell>
          <cell r="C119">
            <v>1700000</v>
          </cell>
          <cell r="D119">
            <v>42993000</v>
          </cell>
          <cell r="F119">
            <v>0</v>
          </cell>
          <cell r="G119">
            <v>43693762.090000004</v>
          </cell>
          <cell r="H119">
            <v>1105015243.26</v>
          </cell>
          <cell r="J119">
            <v>0</v>
          </cell>
        </row>
        <row r="120">
          <cell r="B120">
            <v>36431</v>
          </cell>
          <cell r="D120">
            <v>0</v>
          </cell>
          <cell r="F120">
            <v>0</v>
          </cell>
          <cell r="G120">
            <v>43693762.090000004</v>
          </cell>
          <cell r="H120">
            <v>1104141368.01</v>
          </cell>
          <cell r="I120">
            <v>1650609.41</v>
          </cell>
          <cell r="J120">
            <v>41710899.789999999</v>
          </cell>
          <cell r="K120" t="str">
            <v>окт99,нояб99,дек99</v>
          </cell>
        </row>
        <row r="121">
          <cell r="B121">
            <v>36432</v>
          </cell>
          <cell r="C121">
            <v>65312</v>
          </cell>
          <cell r="D121">
            <v>1647168.64</v>
          </cell>
          <cell r="F121">
            <v>0</v>
          </cell>
          <cell r="G121">
            <v>43759074.090000004</v>
          </cell>
          <cell r="H121">
            <v>1103603848.55</v>
          </cell>
          <cell r="J121">
            <v>0</v>
          </cell>
        </row>
        <row r="122">
          <cell r="B122">
            <v>36433</v>
          </cell>
          <cell r="D122">
            <v>0</v>
          </cell>
          <cell r="E122">
            <v>10000</v>
          </cell>
          <cell r="F122">
            <v>250800</v>
          </cell>
          <cell r="G122">
            <v>43749074.090000004</v>
          </cell>
          <cell r="H122">
            <v>1097226778.1800001</v>
          </cell>
          <cell r="J122">
            <v>0</v>
          </cell>
        </row>
        <row r="123">
          <cell r="B123">
            <v>36438</v>
          </cell>
          <cell r="C123">
            <v>1050000</v>
          </cell>
          <cell r="D123">
            <v>26764500</v>
          </cell>
          <cell r="F123">
            <v>0</v>
          </cell>
          <cell r="G123">
            <v>44799074.090000004</v>
          </cell>
          <cell r="H123">
            <v>1141928398.55</v>
          </cell>
          <cell r="J123">
            <v>0</v>
          </cell>
        </row>
        <row r="124">
          <cell r="B124">
            <v>36452</v>
          </cell>
          <cell r="C124">
            <v>120000</v>
          </cell>
          <cell r="D124">
            <v>3105600</v>
          </cell>
          <cell r="F124">
            <v>0</v>
          </cell>
          <cell r="G124">
            <v>44919074.090000004</v>
          </cell>
          <cell r="H124">
            <v>1162505637.45</v>
          </cell>
          <cell r="J124">
            <v>0</v>
          </cell>
        </row>
        <row r="125">
          <cell r="B125">
            <v>36454</v>
          </cell>
          <cell r="C125">
            <v>605000</v>
          </cell>
          <cell r="D125">
            <v>15627150</v>
          </cell>
          <cell r="F125">
            <v>0</v>
          </cell>
          <cell r="G125">
            <v>45524074.090000004</v>
          </cell>
          <cell r="H125">
            <v>1175886833.74</v>
          </cell>
          <cell r="J125">
            <v>0</v>
          </cell>
        </row>
        <row r="126">
          <cell r="B126">
            <v>36461</v>
          </cell>
          <cell r="C126">
            <v>204550</v>
          </cell>
          <cell r="D126">
            <v>5277390</v>
          </cell>
          <cell r="E126">
            <v>1000</v>
          </cell>
          <cell r="F126">
            <v>25800</v>
          </cell>
          <cell r="G126">
            <v>45727624.090000004</v>
          </cell>
          <cell r="H126">
            <v>1179772701.52</v>
          </cell>
          <cell r="J126">
            <v>0</v>
          </cell>
        </row>
        <row r="127">
          <cell r="B127">
            <v>36468</v>
          </cell>
          <cell r="C127">
            <v>796500</v>
          </cell>
          <cell r="D127">
            <v>20916090</v>
          </cell>
          <cell r="F127">
            <v>0</v>
          </cell>
          <cell r="G127">
            <v>46524124.090000004</v>
          </cell>
          <cell r="H127">
            <v>1221723498.5999999</v>
          </cell>
          <cell r="J127">
            <v>0</v>
          </cell>
        </row>
        <row r="128">
          <cell r="B128">
            <v>36476</v>
          </cell>
          <cell r="C128">
            <v>3770</v>
          </cell>
          <cell r="D128">
            <v>98434.7</v>
          </cell>
          <cell r="F128">
            <v>0</v>
          </cell>
          <cell r="G128">
            <v>46527894.090000004</v>
          </cell>
          <cell r="H128">
            <v>1214843314.6900001</v>
          </cell>
          <cell r="J128">
            <v>0</v>
          </cell>
        </row>
        <row r="129">
          <cell r="B129">
            <v>36481</v>
          </cell>
          <cell r="C129">
            <v>653970</v>
          </cell>
          <cell r="D129">
            <v>17160172.800000001</v>
          </cell>
          <cell r="F129">
            <v>0</v>
          </cell>
          <cell r="G129">
            <v>47181864.090000004</v>
          </cell>
          <cell r="H129">
            <v>1238052113.72</v>
          </cell>
          <cell r="J129">
            <v>0</v>
          </cell>
        </row>
        <row r="130">
          <cell r="B130">
            <v>36488</v>
          </cell>
          <cell r="E130">
            <v>1000</v>
          </cell>
          <cell r="F130">
            <v>26470</v>
          </cell>
          <cell r="G130">
            <v>47180864.090000004</v>
          </cell>
          <cell r="H130">
            <v>1248877472.46</v>
          </cell>
          <cell r="J130">
            <v>0</v>
          </cell>
        </row>
        <row r="131">
          <cell r="B131">
            <v>36490</v>
          </cell>
          <cell r="C131">
            <v>28500</v>
          </cell>
          <cell r="D131">
            <v>753255</v>
          </cell>
          <cell r="F131">
            <v>0</v>
          </cell>
          <cell r="G131">
            <v>47209364.090000004</v>
          </cell>
          <cell r="H131">
            <v>1247743492.9000001</v>
          </cell>
          <cell r="J131">
            <v>0</v>
          </cell>
        </row>
        <row r="132">
          <cell r="B132">
            <v>36490</v>
          </cell>
          <cell r="C132">
            <v>41900</v>
          </cell>
          <cell r="D132">
            <v>1107417</v>
          </cell>
          <cell r="F132">
            <v>0</v>
          </cell>
          <cell r="G132">
            <v>47251264.090000004</v>
          </cell>
          <cell r="H132">
            <v>1248850909.9000001</v>
          </cell>
          <cell r="J132">
            <v>0</v>
          </cell>
        </row>
        <row r="133">
          <cell r="B133">
            <v>36494</v>
          </cell>
          <cell r="C133">
            <v>427470</v>
          </cell>
          <cell r="D133">
            <v>11293757.4</v>
          </cell>
          <cell r="F133">
            <v>0</v>
          </cell>
          <cell r="G133">
            <v>47678734.090000004</v>
          </cell>
          <cell r="H133">
            <v>1259672154.6600001</v>
          </cell>
          <cell r="J133">
            <v>0</v>
          </cell>
        </row>
        <row r="134">
          <cell r="B134">
            <v>36501</v>
          </cell>
          <cell r="C134">
            <v>803000</v>
          </cell>
          <cell r="D134">
            <v>21552520</v>
          </cell>
          <cell r="F134">
            <v>0</v>
          </cell>
          <cell r="G134">
            <v>48481734.090000004</v>
          </cell>
          <cell r="H134">
            <v>1301249742.98</v>
          </cell>
          <cell r="J134">
            <v>0</v>
          </cell>
        </row>
        <row r="135">
          <cell r="B135">
            <v>36511</v>
          </cell>
          <cell r="C135">
            <v>140500</v>
          </cell>
          <cell r="D135">
            <v>3761185</v>
          </cell>
          <cell r="F135">
            <v>0</v>
          </cell>
          <cell r="G135">
            <v>48622234.090000004</v>
          </cell>
          <cell r="H135">
            <v>1301617206.5899999</v>
          </cell>
          <cell r="J135">
            <v>0</v>
          </cell>
        </row>
        <row r="136">
          <cell r="B136">
            <v>36515</v>
          </cell>
          <cell r="C136">
            <v>1929144.16</v>
          </cell>
          <cell r="D136">
            <v>51546731.960000001</v>
          </cell>
          <cell r="F136">
            <v>0</v>
          </cell>
          <cell r="G136">
            <v>50551378.25</v>
          </cell>
          <cell r="H136">
            <v>1350732826.8399999</v>
          </cell>
          <cell r="J136">
            <v>0</v>
          </cell>
        </row>
        <row r="137">
          <cell r="B137">
            <v>36516</v>
          </cell>
          <cell r="D137">
            <v>0</v>
          </cell>
          <cell r="E137">
            <v>1200</v>
          </cell>
          <cell r="F137">
            <v>32064</v>
          </cell>
          <cell r="G137">
            <v>50550178.25</v>
          </cell>
          <cell r="H137">
            <v>1350700762.8399999</v>
          </cell>
          <cell r="J137">
            <v>0</v>
          </cell>
        </row>
        <row r="138">
          <cell r="B138">
            <v>36536</v>
          </cell>
          <cell r="C138">
            <v>44900</v>
          </cell>
          <cell r="D138">
            <v>1245077</v>
          </cell>
          <cell r="F138">
            <v>0</v>
          </cell>
          <cell r="G138">
            <v>50595078.25</v>
          </cell>
          <cell r="H138">
            <v>1403001519.8699999</v>
          </cell>
          <cell r="J138">
            <v>0</v>
          </cell>
        </row>
        <row r="139">
          <cell r="B139">
            <v>36543</v>
          </cell>
          <cell r="C139">
            <v>634300</v>
          </cell>
          <cell r="D139">
            <v>18121951</v>
          </cell>
          <cell r="F139">
            <v>0</v>
          </cell>
          <cell r="G139">
            <v>51229378.25</v>
          </cell>
          <cell r="H139">
            <v>1463623336.5999999</v>
          </cell>
          <cell r="J139">
            <v>0</v>
          </cell>
        </row>
        <row r="140">
          <cell r="B140">
            <v>36553</v>
          </cell>
          <cell r="D140">
            <v>0</v>
          </cell>
          <cell r="E140">
            <v>1000.36</v>
          </cell>
          <cell r="F140">
            <v>28560.28</v>
          </cell>
          <cell r="G140">
            <v>51228377.890000001</v>
          </cell>
          <cell r="H140">
            <v>1462570188.76</v>
          </cell>
          <cell r="I140">
            <v>482857.6</v>
          </cell>
          <cell r="J140">
            <v>13785584.48</v>
          </cell>
          <cell r="K140">
            <v>36526</v>
          </cell>
        </row>
        <row r="141">
          <cell r="B141">
            <v>36560</v>
          </cell>
          <cell r="C141">
            <v>1032500</v>
          </cell>
          <cell r="D141">
            <v>29705025</v>
          </cell>
          <cell r="F141">
            <v>0</v>
          </cell>
          <cell r="G141">
            <v>52260877.890000001</v>
          </cell>
          <cell r="H141">
            <v>1503545456.9000001</v>
          </cell>
          <cell r="J141">
            <v>0</v>
          </cell>
        </row>
        <row r="142">
          <cell r="B142">
            <v>36574</v>
          </cell>
          <cell r="C142">
            <v>863200</v>
          </cell>
          <cell r="D142">
            <v>24851528</v>
          </cell>
          <cell r="F142">
            <v>0</v>
          </cell>
          <cell r="G142">
            <v>53124077.890000001</v>
          </cell>
          <cell r="H142">
            <v>1529442202.45</v>
          </cell>
          <cell r="J142">
            <v>0</v>
          </cell>
        </row>
        <row r="143">
          <cell r="B143">
            <v>36584</v>
          </cell>
          <cell r="D143">
            <v>0</v>
          </cell>
          <cell r="F143">
            <v>0</v>
          </cell>
          <cell r="G143">
            <v>53124077.890000001</v>
          </cell>
          <cell r="H143">
            <v>1524661035.4400001</v>
          </cell>
          <cell r="I143">
            <v>567039.54</v>
          </cell>
          <cell r="J143">
            <v>16274034.800000001</v>
          </cell>
          <cell r="K143">
            <v>36557</v>
          </cell>
        </row>
        <row r="144">
          <cell r="B144">
            <v>36585</v>
          </cell>
          <cell r="C144">
            <v>566770</v>
          </cell>
          <cell r="D144">
            <v>16243628.199999999</v>
          </cell>
          <cell r="E144">
            <v>1000</v>
          </cell>
          <cell r="F144">
            <v>28660</v>
          </cell>
          <cell r="G144">
            <v>53689847.890000001</v>
          </cell>
          <cell r="H144">
            <v>1538751040.53</v>
          </cell>
          <cell r="J144">
            <v>0</v>
          </cell>
        </row>
        <row r="145">
          <cell r="B145">
            <v>36591</v>
          </cell>
          <cell r="C145">
            <v>642200</v>
          </cell>
          <cell r="D145">
            <v>18360498</v>
          </cell>
          <cell r="F145">
            <v>0</v>
          </cell>
          <cell r="G145">
            <v>54332047.890000001</v>
          </cell>
          <cell r="H145">
            <v>1553353249.1800001</v>
          </cell>
          <cell r="J145">
            <v>0</v>
          </cell>
        </row>
        <row r="146">
          <cell r="B146">
            <v>36605</v>
          </cell>
          <cell r="C146">
            <v>864100</v>
          </cell>
          <cell r="D146">
            <v>24549081</v>
          </cell>
          <cell r="F146">
            <v>0</v>
          </cell>
          <cell r="G146">
            <v>55196147.890000001</v>
          </cell>
          <cell r="H146">
            <v>1568122561.55</v>
          </cell>
          <cell r="J146">
            <v>0</v>
          </cell>
        </row>
        <row r="147">
          <cell r="B147">
            <v>36612</v>
          </cell>
          <cell r="C147">
            <v>1071270</v>
          </cell>
          <cell r="D147">
            <v>30349079.100000001</v>
          </cell>
          <cell r="F147">
            <v>0</v>
          </cell>
          <cell r="G147">
            <v>56267417.890000001</v>
          </cell>
          <cell r="H147">
            <v>1594055948.8199999</v>
          </cell>
          <cell r="J147">
            <v>0</v>
          </cell>
        </row>
        <row r="148">
          <cell r="B148">
            <v>36613</v>
          </cell>
          <cell r="D148">
            <v>0</v>
          </cell>
          <cell r="F148">
            <v>0</v>
          </cell>
          <cell r="G148">
            <v>56267417.890000001</v>
          </cell>
          <cell r="H148">
            <v>1592930600.47</v>
          </cell>
          <cell r="I148">
            <v>589420.77</v>
          </cell>
          <cell r="J148">
            <v>16686502</v>
          </cell>
          <cell r="K148">
            <v>36586</v>
          </cell>
        </row>
        <row r="149">
          <cell r="B149">
            <v>36616</v>
          </cell>
          <cell r="D149">
            <v>0</v>
          </cell>
          <cell r="E149">
            <v>335.77</v>
          </cell>
          <cell r="F149">
            <v>9556.01</v>
          </cell>
          <cell r="G149">
            <v>56267082.119999997</v>
          </cell>
          <cell r="H149">
            <v>1601361157.1400001</v>
          </cell>
          <cell r="J149">
            <v>0</v>
          </cell>
        </row>
        <row r="150">
          <cell r="B150">
            <v>36621</v>
          </cell>
          <cell r="C150">
            <v>1171050</v>
          </cell>
          <cell r="D150">
            <v>33679398</v>
          </cell>
          <cell r="F150">
            <v>0</v>
          </cell>
          <cell r="G150">
            <v>57438132.119999997</v>
          </cell>
          <cell r="H150">
            <v>1651920679.77</v>
          </cell>
          <cell r="J150">
            <v>0</v>
          </cell>
        </row>
        <row r="151">
          <cell r="B151">
            <v>36636</v>
          </cell>
          <cell r="C151">
            <v>740100</v>
          </cell>
          <cell r="D151">
            <v>21181662</v>
          </cell>
          <cell r="F151">
            <v>0</v>
          </cell>
          <cell r="G151">
            <v>58178232.119999997</v>
          </cell>
          <cell r="H151">
            <v>1665061003.27</v>
          </cell>
          <cell r="J151">
            <v>0</v>
          </cell>
        </row>
        <row r="152">
          <cell r="B152">
            <v>36642</v>
          </cell>
          <cell r="C152">
            <v>63400</v>
          </cell>
          <cell r="D152">
            <v>1808802</v>
          </cell>
          <cell r="F152">
            <v>0</v>
          </cell>
          <cell r="G152">
            <v>58241632.119999997</v>
          </cell>
          <cell r="H152">
            <v>1661633764.3800001</v>
          </cell>
          <cell r="J152">
            <v>0</v>
          </cell>
        </row>
        <row r="153">
          <cell r="B153">
            <v>36643</v>
          </cell>
          <cell r="D153">
            <v>0</v>
          </cell>
          <cell r="F153">
            <v>0</v>
          </cell>
          <cell r="G153">
            <v>58241632.119999997</v>
          </cell>
          <cell r="H153">
            <v>1657556850.1400001</v>
          </cell>
          <cell r="I153">
            <v>621470.38</v>
          </cell>
          <cell r="J153">
            <v>17687047.010000002</v>
          </cell>
          <cell r="K153">
            <v>36617</v>
          </cell>
        </row>
        <row r="154">
          <cell r="B154">
            <v>36644</v>
          </cell>
          <cell r="D154">
            <v>0</v>
          </cell>
          <cell r="E154">
            <v>130</v>
          </cell>
          <cell r="F154">
            <v>3695.9</v>
          </cell>
          <cell r="G154">
            <v>58241502.119999997</v>
          </cell>
          <cell r="H154">
            <v>1655805905.27</v>
          </cell>
          <cell r="J154">
            <v>0</v>
          </cell>
        </row>
        <row r="155">
          <cell r="B155">
            <v>36651</v>
          </cell>
          <cell r="C155">
            <v>1137800</v>
          </cell>
          <cell r="D155">
            <v>32268008</v>
          </cell>
          <cell r="F155">
            <v>0</v>
          </cell>
          <cell r="G155">
            <v>59379302.119999997</v>
          </cell>
          <cell r="H155">
            <v>1683997008.1199999</v>
          </cell>
          <cell r="J155">
            <v>0</v>
          </cell>
        </row>
        <row r="156">
          <cell r="B156">
            <v>36656</v>
          </cell>
          <cell r="C156">
            <v>473000</v>
          </cell>
          <cell r="D156">
            <v>13414280</v>
          </cell>
          <cell r="F156">
            <v>0</v>
          </cell>
          <cell r="G156">
            <v>59852302.119999997</v>
          </cell>
          <cell r="H156">
            <v>1697411288.1199999</v>
          </cell>
          <cell r="J156">
            <v>0</v>
          </cell>
        </row>
        <row r="157">
          <cell r="B157">
            <v>36665</v>
          </cell>
          <cell r="C157">
            <v>1781200</v>
          </cell>
          <cell r="D157">
            <v>50461396</v>
          </cell>
          <cell r="F157">
            <v>0</v>
          </cell>
          <cell r="G157">
            <v>61633502.119999997</v>
          </cell>
          <cell r="H157">
            <v>1746077115.0599999</v>
          </cell>
          <cell r="J157">
            <v>0</v>
          </cell>
        </row>
        <row r="158">
          <cell r="B158">
            <v>36674</v>
          </cell>
          <cell r="D158">
            <v>0</v>
          </cell>
          <cell r="F158">
            <v>0</v>
          </cell>
          <cell r="G158">
            <v>61633502.119999997</v>
          </cell>
          <cell r="H158">
            <v>1742379104.9300001</v>
          </cell>
          <cell r="I158">
            <v>649263.06999999995</v>
          </cell>
          <cell r="J158">
            <v>18354666.989999998</v>
          </cell>
          <cell r="K158">
            <v>36647</v>
          </cell>
        </row>
        <row r="159">
          <cell r="B159">
            <v>36677</v>
          </cell>
          <cell r="D159">
            <v>0</v>
          </cell>
          <cell r="E159">
            <v>1500</v>
          </cell>
          <cell r="F159">
            <v>42375</v>
          </cell>
          <cell r="G159">
            <v>61632002.119999997</v>
          </cell>
          <cell r="H159">
            <v>1741104059.8900001</v>
          </cell>
          <cell r="J159">
            <v>0</v>
          </cell>
        </row>
        <row r="160">
          <cell r="B160">
            <v>36684</v>
          </cell>
          <cell r="C160">
            <v>1182100</v>
          </cell>
          <cell r="D160">
            <v>33477072</v>
          </cell>
          <cell r="F160">
            <v>0</v>
          </cell>
          <cell r="G160">
            <v>62814102.119999997</v>
          </cell>
          <cell r="H160">
            <v>1778895372.04</v>
          </cell>
          <cell r="J160">
            <v>0</v>
          </cell>
        </row>
        <row r="161">
          <cell r="B161">
            <v>36685</v>
          </cell>
          <cell r="C161">
            <v>111839.67</v>
          </cell>
          <cell r="D161">
            <v>3165062.66</v>
          </cell>
          <cell r="F161">
            <v>0</v>
          </cell>
          <cell r="G161">
            <v>62925941.789999999</v>
          </cell>
          <cell r="H161">
            <v>1780804152.6600001</v>
          </cell>
          <cell r="J161">
            <v>0</v>
          </cell>
        </row>
        <row r="162">
          <cell r="B162">
            <v>36691</v>
          </cell>
          <cell r="C162">
            <v>790700</v>
          </cell>
          <cell r="D162">
            <v>22479601</v>
          </cell>
          <cell r="F162">
            <v>0</v>
          </cell>
          <cell r="G162">
            <v>63716641.789999999</v>
          </cell>
          <cell r="H162">
            <v>1811464126.0899999</v>
          </cell>
          <cell r="J162">
            <v>0</v>
          </cell>
        </row>
        <row r="163">
          <cell r="B163">
            <v>36699</v>
          </cell>
          <cell r="C163">
            <v>619700</v>
          </cell>
          <cell r="D163">
            <v>17487934</v>
          </cell>
          <cell r="F163">
            <v>0</v>
          </cell>
          <cell r="G163">
            <v>64336341.789999999</v>
          </cell>
          <cell r="H163">
            <v>1815571565.3099999</v>
          </cell>
          <cell r="J163">
            <v>0</v>
          </cell>
        </row>
        <row r="164">
          <cell r="B164">
            <v>36704</v>
          </cell>
          <cell r="D164">
            <v>0</v>
          </cell>
          <cell r="E164">
            <v>1000</v>
          </cell>
          <cell r="F164">
            <v>28130</v>
          </cell>
          <cell r="G164">
            <v>64335341.789999999</v>
          </cell>
          <cell r="H164">
            <v>1809753164.55</v>
          </cell>
          <cell r="I164">
            <v>682793.21</v>
          </cell>
          <cell r="J164">
            <v>19206973</v>
          </cell>
          <cell r="K164">
            <v>36678</v>
          </cell>
        </row>
        <row r="165">
          <cell r="B165">
            <v>36712</v>
          </cell>
          <cell r="C165">
            <v>2847270</v>
          </cell>
          <cell r="D165">
            <v>79808978.099999994</v>
          </cell>
          <cell r="G165">
            <v>67182611.790000007</v>
          </cell>
          <cell r="H165">
            <v>1883128608.47</v>
          </cell>
        </row>
        <row r="166">
          <cell r="B166">
            <v>36721</v>
          </cell>
          <cell r="C166">
            <v>380200</v>
          </cell>
          <cell r="D166">
            <v>10596174</v>
          </cell>
          <cell r="G166">
            <v>67562811.790000007</v>
          </cell>
          <cell r="H166">
            <v>1882975564.5899999</v>
          </cell>
        </row>
        <row r="167">
          <cell r="B167">
            <v>36727</v>
          </cell>
          <cell r="C167">
            <v>812200</v>
          </cell>
          <cell r="D167">
            <v>22538550</v>
          </cell>
          <cell r="G167">
            <v>68375011.790000007</v>
          </cell>
          <cell r="H167">
            <v>1897406577.1700001</v>
          </cell>
        </row>
        <row r="168">
          <cell r="B168">
            <v>36731</v>
          </cell>
          <cell r="E168">
            <v>1000</v>
          </cell>
          <cell r="F168">
            <v>27640</v>
          </cell>
          <cell r="G168">
            <v>68374011.790000007</v>
          </cell>
          <cell r="H168">
            <v>1889857685.8800001</v>
          </cell>
        </row>
        <row r="169">
          <cell r="B169">
            <v>36734</v>
          </cell>
          <cell r="C169">
            <v>559500</v>
          </cell>
          <cell r="D169">
            <v>15464580</v>
          </cell>
          <cell r="F169">
            <v>0</v>
          </cell>
          <cell r="G169">
            <v>68933511.790000007</v>
          </cell>
          <cell r="H169">
            <v>1905322265.8800001</v>
          </cell>
        </row>
        <row r="170">
          <cell r="B170">
            <v>36734</v>
          </cell>
          <cell r="F170">
            <v>0</v>
          </cell>
          <cell r="G170">
            <v>68933511.790000007</v>
          </cell>
          <cell r="H170">
            <v>1905322265.8800001</v>
          </cell>
          <cell r="I170">
            <v>724882.47</v>
          </cell>
          <cell r="J170">
            <v>20035751.469999999</v>
          </cell>
          <cell r="K170">
            <v>36708</v>
          </cell>
        </row>
        <row r="171">
          <cell r="B171">
            <v>36734</v>
          </cell>
          <cell r="F171">
            <v>0</v>
          </cell>
          <cell r="G171">
            <v>68933511.790000007</v>
          </cell>
          <cell r="H171">
            <v>1905322265.8800001</v>
          </cell>
          <cell r="I171">
            <v>202.05</v>
          </cell>
          <cell r="J171">
            <v>5584.66</v>
          </cell>
          <cell r="K171">
            <v>36708</v>
          </cell>
        </row>
        <row r="172">
          <cell r="B172">
            <v>36740</v>
          </cell>
          <cell r="C172">
            <v>4740710</v>
          </cell>
          <cell r="D172">
            <v>132028773.5</v>
          </cell>
          <cell r="F172">
            <v>0</v>
          </cell>
          <cell r="G172">
            <v>73674221.790000007</v>
          </cell>
          <cell r="H172">
            <v>2051827076.8499999</v>
          </cell>
          <cell r="J172">
            <v>0</v>
          </cell>
        </row>
        <row r="173">
          <cell r="B173">
            <v>36761</v>
          </cell>
          <cell r="C173">
            <v>787400</v>
          </cell>
          <cell r="D173">
            <v>21818854</v>
          </cell>
          <cell r="F173">
            <v>0</v>
          </cell>
          <cell r="G173">
            <v>74461621.790000007</v>
          </cell>
          <cell r="H173">
            <v>2063331539.8</v>
          </cell>
          <cell r="J173">
            <v>0</v>
          </cell>
        </row>
        <row r="174">
          <cell r="B174">
            <v>36766</v>
          </cell>
          <cell r="C174">
            <v>298500</v>
          </cell>
          <cell r="D174">
            <v>8268450</v>
          </cell>
          <cell r="F174">
            <v>0</v>
          </cell>
          <cell r="G174">
            <v>74760121.790000007</v>
          </cell>
          <cell r="H174">
            <v>2070855373.5799999</v>
          </cell>
          <cell r="I174">
            <v>792709.95</v>
          </cell>
          <cell r="J174">
            <v>21958065.620000001</v>
          </cell>
          <cell r="K174">
            <v>36739</v>
          </cell>
        </row>
        <row r="175">
          <cell r="B175">
            <v>36768</v>
          </cell>
          <cell r="D175">
            <v>0</v>
          </cell>
          <cell r="E175">
            <v>2000</v>
          </cell>
          <cell r="F175">
            <v>55500</v>
          </cell>
          <cell r="G175">
            <v>74758121.790000007</v>
          </cell>
          <cell r="H175">
            <v>2074537879.6700001</v>
          </cell>
          <cell r="J175">
            <v>0</v>
          </cell>
        </row>
        <row r="176">
          <cell r="B176">
            <v>36770</v>
          </cell>
          <cell r="C176">
            <v>3875500</v>
          </cell>
          <cell r="D176">
            <v>107545125</v>
          </cell>
          <cell r="F176">
            <v>0</v>
          </cell>
          <cell r="G176">
            <v>78633621.790000007</v>
          </cell>
          <cell r="H176">
            <v>2182083004.6700001</v>
          </cell>
          <cell r="J176">
            <v>0</v>
          </cell>
        </row>
        <row r="177">
          <cell r="B177">
            <v>36776</v>
          </cell>
          <cell r="C177">
            <v>2113600</v>
          </cell>
          <cell r="D177">
            <v>58927168</v>
          </cell>
          <cell r="F177">
            <v>0</v>
          </cell>
          <cell r="G177">
            <v>80747221.790000007</v>
          </cell>
          <cell r="H177">
            <v>2251232543.5100002</v>
          </cell>
          <cell r="J177">
            <v>0</v>
          </cell>
        </row>
        <row r="178">
          <cell r="B178">
            <v>36790</v>
          </cell>
          <cell r="C178">
            <v>349000</v>
          </cell>
          <cell r="D178">
            <v>9709180</v>
          </cell>
          <cell r="F178">
            <v>0</v>
          </cell>
          <cell r="G178">
            <v>81096221.790000007</v>
          </cell>
          <cell r="H178">
            <v>2256096890.1999998</v>
          </cell>
          <cell r="J178">
            <v>0</v>
          </cell>
        </row>
        <row r="179">
          <cell r="B179">
            <v>36797</v>
          </cell>
          <cell r="D179">
            <v>0</v>
          </cell>
          <cell r="F179">
            <v>0</v>
          </cell>
          <cell r="G179">
            <v>81096221.790000007</v>
          </cell>
          <cell r="H179">
            <v>2255285927.98</v>
          </cell>
          <cell r="I179">
            <v>863695.3</v>
          </cell>
          <cell r="J179">
            <v>24019366.289999999</v>
          </cell>
          <cell r="K179">
            <v>36770</v>
          </cell>
        </row>
        <row r="180">
          <cell r="B180">
            <v>36798</v>
          </cell>
          <cell r="D180">
            <v>0</v>
          </cell>
          <cell r="E180">
            <v>3000</v>
          </cell>
          <cell r="F180">
            <v>83250</v>
          </cell>
          <cell r="G180">
            <v>81093221.790000007</v>
          </cell>
          <cell r="H180">
            <v>2250336904.6700001</v>
          </cell>
        </row>
        <row r="181">
          <cell r="B181">
            <v>36808</v>
          </cell>
          <cell r="C181">
            <v>2062900</v>
          </cell>
          <cell r="D181">
            <v>57513652</v>
          </cell>
          <cell r="F181">
            <v>0</v>
          </cell>
          <cell r="G181">
            <v>83156121.790000007</v>
          </cell>
          <cell r="H181">
            <v>2318392675.5100002</v>
          </cell>
        </row>
        <row r="182">
          <cell r="B182">
            <v>36810</v>
          </cell>
          <cell r="C182">
            <v>92500</v>
          </cell>
          <cell r="D182">
            <v>2584450</v>
          </cell>
          <cell r="F182">
            <v>0</v>
          </cell>
          <cell r="G182">
            <v>83248621.790000007</v>
          </cell>
          <cell r="H182">
            <v>2325966492.8099999</v>
          </cell>
        </row>
        <row r="183">
          <cell r="B183">
            <v>36812</v>
          </cell>
          <cell r="C183">
            <v>58300</v>
          </cell>
          <cell r="D183">
            <v>1627153</v>
          </cell>
          <cell r="F183">
            <v>0</v>
          </cell>
          <cell r="G183">
            <v>83306921.790000007</v>
          </cell>
          <cell r="H183">
            <v>2325096187.1599998</v>
          </cell>
        </row>
        <row r="184">
          <cell r="B184">
            <v>36823</v>
          </cell>
          <cell r="C184">
            <v>616000</v>
          </cell>
          <cell r="D184">
            <v>17204880</v>
          </cell>
          <cell r="F184">
            <v>0</v>
          </cell>
          <cell r="G184">
            <v>83922921.790000007</v>
          </cell>
          <cell r="H184">
            <v>2343967205.5900002</v>
          </cell>
        </row>
        <row r="185">
          <cell r="B185">
            <v>36824</v>
          </cell>
          <cell r="C185">
            <v>550300</v>
          </cell>
          <cell r="D185">
            <v>15358873</v>
          </cell>
          <cell r="F185">
            <v>0</v>
          </cell>
          <cell r="G185">
            <v>84473221.790000007</v>
          </cell>
          <cell r="H185">
            <v>2357647620.1599998</v>
          </cell>
        </row>
        <row r="186">
          <cell r="B186">
            <v>36825</v>
          </cell>
          <cell r="D186">
            <v>0</v>
          </cell>
          <cell r="E186">
            <v>1000</v>
          </cell>
          <cell r="F186">
            <v>27870</v>
          </cell>
          <cell r="G186">
            <v>84472221.790000007</v>
          </cell>
          <cell r="H186">
            <v>2354240821.29</v>
          </cell>
          <cell r="I186">
            <v>894835.63</v>
          </cell>
          <cell r="J186">
            <v>24939069.010000002</v>
          </cell>
          <cell r="K186">
            <v>36800</v>
          </cell>
        </row>
        <row r="187">
          <cell r="B187">
            <v>36829</v>
          </cell>
          <cell r="C187">
            <v>51400</v>
          </cell>
          <cell r="D187">
            <v>1433546</v>
          </cell>
          <cell r="F187">
            <v>0</v>
          </cell>
          <cell r="G187">
            <v>84523621.790000007</v>
          </cell>
          <cell r="H187">
            <v>2357363811.7199998</v>
          </cell>
          <cell r="J187">
            <v>0</v>
          </cell>
        </row>
        <row r="188">
          <cell r="B188">
            <v>36834</v>
          </cell>
          <cell r="C188">
            <v>478500</v>
          </cell>
          <cell r="D188">
            <v>13307085</v>
          </cell>
          <cell r="F188">
            <v>0</v>
          </cell>
          <cell r="G188">
            <v>85002121.790000007</v>
          </cell>
          <cell r="H188">
            <v>2363909006.98</v>
          </cell>
          <cell r="J188">
            <v>0</v>
          </cell>
        </row>
        <row r="189">
          <cell r="B189">
            <v>36844</v>
          </cell>
          <cell r="C189">
            <v>57100</v>
          </cell>
          <cell r="D189">
            <v>1585667</v>
          </cell>
          <cell r="F189">
            <v>0</v>
          </cell>
          <cell r="G189">
            <v>85059221.790000007</v>
          </cell>
          <cell r="H189">
            <v>2362094589.1100001</v>
          </cell>
          <cell r="J189">
            <v>0</v>
          </cell>
        </row>
        <row r="190">
          <cell r="B190">
            <v>36850</v>
          </cell>
          <cell r="C190">
            <v>1731400</v>
          </cell>
          <cell r="D190">
            <v>48150234</v>
          </cell>
          <cell r="F190">
            <v>0</v>
          </cell>
          <cell r="G190">
            <v>86790621.790000007</v>
          </cell>
          <cell r="H190">
            <v>2413647191.98</v>
          </cell>
          <cell r="J190">
            <v>0</v>
          </cell>
        </row>
        <row r="191">
          <cell r="B191">
            <v>36857</v>
          </cell>
          <cell r="D191">
            <v>0</v>
          </cell>
          <cell r="G191">
            <v>86790621.790000007</v>
          </cell>
          <cell r="H191">
            <v>2417118816.8499999</v>
          </cell>
          <cell r="I191">
            <v>925072.23</v>
          </cell>
          <cell r="J191">
            <v>25763261.609999999</v>
          </cell>
          <cell r="K191">
            <v>36831</v>
          </cell>
        </row>
        <row r="192">
          <cell r="B192">
            <v>36859</v>
          </cell>
          <cell r="C192">
            <v>184800</v>
          </cell>
          <cell r="D192">
            <v>5148528</v>
          </cell>
          <cell r="E192">
            <v>1000</v>
          </cell>
          <cell r="F192">
            <v>27860</v>
          </cell>
          <cell r="G192">
            <v>86974421.790000007</v>
          </cell>
          <cell r="H192">
            <v>2423107391.0700002</v>
          </cell>
          <cell r="J192">
            <v>0</v>
          </cell>
        </row>
        <row r="193">
          <cell r="B193">
            <v>36865</v>
          </cell>
          <cell r="C193">
            <v>335800</v>
          </cell>
          <cell r="D193">
            <v>9372178</v>
          </cell>
          <cell r="F193">
            <v>0</v>
          </cell>
          <cell r="G193">
            <v>87310221.790000007</v>
          </cell>
          <cell r="H193">
            <v>2436828290.1599998</v>
          </cell>
          <cell r="J193">
            <v>0</v>
          </cell>
        </row>
        <row r="194">
          <cell r="B194">
            <v>36868</v>
          </cell>
          <cell r="C194">
            <v>914310</v>
          </cell>
          <cell r="D194">
            <v>25536678.300000001</v>
          </cell>
          <cell r="F194">
            <v>0</v>
          </cell>
          <cell r="G194">
            <v>88224531.790000007</v>
          </cell>
          <cell r="H194">
            <v>2464111172.8899999</v>
          </cell>
          <cell r="J194">
            <v>0</v>
          </cell>
        </row>
        <row r="195">
          <cell r="B195">
            <v>36878</v>
          </cell>
          <cell r="C195">
            <v>167500</v>
          </cell>
          <cell r="D195">
            <v>4684975</v>
          </cell>
          <cell r="F195">
            <v>0</v>
          </cell>
          <cell r="G195">
            <v>88392031.790000007</v>
          </cell>
          <cell r="H195">
            <v>2472325129.1700001</v>
          </cell>
          <cell r="J195">
            <v>0</v>
          </cell>
        </row>
        <row r="196">
          <cell r="B196">
            <v>36886</v>
          </cell>
          <cell r="C196">
            <v>850210</v>
          </cell>
          <cell r="D196">
            <v>23780373.699999999</v>
          </cell>
          <cell r="F196">
            <v>0</v>
          </cell>
          <cell r="G196">
            <v>89242241.790000007</v>
          </cell>
          <cell r="H196">
            <v>2496105502.8699999</v>
          </cell>
          <cell r="J196">
            <v>0</v>
          </cell>
        </row>
        <row r="197">
          <cell r="B197">
            <v>36887</v>
          </cell>
          <cell r="F197">
            <v>0</v>
          </cell>
          <cell r="G197">
            <v>89242241.790000007</v>
          </cell>
          <cell r="H197">
            <v>2496105502.8699999</v>
          </cell>
          <cell r="I197">
            <v>952767.79</v>
          </cell>
          <cell r="J197">
            <v>26648915.09</v>
          </cell>
          <cell r="K197">
            <v>36861</v>
          </cell>
        </row>
        <row r="198">
          <cell r="B198">
            <v>36889</v>
          </cell>
          <cell r="E198">
            <v>3455.88</v>
          </cell>
          <cell r="F198">
            <v>97317.58</v>
          </cell>
          <cell r="G198">
            <v>89238785.909999996</v>
          </cell>
          <cell r="H198">
            <v>2512964211.23</v>
          </cell>
        </row>
        <row r="199">
          <cell r="B199">
            <v>36907</v>
          </cell>
          <cell r="C199">
            <v>170000</v>
          </cell>
          <cell r="D199">
            <v>4819500</v>
          </cell>
          <cell r="F199">
            <v>0</v>
          </cell>
          <cell r="G199">
            <v>89408785.909999996</v>
          </cell>
          <cell r="H199">
            <v>2534739080.5500002</v>
          </cell>
        </row>
        <row r="200">
          <cell r="B200">
            <v>36920</v>
          </cell>
          <cell r="G200">
            <v>89408785.909999996</v>
          </cell>
          <cell r="H200">
            <v>2538315431.98</v>
          </cell>
          <cell r="I200">
            <v>967491.43</v>
          </cell>
          <cell r="J200">
            <v>27467081.699999999</v>
          </cell>
        </row>
        <row r="201">
          <cell r="B201">
            <v>36921</v>
          </cell>
          <cell r="D201">
            <v>0</v>
          </cell>
          <cell r="E201">
            <v>150</v>
          </cell>
          <cell r="F201">
            <v>4258.5</v>
          </cell>
          <cell r="G201">
            <v>89408635.909999996</v>
          </cell>
          <cell r="H201">
            <v>2538311173.48</v>
          </cell>
        </row>
      </sheetData>
      <sheetData sheetId="31" refreshError="1"/>
      <sheetData sheetId="32" refreshError="1">
        <row r="1">
          <cell r="B1" t="str">
            <v>Кредитор</v>
          </cell>
          <cell r="E1" t="str">
            <v>УИК</v>
          </cell>
        </row>
        <row r="2">
          <cell r="B2" t="str">
            <v>Заёмщик</v>
          </cell>
          <cell r="E2" t="str">
            <v xml:space="preserve">                         ЗАО ПСА "Лефортово"</v>
          </cell>
        </row>
        <row r="3">
          <cell r="B3" t="str">
            <v>Правовая форма</v>
          </cell>
          <cell r="E3" t="str">
            <v>ЗАО</v>
          </cell>
        </row>
        <row r="4">
          <cell r="B4" t="str">
            <v>Объект строительства</v>
          </cell>
          <cell r="E4" t="str">
            <v>жилой компл.,Подсосенский пер.5, Казенный пер 7/2,Яково-Апостольский пер.9</v>
          </cell>
        </row>
        <row r="5">
          <cell r="B5" t="str">
            <v>Кредитный договор №</v>
          </cell>
          <cell r="E5">
            <v>242</v>
          </cell>
        </row>
        <row r="6">
          <cell r="B6" t="str">
            <v>От</v>
          </cell>
          <cell r="E6">
            <v>36347</v>
          </cell>
        </row>
        <row r="7">
          <cell r="B7" t="str">
            <v>Тип договора</v>
          </cell>
          <cell r="E7" t="str">
            <v>инвестиционный</v>
          </cell>
        </row>
        <row r="8">
          <cell r="B8" t="str">
            <v>Размер кредита</v>
          </cell>
          <cell r="E8" t="str">
            <v>73 000 000р</v>
          </cell>
        </row>
        <row r="9">
          <cell r="B9" t="str">
            <v>Вид обеспечения кредита</v>
          </cell>
          <cell r="E9" t="str">
            <v>залог имущественных прав на возводимый жилой дом.</v>
          </cell>
        </row>
        <row r="10">
          <cell r="B10" t="str">
            <v>Размер обеспечения</v>
          </cell>
          <cell r="E10">
            <v>9971412</v>
          </cell>
          <cell r="F10" t="str">
            <v>USD</v>
          </cell>
        </row>
        <row r="11">
          <cell r="B11" t="str">
            <v>Номер ссудного счета</v>
          </cell>
          <cell r="E11" t="str">
            <v xml:space="preserve">                 45206810138000050242</v>
          </cell>
        </row>
        <row r="12">
          <cell r="B12" t="str">
            <v>Дата открытия счета</v>
          </cell>
          <cell r="E12">
            <v>36348</v>
          </cell>
        </row>
        <row r="13">
          <cell r="B13" t="str">
            <v>Дата погашения кредита</v>
          </cell>
          <cell r="E13">
            <v>36712</v>
          </cell>
        </row>
        <row r="14">
          <cell r="B14" t="str">
            <v>Пролонгации  до</v>
          </cell>
        </row>
        <row r="15">
          <cell r="B15" t="str">
            <v>Процентная ставка</v>
          </cell>
          <cell r="D15" t="str">
            <v>c</v>
          </cell>
          <cell r="E15">
            <v>33</v>
          </cell>
          <cell r="F15">
            <v>36348</v>
          </cell>
        </row>
        <row r="16">
          <cell r="B16" t="str">
            <v>Продолж. проц. ставка</v>
          </cell>
          <cell r="D16" t="str">
            <v>c</v>
          </cell>
        </row>
        <row r="17">
          <cell r="B17" t="str">
            <v>Группа риска</v>
          </cell>
          <cell r="E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36348</v>
          </cell>
          <cell r="D25">
            <v>73000000</v>
          </cell>
          <cell r="F25">
            <v>0</v>
          </cell>
          <cell r="H25">
            <v>73000000</v>
          </cell>
        </row>
        <row r="26">
          <cell r="B26">
            <v>36368</v>
          </cell>
          <cell r="H26">
            <v>73000000</v>
          </cell>
          <cell r="J26">
            <v>256.26</v>
          </cell>
          <cell r="K26" t="str">
            <v>пени</v>
          </cell>
        </row>
        <row r="27">
          <cell r="B27">
            <v>36369</v>
          </cell>
          <cell r="H27">
            <v>73000000</v>
          </cell>
          <cell r="J27">
            <v>486.15</v>
          </cell>
          <cell r="K27" t="str">
            <v>пени</v>
          </cell>
        </row>
        <row r="28">
          <cell r="B28">
            <v>36370</v>
          </cell>
          <cell r="H28">
            <v>73000000</v>
          </cell>
          <cell r="J28">
            <v>22529.360000000001</v>
          </cell>
          <cell r="K28" t="str">
            <v>пени</v>
          </cell>
        </row>
        <row r="29">
          <cell r="B29">
            <v>36370</v>
          </cell>
          <cell r="F29">
            <v>2585.7600000000002</v>
          </cell>
          <cell r="H29">
            <v>72997414.239999995</v>
          </cell>
          <cell r="J29">
            <v>858000</v>
          </cell>
          <cell r="K29">
            <v>36342</v>
          </cell>
        </row>
        <row r="30">
          <cell r="B30">
            <v>36395</v>
          </cell>
          <cell r="H30">
            <v>72997414.239999995</v>
          </cell>
          <cell r="J30">
            <v>235385.65</v>
          </cell>
          <cell r="K30" t="str">
            <v xml:space="preserve"> август99</v>
          </cell>
        </row>
        <row r="31">
          <cell r="B31">
            <v>36395</v>
          </cell>
          <cell r="H31">
            <v>72997414.239999995</v>
          </cell>
          <cell r="J31">
            <v>18497.62</v>
          </cell>
          <cell r="K31" t="str">
            <v>пени</v>
          </cell>
        </row>
        <row r="32">
          <cell r="B32">
            <v>36399</v>
          </cell>
          <cell r="H32">
            <v>72997414.239999995</v>
          </cell>
          <cell r="J32">
            <v>1343.94</v>
          </cell>
          <cell r="K32" t="str">
            <v>пени</v>
          </cell>
        </row>
        <row r="33">
          <cell r="B33">
            <v>36404</v>
          </cell>
          <cell r="H33">
            <v>72997414.239999995</v>
          </cell>
          <cell r="J33">
            <v>1111.79</v>
          </cell>
          <cell r="K33" t="str">
            <v>пени</v>
          </cell>
        </row>
        <row r="34">
          <cell r="B34">
            <v>36406</v>
          </cell>
          <cell r="H34">
            <v>72997414.239999995</v>
          </cell>
          <cell r="J34">
            <v>1183150.18</v>
          </cell>
          <cell r="K34">
            <v>36373</v>
          </cell>
        </row>
        <row r="35">
          <cell r="B35">
            <v>36406</v>
          </cell>
          <cell r="H35">
            <v>72997414.239999995</v>
          </cell>
          <cell r="J35">
            <v>57565.66</v>
          </cell>
          <cell r="K35" t="str">
            <v>пени</v>
          </cell>
        </row>
        <row r="36">
          <cell r="B36">
            <v>36411</v>
          </cell>
          <cell r="H36">
            <v>72997414.239999995</v>
          </cell>
          <cell r="J36">
            <v>1647.59</v>
          </cell>
          <cell r="K36" t="str">
            <v>пени</v>
          </cell>
        </row>
        <row r="37">
          <cell r="B37">
            <v>36413</v>
          </cell>
          <cell r="H37">
            <v>72997414.239999995</v>
          </cell>
          <cell r="J37">
            <v>5767.25</v>
          </cell>
          <cell r="K37" t="str">
            <v>пени</v>
          </cell>
        </row>
        <row r="38">
          <cell r="B38">
            <v>36417</v>
          </cell>
          <cell r="H38">
            <v>72997414.239999995</v>
          </cell>
          <cell r="J38">
            <v>1302.6199999999999</v>
          </cell>
          <cell r="K38" t="str">
            <v>пени</v>
          </cell>
        </row>
        <row r="39">
          <cell r="B39">
            <v>36420</v>
          </cell>
          <cell r="H39">
            <v>72997414.239999995</v>
          </cell>
          <cell r="J39">
            <v>4640.43</v>
          </cell>
          <cell r="K39" t="str">
            <v>пени</v>
          </cell>
        </row>
        <row r="40">
          <cell r="B40">
            <v>36425</v>
          </cell>
          <cell r="H40">
            <v>72997414.239999995</v>
          </cell>
          <cell r="J40">
            <v>7202.18</v>
          </cell>
          <cell r="K40" t="str">
            <v>пени</v>
          </cell>
        </row>
        <row r="41">
          <cell r="B41">
            <v>36427</v>
          </cell>
          <cell r="H41">
            <v>72997414.239999995</v>
          </cell>
          <cell r="J41">
            <v>834.12</v>
          </cell>
          <cell r="K41" t="str">
            <v>пени</v>
          </cell>
        </row>
        <row r="42">
          <cell r="B42">
            <v>36433</v>
          </cell>
          <cell r="H42">
            <v>72997414.239999995</v>
          </cell>
          <cell r="J42">
            <v>4943.29</v>
          </cell>
          <cell r="K42" t="str">
            <v>пени</v>
          </cell>
        </row>
        <row r="43">
          <cell r="B43">
            <v>36433</v>
          </cell>
          <cell r="H43">
            <v>72997414.239999995</v>
          </cell>
          <cell r="J43">
            <v>627412.74</v>
          </cell>
          <cell r="K43">
            <v>36373</v>
          </cell>
        </row>
        <row r="44">
          <cell r="B44">
            <v>36433</v>
          </cell>
          <cell r="H44">
            <v>72997414.239999995</v>
          </cell>
          <cell r="J44">
            <v>1354272.25</v>
          </cell>
          <cell r="K44">
            <v>36404</v>
          </cell>
        </row>
        <row r="45">
          <cell r="B45">
            <v>36433</v>
          </cell>
          <cell r="H45">
            <v>72997414.239999995</v>
          </cell>
          <cell r="J45">
            <v>24715.01</v>
          </cell>
          <cell r="K45" t="str">
            <v>пени за  август</v>
          </cell>
        </row>
        <row r="46">
          <cell r="B46">
            <v>36461</v>
          </cell>
          <cell r="H46">
            <v>72997414.239999995</v>
          </cell>
        </row>
        <row r="47">
          <cell r="B47">
            <v>36494</v>
          </cell>
          <cell r="H47">
            <v>72997414.239999995</v>
          </cell>
        </row>
        <row r="48">
          <cell r="B48">
            <v>36524</v>
          </cell>
          <cell r="H48">
            <v>72997414.239999995</v>
          </cell>
        </row>
        <row r="49">
          <cell r="B49">
            <v>36555</v>
          </cell>
          <cell r="H49">
            <v>72997414.239999995</v>
          </cell>
        </row>
        <row r="50">
          <cell r="B50">
            <v>36584</v>
          </cell>
          <cell r="H50">
            <v>72997414.239999995</v>
          </cell>
        </row>
        <row r="51">
          <cell r="B51">
            <v>36616</v>
          </cell>
          <cell r="H51">
            <v>72997414.239999995</v>
          </cell>
        </row>
        <row r="52">
          <cell r="B52">
            <v>36644</v>
          </cell>
          <cell r="H52">
            <v>72997414.239999995</v>
          </cell>
        </row>
        <row r="53">
          <cell r="B53">
            <v>36676</v>
          </cell>
          <cell r="H53">
            <v>72997414.239999995</v>
          </cell>
        </row>
        <row r="54">
          <cell r="B54">
            <v>36679</v>
          </cell>
          <cell r="H54">
            <v>72997414.239999995</v>
          </cell>
          <cell r="J54">
            <v>6754123.9299999997</v>
          </cell>
          <cell r="K54" t="str">
            <v>проср.%</v>
          </cell>
        </row>
        <row r="55">
          <cell r="B55">
            <v>36679</v>
          </cell>
          <cell r="H55">
            <v>72997414.239999995</v>
          </cell>
          <cell r="J55">
            <v>1370300</v>
          </cell>
          <cell r="K55" t="str">
            <v>проср.%</v>
          </cell>
        </row>
        <row r="56">
          <cell r="B56">
            <v>36679</v>
          </cell>
          <cell r="H56">
            <v>72997414.239999995</v>
          </cell>
          <cell r="J56">
            <v>519805.22</v>
          </cell>
          <cell r="K56" t="str">
            <v>неустойка</v>
          </cell>
        </row>
        <row r="57">
          <cell r="B57">
            <v>36682</v>
          </cell>
          <cell r="H57">
            <v>72997414.239999995</v>
          </cell>
          <cell r="J57">
            <v>9539.76</v>
          </cell>
          <cell r="K57" t="str">
            <v>проср.%</v>
          </cell>
        </row>
        <row r="58">
          <cell r="B58">
            <v>36682</v>
          </cell>
          <cell r="H58">
            <v>72997414.239999995</v>
          </cell>
          <cell r="J58">
            <v>83490</v>
          </cell>
          <cell r="K58" t="str">
            <v>гос.пошлина</v>
          </cell>
        </row>
        <row r="59">
          <cell r="B59">
            <v>36683</v>
          </cell>
          <cell r="H59">
            <v>72997414.239999995</v>
          </cell>
          <cell r="J59">
            <v>14522.05</v>
          </cell>
          <cell r="K59" t="str">
            <v>проср.%</v>
          </cell>
        </row>
        <row r="60">
          <cell r="B60">
            <v>36683</v>
          </cell>
          <cell r="H60">
            <v>72997414.239999995</v>
          </cell>
          <cell r="J60">
            <v>13012.86</v>
          </cell>
          <cell r="K60" t="str">
            <v>проср.%</v>
          </cell>
        </row>
        <row r="61">
          <cell r="B61">
            <v>36714</v>
          </cell>
          <cell r="H61">
            <v>72997414.239999995</v>
          </cell>
          <cell r="J61">
            <v>18461.439999999999</v>
          </cell>
          <cell r="K61" t="str">
            <v>проср.%</v>
          </cell>
        </row>
        <row r="62">
          <cell r="B62">
            <v>36718</v>
          </cell>
          <cell r="H62">
            <v>72997414.239999995</v>
          </cell>
          <cell r="J62">
            <v>16272.65</v>
          </cell>
          <cell r="K62" t="str">
            <v>проср.%</v>
          </cell>
        </row>
        <row r="63">
          <cell r="B63">
            <v>36769</v>
          </cell>
          <cell r="H63">
            <v>72997414.239999995</v>
          </cell>
        </row>
        <row r="64">
          <cell r="B64">
            <v>36799</v>
          </cell>
          <cell r="H64">
            <v>72997414.239999995</v>
          </cell>
        </row>
        <row r="65">
          <cell r="B65">
            <v>36829</v>
          </cell>
          <cell r="H65">
            <v>72997414.239999995</v>
          </cell>
        </row>
        <row r="66">
          <cell r="B66">
            <v>36852</v>
          </cell>
          <cell r="H66">
            <v>72997414.239999995</v>
          </cell>
          <cell r="J66">
            <v>14059.85</v>
          </cell>
          <cell r="K66" t="str">
            <v>проср.%</v>
          </cell>
        </row>
        <row r="67">
          <cell r="B67">
            <v>36854</v>
          </cell>
          <cell r="H67">
            <v>72997414.239999995</v>
          </cell>
          <cell r="J67">
            <v>987.91</v>
          </cell>
          <cell r="K67" t="str">
            <v>проср.%</v>
          </cell>
        </row>
        <row r="68">
          <cell r="B68">
            <v>36859</v>
          </cell>
          <cell r="H68">
            <v>72997414.239999995</v>
          </cell>
          <cell r="J68">
            <v>2936.53</v>
          </cell>
          <cell r="K68" t="str">
            <v>проср.%</v>
          </cell>
        </row>
        <row r="69">
          <cell r="B69">
            <v>36865</v>
          </cell>
          <cell r="H69">
            <v>72997414.239999995</v>
          </cell>
          <cell r="J69">
            <v>2135.2800000000002</v>
          </cell>
          <cell r="K69" t="str">
            <v>проср.%</v>
          </cell>
        </row>
        <row r="70">
          <cell r="B70">
            <v>36866</v>
          </cell>
          <cell r="H70">
            <v>72997414.239999995</v>
          </cell>
          <cell r="J70">
            <v>6965.32</v>
          </cell>
          <cell r="K70" t="str">
            <v>проср.%</v>
          </cell>
        </row>
        <row r="71">
          <cell r="B71">
            <v>36869</v>
          </cell>
          <cell r="H71">
            <v>72997414.239999995</v>
          </cell>
          <cell r="J71">
            <v>10167.64</v>
          </cell>
          <cell r="K71" t="str">
            <v>проср.%</v>
          </cell>
        </row>
      </sheetData>
      <sheetData sheetId="33" refreshError="1"/>
      <sheetData sheetId="34" refreshError="1"/>
      <sheetData sheetId="35"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156/3</v>
          </cell>
        </row>
        <row r="6">
          <cell r="B6" t="str">
            <v>От</v>
          </cell>
          <cell r="E6">
            <v>36238</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45007810838000050563</v>
          </cell>
        </row>
        <row r="12">
          <cell r="B12" t="str">
            <v>Дата открытия счета</v>
          </cell>
          <cell r="E12">
            <v>36245</v>
          </cell>
        </row>
        <row r="13">
          <cell r="B13" t="str">
            <v>Дата погашения кредита</v>
          </cell>
          <cell r="E13">
            <v>36871</v>
          </cell>
        </row>
        <row r="14">
          <cell r="B14" t="str">
            <v>Пролонгации  до</v>
          </cell>
          <cell r="E14">
            <v>36601</v>
          </cell>
          <cell r="F14">
            <v>36871</v>
          </cell>
        </row>
        <row r="15">
          <cell r="B15" t="str">
            <v>Процентная ставка</v>
          </cell>
          <cell r="D15" t="str">
            <v>c</v>
          </cell>
          <cell r="E15">
            <v>7</v>
          </cell>
          <cell r="F15">
            <v>36245</v>
          </cell>
          <cell r="G15">
            <v>43</v>
          </cell>
          <cell r="H15">
            <v>36511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36245</v>
          </cell>
          <cell r="D25">
            <v>200000000</v>
          </cell>
          <cell r="F25" t="str">
            <v/>
          </cell>
          <cell r="H25">
            <v>200000000</v>
          </cell>
        </row>
        <row r="26">
          <cell r="B26">
            <v>36280</v>
          </cell>
          <cell r="H26">
            <v>200000000</v>
          </cell>
        </row>
        <row r="27">
          <cell r="B27">
            <v>36311</v>
          </cell>
          <cell r="H27">
            <v>200000000</v>
          </cell>
        </row>
        <row r="28">
          <cell r="B28">
            <v>36341</v>
          </cell>
          <cell r="H28">
            <v>200000000</v>
          </cell>
          <cell r="J28">
            <v>3298630.13</v>
          </cell>
          <cell r="K28">
            <v>36312</v>
          </cell>
        </row>
        <row r="29">
          <cell r="B29">
            <v>36341</v>
          </cell>
          <cell r="H29">
            <v>200000000</v>
          </cell>
          <cell r="J29">
            <v>99410.77</v>
          </cell>
          <cell r="K29" t="str">
            <v>неустойка  июня</v>
          </cell>
        </row>
        <row r="30">
          <cell r="B30">
            <v>36371</v>
          </cell>
          <cell r="H30">
            <v>200000000</v>
          </cell>
        </row>
        <row r="31">
          <cell r="B31">
            <v>36403</v>
          </cell>
          <cell r="H31">
            <v>200000000</v>
          </cell>
        </row>
        <row r="32">
          <cell r="B32">
            <v>36427</v>
          </cell>
          <cell r="H32">
            <v>200000000</v>
          </cell>
          <cell r="J32">
            <v>3528767.12</v>
          </cell>
          <cell r="K32">
            <v>36404</v>
          </cell>
        </row>
        <row r="33">
          <cell r="B33">
            <v>36427</v>
          </cell>
          <cell r="H33">
            <v>200000000</v>
          </cell>
          <cell r="J33">
            <v>31903.919999999998</v>
          </cell>
          <cell r="K33" t="str">
            <v>неустойка  сент.</v>
          </cell>
        </row>
        <row r="34">
          <cell r="B34">
            <v>36463</v>
          </cell>
          <cell r="H34">
            <v>200000000</v>
          </cell>
        </row>
        <row r="35">
          <cell r="B35">
            <v>36494</v>
          </cell>
          <cell r="H35">
            <v>200000000</v>
          </cell>
        </row>
        <row r="36">
          <cell r="B36">
            <v>36514</v>
          </cell>
          <cell r="H36">
            <v>200000000</v>
          </cell>
          <cell r="J36">
            <v>126409.59</v>
          </cell>
          <cell r="K36">
            <v>36495</v>
          </cell>
        </row>
        <row r="37">
          <cell r="B37">
            <v>36517</v>
          </cell>
          <cell r="H37">
            <v>200000000</v>
          </cell>
          <cell r="J37">
            <v>491601.67</v>
          </cell>
          <cell r="K37">
            <v>36495</v>
          </cell>
        </row>
        <row r="38">
          <cell r="B38">
            <v>36517</v>
          </cell>
          <cell r="H38">
            <v>200000000</v>
          </cell>
          <cell r="J38">
            <v>35764.61</v>
          </cell>
          <cell r="K38" t="str">
            <v>неустойка  декабря</v>
          </cell>
        </row>
        <row r="39">
          <cell r="B39">
            <v>36518</v>
          </cell>
          <cell r="H39">
            <v>200000000</v>
          </cell>
          <cell r="J39">
            <v>2905759.68</v>
          </cell>
          <cell r="K39">
            <v>36495</v>
          </cell>
        </row>
        <row r="40">
          <cell r="B40">
            <v>36518</v>
          </cell>
          <cell r="H40">
            <v>200000000</v>
          </cell>
          <cell r="J40">
            <v>558420.84</v>
          </cell>
          <cell r="K40">
            <v>36495</v>
          </cell>
        </row>
        <row r="41">
          <cell r="B41">
            <v>36518</v>
          </cell>
          <cell r="H41">
            <v>200000000</v>
          </cell>
          <cell r="J41">
            <v>10440</v>
          </cell>
          <cell r="K41" t="str">
            <v>неустойка  декабря</v>
          </cell>
        </row>
        <row r="42">
          <cell r="B42">
            <v>36555</v>
          </cell>
          <cell r="H42">
            <v>200000000</v>
          </cell>
        </row>
        <row r="43">
          <cell r="B43">
            <v>36584</v>
          </cell>
          <cell r="H43">
            <v>200000000</v>
          </cell>
        </row>
        <row r="44">
          <cell r="B44">
            <v>36601</v>
          </cell>
          <cell r="H44">
            <v>200000000</v>
          </cell>
          <cell r="J44">
            <v>20021835.460000001</v>
          </cell>
          <cell r="K44">
            <v>36586</v>
          </cell>
        </row>
        <row r="45">
          <cell r="B45">
            <v>36646</v>
          </cell>
          <cell r="H45">
            <v>200000000</v>
          </cell>
        </row>
        <row r="46">
          <cell r="B46">
            <v>36676</v>
          </cell>
          <cell r="H46">
            <v>200000000</v>
          </cell>
        </row>
        <row r="47">
          <cell r="B47">
            <v>36698</v>
          </cell>
          <cell r="H47">
            <v>200000000</v>
          </cell>
          <cell r="J47">
            <v>13966562.68</v>
          </cell>
          <cell r="K47">
            <v>36678</v>
          </cell>
        </row>
        <row r="48">
          <cell r="B48">
            <v>36698</v>
          </cell>
          <cell r="H48">
            <v>200000000</v>
          </cell>
          <cell r="J48">
            <v>33437.32</v>
          </cell>
          <cell r="K48" t="str">
            <v>пени</v>
          </cell>
        </row>
        <row r="49">
          <cell r="B49">
            <v>36700</v>
          </cell>
          <cell r="H49">
            <v>200000000</v>
          </cell>
          <cell r="J49">
            <v>1483496.57</v>
          </cell>
          <cell r="K49">
            <v>36678</v>
          </cell>
        </row>
        <row r="50">
          <cell r="B50">
            <v>36700</v>
          </cell>
          <cell r="H50">
            <v>200000000</v>
          </cell>
          <cell r="J50">
            <v>16503.43</v>
          </cell>
          <cell r="K50" t="str">
            <v>пени</v>
          </cell>
        </row>
        <row r="51">
          <cell r="B51">
            <v>36703</v>
          </cell>
          <cell r="H51">
            <v>200000000</v>
          </cell>
          <cell r="J51">
            <v>3092454.41</v>
          </cell>
          <cell r="K51">
            <v>36678</v>
          </cell>
        </row>
        <row r="52">
          <cell r="B52">
            <v>36703</v>
          </cell>
          <cell r="H52">
            <v>200000000</v>
          </cell>
          <cell r="J52">
            <v>16729.669999999998</v>
          </cell>
          <cell r="K52" t="str">
            <v>пени</v>
          </cell>
        </row>
        <row r="53">
          <cell r="B53">
            <v>36738</v>
          </cell>
          <cell r="H53">
            <v>200000000</v>
          </cell>
        </row>
        <row r="54">
          <cell r="B54">
            <v>36768</v>
          </cell>
          <cell r="H54">
            <v>200000000</v>
          </cell>
        </row>
        <row r="55">
          <cell r="B55">
            <v>36789</v>
          </cell>
          <cell r="H55">
            <v>200000000</v>
          </cell>
          <cell r="J55">
            <v>11537978.140000001</v>
          </cell>
          <cell r="K55">
            <v>36770</v>
          </cell>
        </row>
        <row r="56">
          <cell r="B56">
            <v>36829</v>
          </cell>
          <cell r="H56">
            <v>200000000</v>
          </cell>
        </row>
        <row r="57">
          <cell r="B57">
            <v>36860</v>
          </cell>
          <cell r="H57">
            <v>200000000</v>
          </cell>
        </row>
        <row r="58">
          <cell r="B58">
            <v>36871</v>
          </cell>
          <cell r="H58">
            <v>200000000</v>
          </cell>
          <cell r="J58">
            <v>9014754.0999999996</v>
          </cell>
          <cell r="K58">
            <v>36861</v>
          </cell>
        </row>
        <row r="59">
          <cell r="B59">
            <v>36881</v>
          </cell>
          <cell r="F59">
            <v>197267759.56</v>
          </cell>
          <cell r="H59">
            <v>2732240.44</v>
          </cell>
          <cell r="J59">
            <v>2732240.44</v>
          </cell>
          <cell r="K59" t="str">
            <v>неустойка за проср. осн.долга</v>
          </cell>
        </row>
        <row r="60">
          <cell r="B60">
            <v>36882</v>
          </cell>
          <cell r="F60">
            <v>2732240.44</v>
          </cell>
          <cell r="H60">
            <v>0</v>
          </cell>
          <cell r="J60">
            <v>3732.57</v>
          </cell>
          <cell r="K60" t="str">
            <v>неустойка</v>
          </cell>
        </row>
      </sheetData>
      <sheetData sheetId="36" refreshError="1"/>
      <sheetData sheetId="37" refreshError="1"/>
      <sheetData sheetId="38"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156/6</v>
          </cell>
        </row>
        <row r="6">
          <cell r="B6" t="str">
            <v>От</v>
          </cell>
          <cell r="E6">
            <v>36339</v>
          </cell>
        </row>
        <row r="7">
          <cell r="B7" t="str">
            <v>Тип договора</v>
          </cell>
          <cell r="E7" t="str">
            <v xml:space="preserve">       инвестиционный</v>
          </cell>
        </row>
        <row r="8">
          <cell r="B8" t="str">
            <v>Размер кредита</v>
          </cell>
          <cell r="E8">
            <v>300000000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45006810438000050566</v>
          </cell>
        </row>
        <row r="12">
          <cell r="B12" t="str">
            <v>Дата открытия счета</v>
          </cell>
          <cell r="E12">
            <v>36339</v>
          </cell>
        </row>
        <row r="13">
          <cell r="B13" t="str">
            <v>Дата погашения кредита</v>
          </cell>
          <cell r="E13">
            <v>37047</v>
          </cell>
        </row>
        <row r="14">
          <cell r="B14" t="str">
            <v>Пролонгации  до</v>
          </cell>
          <cell r="E14">
            <v>36693</v>
          </cell>
          <cell r="F14">
            <v>37047</v>
          </cell>
        </row>
        <row r="15">
          <cell r="B15" t="str">
            <v>Процентная ставка</v>
          </cell>
          <cell r="D15" t="str">
            <v>c</v>
          </cell>
          <cell r="E15">
            <v>7</v>
          </cell>
          <cell r="F15">
            <v>36339</v>
          </cell>
          <cell r="G15">
            <v>43</v>
          </cell>
          <cell r="H15">
            <v>36558</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36339</v>
          </cell>
          <cell r="D25">
            <v>300000000</v>
          </cell>
          <cell r="F25" t="str">
            <v/>
          </cell>
          <cell r="H25">
            <v>300000000</v>
          </cell>
        </row>
        <row r="26">
          <cell r="B26">
            <v>36369</v>
          </cell>
          <cell r="H26">
            <v>300000000</v>
          </cell>
        </row>
        <row r="27">
          <cell r="B27">
            <v>36403</v>
          </cell>
          <cell r="H27">
            <v>300000000</v>
          </cell>
        </row>
        <row r="28">
          <cell r="B28">
            <v>36427</v>
          </cell>
          <cell r="H28">
            <v>300000000</v>
          </cell>
          <cell r="J28">
            <v>4832876.71</v>
          </cell>
          <cell r="K28">
            <v>36404</v>
          </cell>
        </row>
        <row r="29">
          <cell r="B29">
            <v>36427</v>
          </cell>
          <cell r="H29">
            <v>300000000</v>
          </cell>
          <cell r="J29">
            <v>43694.5</v>
          </cell>
          <cell r="K29" t="str">
            <v>неуст.сент</v>
          </cell>
        </row>
        <row r="30">
          <cell r="B30">
            <v>36463</v>
          </cell>
          <cell r="H30">
            <v>300000000</v>
          </cell>
        </row>
        <row r="31">
          <cell r="B31">
            <v>36494</v>
          </cell>
          <cell r="H31">
            <v>300000000</v>
          </cell>
        </row>
        <row r="32">
          <cell r="B32">
            <v>36518</v>
          </cell>
          <cell r="H32">
            <v>300000000</v>
          </cell>
          <cell r="J32">
            <v>5235616.4400000004</v>
          </cell>
          <cell r="K32">
            <v>36495</v>
          </cell>
        </row>
        <row r="33">
          <cell r="B33">
            <v>36518</v>
          </cell>
          <cell r="H33">
            <v>300000000</v>
          </cell>
          <cell r="J33">
            <v>63114.28</v>
          </cell>
          <cell r="K33" t="str">
            <v>неуст.  декабря</v>
          </cell>
        </row>
        <row r="34">
          <cell r="B34">
            <v>36555</v>
          </cell>
          <cell r="H34">
            <v>300000000</v>
          </cell>
        </row>
        <row r="35">
          <cell r="B35">
            <v>36584</v>
          </cell>
          <cell r="H35">
            <v>300000000</v>
          </cell>
        </row>
        <row r="36">
          <cell r="B36">
            <v>36601</v>
          </cell>
          <cell r="H36">
            <v>300000000</v>
          </cell>
          <cell r="J36">
            <v>951550</v>
          </cell>
          <cell r="K36">
            <v>36586</v>
          </cell>
        </row>
        <row r="37">
          <cell r="B37">
            <v>36607</v>
          </cell>
          <cell r="H37">
            <v>300000000</v>
          </cell>
          <cell r="J37">
            <v>2803145.55</v>
          </cell>
          <cell r="K37">
            <v>36586</v>
          </cell>
        </row>
        <row r="38">
          <cell r="B38">
            <v>36607</v>
          </cell>
          <cell r="H38">
            <v>300000000</v>
          </cell>
          <cell r="J38">
            <v>63854.45</v>
          </cell>
          <cell r="K38" t="str">
            <v>неустойка за март</v>
          </cell>
        </row>
        <row r="39">
          <cell r="B39">
            <v>36608</v>
          </cell>
          <cell r="H39">
            <v>300000000</v>
          </cell>
          <cell r="J39">
            <v>14901951.65</v>
          </cell>
          <cell r="K39">
            <v>36586</v>
          </cell>
        </row>
        <row r="40">
          <cell r="B40">
            <v>36608</v>
          </cell>
          <cell r="H40">
            <v>300000000</v>
          </cell>
          <cell r="J40">
            <v>26872.37</v>
          </cell>
          <cell r="K40" t="str">
            <v>неустойка за март</v>
          </cell>
        </row>
        <row r="41">
          <cell r="B41">
            <v>36644</v>
          </cell>
          <cell r="H41">
            <v>300000000</v>
          </cell>
        </row>
        <row r="42">
          <cell r="B42">
            <v>36676</v>
          </cell>
          <cell r="H42">
            <v>300000000</v>
          </cell>
        </row>
        <row r="43">
          <cell r="B43">
            <v>36703</v>
          </cell>
          <cell r="H43">
            <v>300000000</v>
          </cell>
          <cell r="J43">
            <v>3104360.67</v>
          </cell>
          <cell r="K43">
            <v>36678</v>
          </cell>
        </row>
        <row r="44">
          <cell r="B44">
            <v>36703</v>
          </cell>
          <cell r="H44">
            <v>300000000</v>
          </cell>
          <cell r="J44">
            <v>286455.25</v>
          </cell>
          <cell r="K44" t="str">
            <v>пени</v>
          </cell>
        </row>
        <row r="45">
          <cell r="B45">
            <v>36706</v>
          </cell>
          <cell r="H45">
            <v>300000000</v>
          </cell>
          <cell r="J45">
            <v>23371049.170000002</v>
          </cell>
          <cell r="K45">
            <v>36678</v>
          </cell>
        </row>
        <row r="46">
          <cell r="B46">
            <v>36706</v>
          </cell>
          <cell r="H46">
            <v>300000000</v>
          </cell>
          <cell r="J46">
            <v>126433.54</v>
          </cell>
          <cell r="K46" t="str">
            <v>пени</v>
          </cell>
        </row>
        <row r="47">
          <cell r="B47">
            <v>36738</v>
          </cell>
          <cell r="H47">
            <v>300000000</v>
          </cell>
        </row>
        <row r="48">
          <cell r="B48">
            <v>36768</v>
          </cell>
          <cell r="H48">
            <v>300000000</v>
          </cell>
        </row>
        <row r="49">
          <cell r="B49">
            <v>36789</v>
          </cell>
          <cell r="H49">
            <v>300000000</v>
          </cell>
          <cell r="J49">
            <v>17306967.210000001</v>
          </cell>
          <cell r="K49">
            <v>36770</v>
          </cell>
        </row>
        <row r="50">
          <cell r="B50">
            <v>36829</v>
          </cell>
          <cell r="H50">
            <v>300000000</v>
          </cell>
        </row>
        <row r="51">
          <cell r="B51">
            <v>36860</v>
          </cell>
          <cell r="H51">
            <v>300000000</v>
          </cell>
        </row>
        <row r="52">
          <cell r="B52">
            <v>36882</v>
          </cell>
          <cell r="H52">
            <v>300000000</v>
          </cell>
          <cell r="J52">
            <v>14949590.16</v>
          </cell>
          <cell r="K52">
            <v>36861</v>
          </cell>
        </row>
        <row r="53">
          <cell r="B53">
            <v>36882</v>
          </cell>
          <cell r="H53">
            <v>300000000</v>
          </cell>
          <cell r="J53">
            <v>40845.870000000003</v>
          </cell>
          <cell r="K53" t="str">
            <v>неустойка</v>
          </cell>
        </row>
        <row r="54">
          <cell r="B54">
            <v>36892</v>
          </cell>
          <cell r="H54">
            <v>300000000</v>
          </cell>
        </row>
      </sheetData>
      <sheetData sheetId="39" refreshError="1"/>
      <sheetData sheetId="40" refreshError="1"/>
      <sheetData sheetId="41" refreshError="1">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156/4</v>
          </cell>
        </row>
        <row r="6">
          <cell r="B6" t="str">
            <v>От</v>
          </cell>
          <cell r="E6">
            <v>36271</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45007810138000050564</v>
          </cell>
        </row>
        <row r="12">
          <cell r="B12" t="str">
            <v>Дата открытия счета</v>
          </cell>
          <cell r="E12">
            <v>36273</v>
          </cell>
        </row>
        <row r="13">
          <cell r="B13" t="str">
            <v>Дата погашения кредита</v>
          </cell>
          <cell r="E13">
            <v>36898</v>
          </cell>
        </row>
        <row r="14">
          <cell r="B14" t="str">
            <v>Пролонгации  до</v>
          </cell>
          <cell r="E14">
            <v>36628</v>
          </cell>
          <cell r="F14">
            <v>36898</v>
          </cell>
        </row>
        <row r="15">
          <cell r="B15" t="str">
            <v>Процентная ставка</v>
          </cell>
          <cell r="D15" t="str">
            <v>c</v>
          </cell>
          <cell r="E15">
            <v>7</v>
          </cell>
          <cell r="F15">
            <v>36273</v>
          </cell>
          <cell r="G15">
            <v>44</v>
          </cell>
          <cell r="H15">
            <v>36510</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36273</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3375342.47</v>
          </cell>
          <cell r="K28">
            <v>36342</v>
          </cell>
        </row>
        <row r="29">
          <cell r="B29">
            <v>36362</v>
          </cell>
          <cell r="H29">
            <v>200000000</v>
          </cell>
          <cell r="J29">
            <v>10172.26</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36454</v>
          </cell>
          <cell r="H33">
            <v>200000000</v>
          </cell>
          <cell r="J33">
            <v>10634.64</v>
          </cell>
          <cell r="K33" t="str">
            <v>неустойка  октября</v>
          </cell>
        </row>
        <row r="34">
          <cell r="B34">
            <v>36494</v>
          </cell>
          <cell r="H34">
            <v>200000000</v>
          </cell>
        </row>
        <row r="35">
          <cell r="B35">
            <v>36524</v>
          </cell>
          <cell r="H35">
            <v>200000000</v>
          </cell>
        </row>
        <row r="36">
          <cell r="B36">
            <v>36545</v>
          </cell>
          <cell r="H36">
            <v>200000000</v>
          </cell>
          <cell r="J36">
            <v>5200000</v>
          </cell>
          <cell r="K36">
            <v>36526</v>
          </cell>
        </row>
        <row r="37">
          <cell r="B37">
            <v>36549</v>
          </cell>
          <cell r="H37">
            <v>200000000</v>
          </cell>
          <cell r="J37">
            <v>1168663.6299999999</v>
          </cell>
          <cell r="K37">
            <v>36526</v>
          </cell>
        </row>
        <row r="38">
          <cell r="B38">
            <v>36549</v>
          </cell>
          <cell r="H38">
            <v>200000000</v>
          </cell>
          <cell r="J38">
            <v>3686785.39</v>
          </cell>
          <cell r="K38">
            <v>36526</v>
          </cell>
        </row>
        <row r="39">
          <cell r="B39">
            <v>36549</v>
          </cell>
          <cell r="H39">
            <v>200000000</v>
          </cell>
          <cell r="J39">
            <v>225173.6</v>
          </cell>
          <cell r="K39">
            <v>36526</v>
          </cell>
        </row>
        <row r="40">
          <cell r="B40">
            <v>36549</v>
          </cell>
          <cell r="H40">
            <v>200000000</v>
          </cell>
          <cell r="J40">
            <v>533600</v>
          </cell>
          <cell r="K40">
            <v>36526</v>
          </cell>
        </row>
        <row r="41">
          <cell r="B41">
            <v>36549</v>
          </cell>
          <cell r="H41">
            <v>200000000</v>
          </cell>
          <cell r="J41">
            <v>51014.61</v>
          </cell>
          <cell r="K41" t="str">
            <v>неустойка  января</v>
          </cell>
        </row>
        <row r="42">
          <cell r="B42">
            <v>36549</v>
          </cell>
          <cell r="H42">
            <v>200000000</v>
          </cell>
          <cell r="J42">
            <v>553.71</v>
          </cell>
          <cell r="K42" t="str">
            <v>неустойка января</v>
          </cell>
        </row>
        <row r="43">
          <cell r="B43">
            <v>36584</v>
          </cell>
          <cell r="H43">
            <v>200000000</v>
          </cell>
        </row>
        <row r="44">
          <cell r="B44">
            <v>36615</v>
          </cell>
          <cell r="H44">
            <v>200000000</v>
          </cell>
          <cell r="J44">
            <v>3213765</v>
          </cell>
          <cell r="K44">
            <v>36617</v>
          </cell>
        </row>
        <row r="45">
          <cell r="B45">
            <v>36616</v>
          </cell>
          <cell r="H45">
            <v>200000000</v>
          </cell>
          <cell r="J45">
            <v>45533.82</v>
          </cell>
          <cell r="K45">
            <v>36617</v>
          </cell>
        </row>
        <row r="46">
          <cell r="B46">
            <v>36619</v>
          </cell>
          <cell r="H46">
            <v>200000000</v>
          </cell>
          <cell r="J46">
            <v>1000000</v>
          </cell>
          <cell r="K46">
            <v>36617</v>
          </cell>
        </row>
        <row r="47">
          <cell r="B47">
            <v>36623</v>
          </cell>
          <cell r="H47">
            <v>200000000</v>
          </cell>
          <cell r="J47">
            <v>4845500</v>
          </cell>
          <cell r="K47">
            <v>36617</v>
          </cell>
        </row>
        <row r="48">
          <cell r="B48">
            <v>36628</v>
          </cell>
          <cell r="H48">
            <v>200000000</v>
          </cell>
          <cell r="J48">
            <v>9649408.8000000007</v>
          </cell>
          <cell r="K48">
            <v>36617</v>
          </cell>
        </row>
        <row r="49">
          <cell r="B49">
            <v>36676</v>
          </cell>
          <cell r="H49">
            <v>200000000</v>
          </cell>
        </row>
        <row r="50">
          <cell r="B50">
            <v>36707</v>
          </cell>
          <cell r="H50">
            <v>200000000</v>
          </cell>
        </row>
        <row r="51">
          <cell r="B51">
            <v>36734</v>
          </cell>
          <cell r="H51">
            <v>200000000</v>
          </cell>
          <cell r="J51">
            <v>5148717.72</v>
          </cell>
          <cell r="K51">
            <v>36708</v>
          </cell>
        </row>
        <row r="52">
          <cell r="B52">
            <v>36734</v>
          </cell>
          <cell r="H52">
            <v>200000000</v>
          </cell>
          <cell r="J52">
            <v>184122.6</v>
          </cell>
          <cell r="K52" t="str">
            <v>пени</v>
          </cell>
        </row>
        <row r="53">
          <cell r="B53">
            <v>36734</v>
          </cell>
          <cell r="H53">
            <v>200000000</v>
          </cell>
          <cell r="J53">
            <v>1858734.72</v>
          </cell>
          <cell r="K53">
            <v>36708</v>
          </cell>
        </row>
        <row r="54">
          <cell r="B54">
            <v>36738</v>
          </cell>
          <cell r="H54">
            <v>200000000</v>
          </cell>
          <cell r="J54">
            <v>10183585.810000001</v>
          </cell>
          <cell r="K54">
            <v>36708</v>
          </cell>
        </row>
        <row r="55">
          <cell r="B55">
            <v>36738</v>
          </cell>
          <cell r="H55">
            <v>200000000</v>
          </cell>
          <cell r="J55">
            <v>62325.77</v>
          </cell>
          <cell r="K55" t="str">
            <v>пени</v>
          </cell>
        </row>
        <row r="56">
          <cell r="B56">
            <v>36769</v>
          </cell>
          <cell r="H56">
            <v>200000000</v>
          </cell>
        </row>
        <row r="57">
          <cell r="B57">
            <v>36799</v>
          </cell>
          <cell r="H57">
            <v>200000000</v>
          </cell>
        </row>
        <row r="58">
          <cell r="B58">
            <v>36822</v>
          </cell>
          <cell r="H58">
            <v>200000000</v>
          </cell>
          <cell r="J58">
            <v>10301947.859999999</v>
          </cell>
          <cell r="K58">
            <v>36800</v>
          </cell>
        </row>
        <row r="59">
          <cell r="B59">
            <v>36822</v>
          </cell>
          <cell r="H59">
            <v>200000000</v>
          </cell>
          <cell r="J59">
            <v>47505.69</v>
          </cell>
          <cell r="K59" t="str">
            <v>пени</v>
          </cell>
        </row>
        <row r="60">
          <cell r="B60">
            <v>36823</v>
          </cell>
          <cell r="H60">
            <v>200000000</v>
          </cell>
          <cell r="J60">
            <v>47505.69</v>
          </cell>
          <cell r="K60">
            <v>36800</v>
          </cell>
        </row>
        <row r="61">
          <cell r="B61">
            <v>36823</v>
          </cell>
          <cell r="H61">
            <v>200000000</v>
          </cell>
          <cell r="J61">
            <v>72.69</v>
          </cell>
          <cell r="K61" t="str">
            <v>пени</v>
          </cell>
        </row>
        <row r="62">
          <cell r="B62">
            <v>36860</v>
          </cell>
          <cell r="H62">
            <v>200000000</v>
          </cell>
        </row>
        <row r="63">
          <cell r="B63">
            <v>36888</v>
          </cell>
          <cell r="H63">
            <v>200000000</v>
          </cell>
        </row>
        <row r="64">
          <cell r="B64">
            <v>36901</v>
          </cell>
          <cell r="H64">
            <v>200000000</v>
          </cell>
          <cell r="J64">
            <v>8261661.7999999998</v>
          </cell>
        </row>
        <row r="65">
          <cell r="B65">
            <v>36901</v>
          </cell>
          <cell r="H65">
            <v>200000000</v>
          </cell>
          <cell r="J65">
            <v>11692.65</v>
          </cell>
          <cell r="K65" t="str">
            <v>пени</v>
          </cell>
        </row>
        <row r="66">
          <cell r="B66">
            <v>36902</v>
          </cell>
          <cell r="H66">
            <v>200000000</v>
          </cell>
          <cell r="J66">
            <v>273972.59999999998</v>
          </cell>
          <cell r="K66" t="str">
            <v>пени</v>
          </cell>
        </row>
        <row r="67">
          <cell r="B67">
            <v>36914</v>
          </cell>
          <cell r="H67">
            <v>200000000</v>
          </cell>
          <cell r="J67">
            <v>273972.56</v>
          </cell>
          <cell r="K67" t="str">
            <v>пени</v>
          </cell>
        </row>
        <row r="68">
          <cell r="B68">
            <v>36914</v>
          </cell>
          <cell r="H68">
            <v>200000000</v>
          </cell>
          <cell r="J68">
            <v>4878.96</v>
          </cell>
          <cell r="K68" t="str">
            <v>пени</v>
          </cell>
        </row>
        <row r="69">
          <cell r="B69">
            <v>36914</v>
          </cell>
          <cell r="H69">
            <v>200000000</v>
          </cell>
          <cell r="J69">
            <v>3561643.8</v>
          </cell>
          <cell r="K69" t="str">
            <v>пени</v>
          </cell>
        </row>
        <row r="70">
          <cell r="B70">
            <v>36916</v>
          </cell>
          <cell r="F70">
            <v>200000000</v>
          </cell>
          <cell r="H70">
            <v>0</v>
          </cell>
        </row>
      </sheetData>
      <sheetData sheetId="42"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156/7</v>
          </cell>
        </row>
        <row r="6">
          <cell r="B6" t="str">
            <v>От</v>
          </cell>
          <cell r="E6">
            <v>36364</v>
          </cell>
        </row>
        <row r="7">
          <cell r="B7" t="str">
            <v>Тип договора</v>
          </cell>
          <cell r="E7" t="str">
            <v xml:space="preserve">       инвестиционный</v>
          </cell>
        </row>
        <row r="8">
          <cell r="B8" t="str">
            <v>Размер кредита</v>
          </cell>
          <cell r="E8">
            <v>130000000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45006810738000050567</v>
          </cell>
        </row>
        <row r="12">
          <cell r="B12" t="str">
            <v>Дата открытия счета</v>
          </cell>
          <cell r="E12">
            <v>36367</v>
          </cell>
        </row>
        <row r="13">
          <cell r="B13" t="str">
            <v>Дата погашения кредита</v>
          </cell>
          <cell r="E13">
            <v>37078</v>
          </cell>
        </row>
        <row r="14">
          <cell r="B14" t="str">
            <v>Пролонгации  до</v>
          </cell>
          <cell r="E14">
            <v>36721</v>
          </cell>
          <cell r="F14">
            <v>37078</v>
          </cell>
        </row>
        <row r="15">
          <cell r="B15" t="str">
            <v>Процентная ставка</v>
          </cell>
          <cell r="D15" t="str">
            <v>c</v>
          </cell>
          <cell r="E15">
            <v>7</v>
          </cell>
          <cell r="F15">
            <v>36367</v>
          </cell>
          <cell r="G15">
            <v>43</v>
          </cell>
          <cell r="H15">
            <v>36572</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36367</v>
          </cell>
          <cell r="D25">
            <v>130000000</v>
          </cell>
          <cell r="F25" t="str">
            <v/>
          </cell>
          <cell r="H25">
            <v>130000000</v>
          </cell>
        </row>
        <row r="26">
          <cell r="B26">
            <v>36403</v>
          </cell>
          <cell r="H26">
            <v>130000000</v>
          </cell>
        </row>
        <row r="27">
          <cell r="B27">
            <v>36433</v>
          </cell>
          <cell r="H27">
            <v>130000000</v>
          </cell>
        </row>
        <row r="28">
          <cell r="B28">
            <v>36454</v>
          </cell>
          <cell r="H28">
            <v>130000000</v>
          </cell>
          <cell r="J28">
            <v>2144109.59</v>
          </cell>
        </row>
        <row r="29">
          <cell r="B29">
            <v>36494</v>
          </cell>
          <cell r="H29">
            <v>130000000</v>
          </cell>
        </row>
        <row r="30">
          <cell r="B30">
            <v>36524</v>
          </cell>
          <cell r="H30">
            <v>130000000</v>
          </cell>
        </row>
        <row r="31">
          <cell r="B31">
            <v>36545</v>
          </cell>
          <cell r="H31">
            <v>130000000</v>
          </cell>
          <cell r="J31">
            <v>2292336.25</v>
          </cell>
        </row>
        <row r="32">
          <cell r="B32">
            <v>36584</v>
          </cell>
          <cell r="H32">
            <v>130000000</v>
          </cell>
        </row>
        <row r="33">
          <cell r="B33">
            <v>36616</v>
          </cell>
          <cell r="H33">
            <v>130000000</v>
          </cell>
        </row>
        <row r="34">
          <cell r="B34">
            <v>36636</v>
          </cell>
          <cell r="H34">
            <v>130000000</v>
          </cell>
          <cell r="J34">
            <v>9792267.7599999998</v>
          </cell>
        </row>
        <row r="35">
          <cell r="B35">
            <v>36676</v>
          </cell>
          <cell r="H35">
            <v>130000000</v>
          </cell>
        </row>
        <row r="36">
          <cell r="B36">
            <v>36692</v>
          </cell>
          <cell r="H36">
            <v>130000000</v>
          </cell>
        </row>
        <row r="37">
          <cell r="B37">
            <v>36726</v>
          </cell>
          <cell r="H37">
            <v>130000000</v>
          </cell>
          <cell r="J37">
            <v>10144262.300000001</v>
          </cell>
        </row>
        <row r="38">
          <cell r="B38">
            <v>36738</v>
          </cell>
          <cell r="H38">
            <v>130000000</v>
          </cell>
        </row>
        <row r="39">
          <cell r="B39">
            <v>36769</v>
          </cell>
          <cell r="H39">
            <v>130000000</v>
          </cell>
        </row>
        <row r="40">
          <cell r="B40">
            <v>36799</v>
          </cell>
          <cell r="H40">
            <v>130000000</v>
          </cell>
        </row>
        <row r="41">
          <cell r="B41">
            <v>36822</v>
          </cell>
          <cell r="H41">
            <v>130000000</v>
          </cell>
          <cell r="J41">
            <v>6696266.1100000003</v>
          </cell>
        </row>
        <row r="42">
          <cell r="B42">
            <v>36822</v>
          </cell>
          <cell r="H42">
            <v>130000000</v>
          </cell>
          <cell r="J42">
            <v>30878.7</v>
          </cell>
        </row>
        <row r="43">
          <cell r="B43">
            <v>36823</v>
          </cell>
          <cell r="H43">
            <v>130000000</v>
          </cell>
          <cell r="J43">
            <v>30878.7</v>
          </cell>
        </row>
        <row r="44">
          <cell r="B44">
            <v>36823</v>
          </cell>
          <cell r="H44">
            <v>130000000</v>
          </cell>
          <cell r="J44">
            <v>47.25</v>
          </cell>
        </row>
        <row r="45">
          <cell r="B45">
            <v>36860</v>
          </cell>
          <cell r="H45">
            <v>130000000</v>
          </cell>
        </row>
        <row r="46">
          <cell r="B46">
            <v>36889</v>
          </cell>
          <cell r="H46">
            <v>130000000</v>
          </cell>
        </row>
        <row r="47">
          <cell r="B47">
            <v>36914</v>
          </cell>
          <cell r="H47">
            <v>130000000</v>
          </cell>
          <cell r="J47">
            <v>3072429.43</v>
          </cell>
        </row>
      </sheetData>
      <sheetData sheetId="43" refreshError="1">
        <row r="1">
          <cell r="B1" t="str">
            <v>Кредитор</v>
          </cell>
          <cell r="E1" t="str">
            <v>УИК</v>
          </cell>
        </row>
        <row r="2">
          <cell r="B2" t="str">
            <v>Заёмщик</v>
          </cell>
          <cell r="E2" t="str">
            <v>ООО "Группа Тема"</v>
          </cell>
        </row>
        <row r="3">
          <cell r="B3" t="str">
            <v>Правовая форма</v>
          </cell>
          <cell r="E3" t="str">
            <v xml:space="preserve">ООО </v>
          </cell>
        </row>
        <row r="4">
          <cell r="B4" t="str">
            <v>Объект стрительства</v>
          </cell>
          <cell r="E4" t="str">
            <v xml:space="preserve">                                     г.Москва,Можайское шоссе кв.81 кор 25</v>
          </cell>
        </row>
        <row r="5">
          <cell r="B5" t="str">
            <v>Кредитный договор №</v>
          </cell>
          <cell r="E5" t="str">
            <v>427/В</v>
          </cell>
        </row>
        <row r="6">
          <cell r="B6" t="str">
            <v>От</v>
          </cell>
          <cell r="E6">
            <v>35751</v>
          </cell>
        </row>
        <row r="7">
          <cell r="B7" t="str">
            <v>Тип договора</v>
          </cell>
          <cell r="E7" t="str">
            <v>инвестиционный</v>
          </cell>
        </row>
        <row r="8">
          <cell r="B8" t="str">
            <v>Размер кредита</v>
          </cell>
          <cell r="E8">
            <v>97200000</v>
          </cell>
          <cell r="F8" t="str">
            <v>USD</v>
          </cell>
          <cell r="G8" t="str">
            <v>с максимальным остатком ссудн.зад. 71,8млн.дол.</v>
          </cell>
        </row>
        <row r="9">
          <cell r="B9" t="str">
            <v>Вид обеспечения кредита</v>
          </cell>
          <cell r="E9" t="str">
            <v>залог имущественных прав на площадь жилого комплекса "Кунцево", подземной автостоянки и офисных помещений</v>
          </cell>
        </row>
        <row r="10">
          <cell r="B10" t="str">
            <v>Размер обеспечения</v>
          </cell>
          <cell r="E10">
            <v>104202630</v>
          </cell>
          <cell r="F10" t="str">
            <v>USD</v>
          </cell>
        </row>
        <row r="11">
          <cell r="B11" t="str">
            <v>Номер ссудного счета</v>
          </cell>
          <cell r="E11" t="str">
            <v xml:space="preserve">          45208840638000050095</v>
          </cell>
        </row>
        <row r="12">
          <cell r="B12" t="str">
            <v>Дата открытия счета</v>
          </cell>
          <cell r="E12">
            <v>35751</v>
          </cell>
        </row>
        <row r="13">
          <cell r="B13" t="str">
            <v>Дата погашения кредита</v>
          </cell>
          <cell r="E13">
            <v>37226</v>
          </cell>
        </row>
        <row r="14">
          <cell r="B14" t="str">
            <v>Пролонгации  до</v>
          </cell>
        </row>
        <row r="15">
          <cell r="B15" t="str">
            <v>Процентная ставка</v>
          </cell>
          <cell r="D15" t="str">
            <v>c</v>
          </cell>
          <cell r="E15">
            <v>15</v>
          </cell>
          <cell r="F15">
            <v>35822</v>
          </cell>
          <cell r="G15">
            <v>10</v>
          </cell>
          <cell r="H15">
            <v>35886</v>
          </cell>
          <cell r="I15">
            <v>16</v>
          </cell>
          <cell r="J15">
            <v>36038</v>
          </cell>
          <cell r="K15">
            <v>13</v>
          </cell>
          <cell r="L15">
            <v>36246</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35822</v>
          </cell>
          <cell r="C25">
            <v>2118118</v>
          </cell>
          <cell r="D25">
            <v>12751070.359999999</v>
          </cell>
          <cell r="G25">
            <v>2118118</v>
          </cell>
          <cell r="H25">
            <v>12751070.359999999</v>
          </cell>
        </row>
        <row r="26">
          <cell r="B26">
            <v>35824</v>
          </cell>
          <cell r="C26">
            <v>2092761.7</v>
          </cell>
          <cell r="D26">
            <v>12604703.720000001</v>
          </cell>
          <cell r="G26">
            <v>4210879.7</v>
          </cell>
          <cell r="H26">
            <v>25362128.43</v>
          </cell>
          <cell r="J26">
            <v>0</v>
          </cell>
        </row>
        <row r="27">
          <cell r="B27">
            <v>35830</v>
          </cell>
          <cell r="C27">
            <v>5741349.5999999996</v>
          </cell>
          <cell r="D27">
            <v>34626079.439999998</v>
          </cell>
          <cell r="G27">
            <v>9952229.3000000007</v>
          </cell>
          <cell r="H27">
            <v>60021894.909999996</v>
          </cell>
          <cell r="J27">
            <v>0</v>
          </cell>
        </row>
        <row r="28">
          <cell r="B28">
            <v>35843</v>
          </cell>
          <cell r="C28">
            <v>879776.5</v>
          </cell>
          <cell r="D28">
            <v>5324407.38</v>
          </cell>
          <cell r="G28">
            <v>10832005.800000001</v>
          </cell>
          <cell r="H28">
            <v>65555299.100000001</v>
          </cell>
          <cell r="J28">
            <v>0</v>
          </cell>
        </row>
        <row r="29">
          <cell r="B29">
            <v>35846</v>
          </cell>
          <cell r="C29">
            <v>302000</v>
          </cell>
          <cell r="D29">
            <v>1829818</v>
          </cell>
          <cell r="G29">
            <v>11134005.800000001</v>
          </cell>
          <cell r="H29">
            <v>67460941.140000001</v>
          </cell>
          <cell r="J29">
            <v>0</v>
          </cell>
        </row>
        <row r="30">
          <cell r="B30">
            <v>35849</v>
          </cell>
          <cell r="D30">
            <v>0</v>
          </cell>
          <cell r="G30">
            <v>11134005.800000001</v>
          </cell>
          <cell r="H30">
            <v>67494343.159999996</v>
          </cell>
          <cell r="I30">
            <v>77985.69</v>
          </cell>
          <cell r="J30">
            <v>472749.25</v>
          </cell>
          <cell r="K30">
            <v>35827</v>
          </cell>
        </row>
        <row r="31">
          <cell r="B31">
            <v>35874</v>
          </cell>
          <cell r="C31">
            <v>308800</v>
          </cell>
          <cell r="D31">
            <v>1881827.2</v>
          </cell>
          <cell r="G31">
            <v>11442805.800000001</v>
          </cell>
          <cell r="H31">
            <v>69732458.549999997</v>
          </cell>
          <cell r="J31">
            <v>0</v>
          </cell>
        </row>
        <row r="32">
          <cell r="B32">
            <v>35878</v>
          </cell>
          <cell r="C32">
            <v>1299834.8500000001</v>
          </cell>
          <cell r="D32">
            <v>7925093.0800000001</v>
          </cell>
          <cell r="G32">
            <v>12742640.65</v>
          </cell>
          <cell r="H32">
            <v>77691880.040000007</v>
          </cell>
          <cell r="J32">
            <v>0</v>
          </cell>
        </row>
        <row r="33">
          <cell r="B33">
            <v>35881</v>
          </cell>
          <cell r="C33">
            <v>330250</v>
          </cell>
          <cell r="D33">
            <v>2015185.5</v>
          </cell>
          <cell r="G33">
            <v>13072890.65</v>
          </cell>
          <cell r="H33">
            <v>79770778.75</v>
          </cell>
          <cell r="J33">
            <v>0</v>
          </cell>
        </row>
        <row r="34">
          <cell r="B34">
            <v>35874</v>
          </cell>
          <cell r="D34">
            <v>0</v>
          </cell>
          <cell r="G34">
            <v>13072890.65</v>
          </cell>
          <cell r="H34">
            <v>79666195.620000005</v>
          </cell>
          <cell r="J34">
            <v>0</v>
          </cell>
        </row>
        <row r="35">
          <cell r="B35">
            <v>35880</v>
          </cell>
          <cell r="D35">
            <v>0</v>
          </cell>
          <cell r="G35">
            <v>13072890.65</v>
          </cell>
          <cell r="H35">
            <v>79757705.859999999</v>
          </cell>
          <cell r="I35">
            <v>137516.97</v>
          </cell>
          <cell r="J35">
            <v>838991.03</v>
          </cell>
          <cell r="K35">
            <v>35855</v>
          </cell>
        </row>
        <row r="36">
          <cell r="B36">
            <v>35880</v>
          </cell>
          <cell r="D36">
            <v>0</v>
          </cell>
          <cell r="G36">
            <v>13072890.65</v>
          </cell>
          <cell r="H36">
            <v>79757705.859999999</v>
          </cell>
          <cell r="I36">
            <v>1658.1</v>
          </cell>
          <cell r="J36">
            <v>10116.07</v>
          </cell>
          <cell r="K36">
            <v>35855</v>
          </cell>
        </row>
        <row r="37">
          <cell r="B37">
            <v>35907</v>
          </cell>
          <cell r="C37">
            <v>970435.6</v>
          </cell>
          <cell r="D37">
            <v>5949740.6600000001</v>
          </cell>
          <cell r="G37">
            <v>14043326.25</v>
          </cell>
          <cell r="H37">
            <v>86099633.239999995</v>
          </cell>
          <cell r="J37">
            <v>0</v>
          </cell>
        </row>
        <row r="38">
          <cell r="B38">
            <v>35922</v>
          </cell>
          <cell r="C38">
            <v>1526850.93</v>
          </cell>
          <cell r="D38">
            <v>9368757.3100000005</v>
          </cell>
          <cell r="G38">
            <v>15570177.18</v>
          </cell>
          <cell r="H38">
            <v>95538607.180000007</v>
          </cell>
          <cell r="J38">
            <v>0</v>
          </cell>
        </row>
        <row r="39">
          <cell r="B39">
            <v>35927</v>
          </cell>
          <cell r="C39">
            <v>625248</v>
          </cell>
          <cell r="D39">
            <v>3838710.1</v>
          </cell>
          <cell r="G39">
            <v>16195425.18</v>
          </cell>
          <cell r="H39">
            <v>99431812.890000001</v>
          </cell>
          <cell r="J39">
            <v>0</v>
          </cell>
        </row>
        <row r="40">
          <cell r="B40">
            <v>35942</v>
          </cell>
          <cell r="C40">
            <v>2954741.25</v>
          </cell>
          <cell r="D40">
            <v>18201206.100000001</v>
          </cell>
          <cell r="G40">
            <v>19150166.43</v>
          </cell>
          <cell r="H40">
            <v>117965025.20999999</v>
          </cell>
          <cell r="J40">
            <v>0</v>
          </cell>
        </row>
        <row r="41">
          <cell r="B41">
            <v>35944</v>
          </cell>
          <cell r="C41">
            <v>324000</v>
          </cell>
          <cell r="D41">
            <v>1997784</v>
          </cell>
          <cell r="G41">
            <v>19474166.43</v>
          </cell>
          <cell r="H41">
            <v>120077710.20999999</v>
          </cell>
          <cell r="J41">
            <v>0</v>
          </cell>
        </row>
        <row r="42">
          <cell r="B42">
            <v>35954</v>
          </cell>
          <cell r="C42">
            <v>14100</v>
          </cell>
          <cell r="D42">
            <v>86982.9</v>
          </cell>
          <cell r="G42">
            <v>19488266.43</v>
          </cell>
          <cell r="H42">
            <v>120223115.61</v>
          </cell>
          <cell r="J42">
            <v>0</v>
          </cell>
        </row>
        <row r="43">
          <cell r="B43">
            <v>35970</v>
          </cell>
          <cell r="D43">
            <v>0</v>
          </cell>
          <cell r="G43">
            <v>19488266.43</v>
          </cell>
          <cell r="H43">
            <v>120642113.33</v>
          </cell>
          <cell r="I43">
            <v>50000.6</v>
          </cell>
          <cell r="J43">
            <v>309528.71000000002</v>
          </cell>
        </row>
        <row r="44">
          <cell r="B44">
            <v>35970</v>
          </cell>
          <cell r="D44">
            <v>0</v>
          </cell>
          <cell r="G44">
            <v>19488266.43</v>
          </cell>
          <cell r="H44">
            <v>120642113.33</v>
          </cell>
          <cell r="I44">
            <v>12</v>
          </cell>
          <cell r="J44">
            <v>74.290000000000006</v>
          </cell>
          <cell r="K44" t="str">
            <v>пени</v>
          </cell>
        </row>
        <row r="45">
          <cell r="B45">
            <v>35972</v>
          </cell>
          <cell r="C45">
            <v>1709911.21</v>
          </cell>
          <cell r="D45">
            <v>10591190.029999999</v>
          </cell>
          <cell r="G45">
            <v>21198177.640000001</v>
          </cell>
          <cell r="H45">
            <v>131301512.3</v>
          </cell>
          <cell r="J45">
            <v>0</v>
          </cell>
        </row>
        <row r="46">
          <cell r="B46">
            <v>35982</v>
          </cell>
          <cell r="D46">
            <v>0</v>
          </cell>
          <cell r="G46">
            <v>21198177.640000001</v>
          </cell>
          <cell r="H46">
            <v>131534692.26000001</v>
          </cell>
          <cell r="I46">
            <v>188000</v>
          </cell>
          <cell r="J46">
            <v>1166540</v>
          </cell>
        </row>
        <row r="47">
          <cell r="B47">
            <v>35991</v>
          </cell>
          <cell r="C47">
            <v>3670408</v>
          </cell>
          <cell r="D47">
            <v>22804244.899999999</v>
          </cell>
          <cell r="G47">
            <v>24868585.640000001</v>
          </cell>
          <cell r="H47">
            <v>154508522.58000001</v>
          </cell>
          <cell r="J47">
            <v>0</v>
          </cell>
        </row>
        <row r="48">
          <cell r="B48">
            <v>36004</v>
          </cell>
          <cell r="C48">
            <v>1416365.31</v>
          </cell>
          <cell r="D48">
            <v>8822539.5199999996</v>
          </cell>
          <cell r="G48">
            <v>26284950.949999999</v>
          </cell>
          <cell r="H48">
            <v>163728959.47</v>
          </cell>
          <cell r="I48">
            <v>145139.65</v>
          </cell>
          <cell r="J48">
            <v>904074.88</v>
          </cell>
        </row>
        <row r="49">
          <cell r="B49">
            <v>36004</v>
          </cell>
          <cell r="D49">
            <v>0</v>
          </cell>
          <cell r="G49">
            <v>26284950.949999999</v>
          </cell>
          <cell r="H49">
            <v>163728959.47</v>
          </cell>
          <cell r="I49">
            <v>7800.35</v>
          </cell>
          <cell r="J49">
            <v>48588.38</v>
          </cell>
          <cell r="K49" t="str">
            <v>пени</v>
          </cell>
        </row>
        <row r="50">
          <cell r="B50">
            <v>36006</v>
          </cell>
          <cell r="D50">
            <v>0</v>
          </cell>
          <cell r="G50">
            <v>26284950.949999999</v>
          </cell>
          <cell r="H50">
            <v>163886669.16999999</v>
          </cell>
          <cell r="I50">
            <v>249066.41</v>
          </cell>
          <cell r="J50">
            <v>1552929.07</v>
          </cell>
          <cell r="K50" t="str">
            <v>июль</v>
          </cell>
        </row>
        <row r="51">
          <cell r="B51">
            <v>36006</v>
          </cell>
          <cell r="D51">
            <v>0</v>
          </cell>
          <cell r="G51">
            <v>26284950.949999999</v>
          </cell>
          <cell r="H51">
            <v>163886669.16999999</v>
          </cell>
          <cell r="I51">
            <v>996.27</v>
          </cell>
          <cell r="J51">
            <v>6211.74</v>
          </cell>
          <cell r="K51" t="str">
            <v>пени</v>
          </cell>
        </row>
        <row r="52">
          <cell r="B52">
            <v>36038</v>
          </cell>
          <cell r="D52">
            <v>0</v>
          </cell>
          <cell r="G52">
            <v>26284950.949999999</v>
          </cell>
          <cell r="H52">
            <v>207782537.25999999</v>
          </cell>
          <cell r="J52">
            <v>0</v>
          </cell>
        </row>
        <row r="53">
          <cell r="B53">
            <v>36045</v>
          </cell>
          <cell r="D53">
            <v>0</v>
          </cell>
          <cell r="G53">
            <v>26284950.949999999</v>
          </cell>
          <cell r="H53">
            <v>446581316.63999999</v>
          </cell>
          <cell r="I53">
            <v>54485.2</v>
          </cell>
          <cell r="J53">
            <v>925703.55</v>
          </cell>
          <cell r="K53" t="str">
            <v>август</v>
          </cell>
        </row>
        <row r="54">
          <cell r="B54">
            <v>36045</v>
          </cell>
          <cell r="D54">
            <v>0</v>
          </cell>
          <cell r="G54">
            <v>26284950.949999999</v>
          </cell>
          <cell r="H54">
            <v>446581316.63999999</v>
          </cell>
          <cell r="I54">
            <v>4372.95</v>
          </cell>
          <cell r="J54">
            <v>74296.42</v>
          </cell>
          <cell r="K54" t="str">
            <v>пени</v>
          </cell>
        </row>
        <row r="55">
          <cell r="B55">
            <v>36053</v>
          </cell>
          <cell r="C55">
            <v>560000</v>
          </cell>
          <cell r="D55">
            <v>4855592</v>
          </cell>
          <cell r="G55">
            <v>26844950.949999999</v>
          </cell>
          <cell r="H55">
            <v>232764516.19999999</v>
          </cell>
          <cell r="J55">
            <v>0</v>
          </cell>
        </row>
        <row r="56">
          <cell r="B56">
            <v>36062</v>
          </cell>
          <cell r="C56">
            <v>804318</v>
          </cell>
          <cell r="D56">
            <v>12738627.619999999</v>
          </cell>
          <cell r="G56">
            <v>27649268.949999999</v>
          </cell>
          <cell r="H56">
            <v>437903591.77999997</v>
          </cell>
          <cell r="I56">
            <v>164162.62</v>
          </cell>
          <cell r="J56">
            <v>2599974.7400000002</v>
          </cell>
          <cell r="K56" t="str">
            <v>август</v>
          </cell>
        </row>
        <row r="57">
          <cell r="B57">
            <v>36062</v>
          </cell>
          <cell r="D57">
            <v>0</v>
          </cell>
          <cell r="G57">
            <v>27649268.949999999</v>
          </cell>
          <cell r="H57">
            <v>437903591.77999997</v>
          </cell>
          <cell r="I57">
            <v>5581.53</v>
          </cell>
          <cell r="J57">
            <v>88399.16</v>
          </cell>
          <cell r="K57" t="str">
            <v>штраф</v>
          </cell>
        </row>
        <row r="58">
          <cell r="B58">
            <v>36067</v>
          </cell>
          <cell r="C58">
            <v>445832</v>
          </cell>
          <cell r="D58">
            <v>7130280.3399999999</v>
          </cell>
          <cell r="G58">
            <v>28095100.949999999</v>
          </cell>
          <cell r="H58">
            <v>449330568.50999999</v>
          </cell>
          <cell r="I58">
            <v>337001.8</v>
          </cell>
          <cell r="J58">
            <v>5389737.1900000004</v>
          </cell>
          <cell r="K58" t="str">
            <v>сентябрь</v>
          </cell>
        </row>
        <row r="59">
          <cell r="B59">
            <v>36067</v>
          </cell>
          <cell r="C59">
            <v>777188</v>
          </cell>
          <cell r="D59">
            <v>12429723.119999999</v>
          </cell>
          <cell r="G59">
            <v>28872288.949999999</v>
          </cell>
          <cell r="H59">
            <v>461760291.63999999</v>
          </cell>
          <cell r="I59">
            <v>1348.01</v>
          </cell>
          <cell r="J59">
            <v>21558.99</v>
          </cell>
          <cell r="K59" t="str">
            <v>пени</v>
          </cell>
        </row>
        <row r="60">
          <cell r="B60">
            <v>36069</v>
          </cell>
          <cell r="C60">
            <v>722812.08</v>
          </cell>
          <cell r="D60">
            <v>11611614.66</v>
          </cell>
          <cell r="G60">
            <v>29595101.030000001</v>
          </cell>
          <cell r="H60">
            <v>475430500.5</v>
          </cell>
          <cell r="J60">
            <v>0</v>
          </cell>
        </row>
        <row r="61">
          <cell r="B61">
            <v>36070</v>
          </cell>
          <cell r="C61">
            <v>750302.4</v>
          </cell>
          <cell r="D61">
            <v>11999061.07</v>
          </cell>
          <cell r="G61">
            <v>30345403.43</v>
          </cell>
          <cell r="H61">
            <v>485292795.26999998</v>
          </cell>
          <cell r="J61">
            <v>0</v>
          </cell>
        </row>
        <row r="62">
          <cell r="B62">
            <v>36073</v>
          </cell>
          <cell r="C62">
            <v>566634.61</v>
          </cell>
          <cell r="D62">
            <v>9049494.6999999993</v>
          </cell>
          <cell r="G62">
            <v>30912038.039999999</v>
          </cell>
          <cell r="H62">
            <v>493683794.72000003</v>
          </cell>
          <cell r="J62">
            <v>0</v>
          </cell>
        </row>
        <row r="63">
          <cell r="B63">
            <v>36074</v>
          </cell>
          <cell r="C63">
            <v>396067.33</v>
          </cell>
          <cell r="D63">
            <v>6255645.8399999999</v>
          </cell>
          <cell r="G63">
            <v>31308105.370000001</v>
          </cell>
          <cell r="H63">
            <v>494492739.45999998</v>
          </cell>
          <cell r="J63">
            <v>0</v>
          </cell>
        </row>
        <row r="64">
          <cell r="B64">
            <v>36081</v>
          </cell>
          <cell r="C64">
            <v>1000000</v>
          </cell>
          <cell r="D64">
            <v>15790000</v>
          </cell>
          <cell r="G64">
            <v>32308105.370000001</v>
          </cell>
          <cell r="H64">
            <v>510144983.79000002</v>
          </cell>
          <cell r="J64">
            <v>0</v>
          </cell>
        </row>
        <row r="65">
          <cell r="B65">
            <v>36082</v>
          </cell>
          <cell r="C65">
            <v>1000000</v>
          </cell>
          <cell r="D65">
            <v>15050000</v>
          </cell>
          <cell r="G65">
            <v>33308105.370000001</v>
          </cell>
          <cell r="H65">
            <v>501286985.81999999</v>
          </cell>
          <cell r="J65">
            <v>0</v>
          </cell>
        </row>
        <row r="66">
          <cell r="B66">
            <v>36083</v>
          </cell>
          <cell r="C66">
            <v>1000000</v>
          </cell>
          <cell r="D66">
            <v>13000000</v>
          </cell>
          <cell r="G66">
            <v>34308105.369999997</v>
          </cell>
          <cell r="H66">
            <v>446005369.81</v>
          </cell>
          <cell r="J66">
            <v>0</v>
          </cell>
        </row>
        <row r="67">
          <cell r="B67">
            <v>36084</v>
          </cell>
          <cell r="C67">
            <v>1000000</v>
          </cell>
          <cell r="D67">
            <v>13560000</v>
          </cell>
          <cell r="G67">
            <v>35308105.369999997</v>
          </cell>
          <cell r="H67">
            <v>478777908.81999999</v>
          </cell>
          <cell r="J67">
            <v>0</v>
          </cell>
        </row>
        <row r="68">
          <cell r="B68">
            <v>36088</v>
          </cell>
          <cell r="C68">
            <v>800000</v>
          </cell>
          <cell r="D68">
            <v>13672000</v>
          </cell>
          <cell r="G68">
            <v>36108105.369999997</v>
          </cell>
          <cell r="H68">
            <v>617087520.76999998</v>
          </cell>
          <cell r="J68">
            <v>0</v>
          </cell>
        </row>
        <row r="69">
          <cell r="B69">
            <v>36091</v>
          </cell>
          <cell r="C69">
            <v>462300</v>
          </cell>
          <cell r="D69">
            <v>7748148</v>
          </cell>
          <cell r="G69">
            <v>36570405.369999997</v>
          </cell>
          <cell r="H69">
            <v>612919994</v>
          </cell>
          <cell r="J69">
            <v>0</v>
          </cell>
        </row>
        <row r="70">
          <cell r="B70">
            <v>36096</v>
          </cell>
          <cell r="C70">
            <v>1000000</v>
          </cell>
          <cell r="D70">
            <v>16670000</v>
          </cell>
          <cell r="G70">
            <v>37570405.369999997</v>
          </cell>
          <cell r="H70">
            <v>626298657.51999998</v>
          </cell>
          <cell r="J70">
            <v>0</v>
          </cell>
        </row>
        <row r="71">
          <cell r="B71">
            <v>36098</v>
          </cell>
          <cell r="D71">
            <v>0</v>
          </cell>
          <cell r="G71">
            <v>37570405.369999997</v>
          </cell>
          <cell r="H71">
            <v>603380710.24000001</v>
          </cell>
          <cell r="I71">
            <v>117871.99</v>
          </cell>
          <cell r="J71">
            <v>1893024.16</v>
          </cell>
          <cell r="K71">
            <v>36069</v>
          </cell>
        </row>
        <row r="72">
          <cell r="B72">
            <v>36098</v>
          </cell>
          <cell r="D72">
            <v>0</v>
          </cell>
          <cell r="G72">
            <v>37570405.369999997</v>
          </cell>
          <cell r="H72">
            <v>603380710.24000001</v>
          </cell>
          <cell r="I72">
            <v>2609.94</v>
          </cell>
          <cell r="J72">
            <v>41915.64</v>
          </cell>
          <cell r="K72" t="str">
            <v>штраф</v>
          </cell>
        </row>
        <row r="73">
          <cell r="B73">
            <v>36105</v>
          </cell>
          <cell r="D73">
            <v>0</v>
          </cell>
          <cell r="G73">
            <v>37570405.369999997</v>
          </cell>
          <cell r="H73">
            <v>584971211.61000001</v>
          </cell>
          <cell r="I73">
            <v>317118.53999999998</v>
          </cell>
          <cell r="J73">
            <v>4937535.67</v>
          </cell>
          <cell r="K73">
            <v>36069</v>
          </cell>
        </row>
        <row r="74">
          <cell r="B74">
            <v>36105</v>
          </cell>
          <cell r="D74">
            <v>0</v>
          </cell>
          <cell r="G74">
            <v>37570405.369999997</v>
          </cell>
          <cell r="H74">
            <v>584971211.61000001</v>
          </cell>
          <cell r="I74">
            <v>3805.42</v>
          </cell>
          <cell r="J74">
            <v>59250.39</v>
          </cell>
          <cell r="K74" t="str">
            <v>штраф</v>
          </cell>
        </row>
        <row r="75">
          <cell r="B75">
            <v>36105</v>
          </cell>
          <cell r="D75">
            <v>0</v>
          </cell>
          <cell r="G75">
            <v>37570405.369999997</v>
          </cell>
          <cell r="H75">
            <v>584971211.61000001</v>
          </cell>
          <cell r="I75">
            <v>52217.04</v>
          </cell>
          <cell r="J75">
            <v>813019.31</v>
          </cell>
          <cell r="K75">
            <v>36100</v>
          </cell>
        </row>
        <row r="76">
          <cell r="B76">
            <v>36111</v>
          </cell>
          <cell r="C76">
            <v>627866.65</v>
          </cell>
          <cell r="D76">
            <v>9782162.4100000001</v>
          </cell>
          <cell r="G76">
            <v>38198272.020000003</v>
          </cell>
          <cell r="H76">
            <v>595129078.07000005</v>
          </cell>
          <cell r="J76">
            <v>0</v>
          </cell>
        </row>
        <row r="77">
          <cell r="B77">
            <v>36116</v>
          </cell>
          <cell r="D77">
            <v>0</v>
          </cell>
          <cell r="G77">
            <v>38198272.020000003</v>
          </cell>
          <cell r="H77">
            <v>641730969.94000006</v>
          </cell>
          <cell r="I77">
            <v>18220</v>
          </cell>
          <cell r="J77">
            <v>306096</v>
          </cell>
          <cell r="K77">
            <v>36100</v>
          </cell>
        </row>
        <row r="78">
          <cell r="B78">
            <v>36117</v>
          </cell>
          <cell r="C78">
            <v>1000000</v>
          </cell>
          <cell r="D78">
            <v>16990000</v>
          </cell>
          <cell r="G78">
            <v>39198272.020000003</v>
          </cell>
          <cell r="H78">
            <v>665978641.62</v>
          </cell>
          <cell r="J78">
            <v>0</v>
          </cell>
        </row>
        <row r="79">
          <cell r="B79">
            <v>36119</v>
          </cell>
          <cell r="C79">
            <v>1000000</v>
          </cell>
          <cell r="D79">
            <v>17200000</v>
          </cell>
          <cell r="G79">
            <v>40198272.020000003</v>
          </cell>
          <cell r="H79">
            <v>691410278.74000001</v>
          </cell>
          <cell r="J79">
            <v>0</v>
          </cell>
        </row>
        <row r="80">
          <cell r="B80">
            <v>36123</v>
          </cell>
          <cell r="C80">
            <v>1000000</v>
          </cell>
          <cell r="D80">
            <v>17170000</v>
          </cell>
          <cell r="G80">
            <v>41198272.020000003</v>
          </cell>
          <cell r="H80">
            <v>707374330.58000004</v>
          </cell>
          <cell r="J80">
            <v>0</v>
          </cell>
        </row>
        <row r="81">
          <cell r="B81">
            <v>36125</v>
          </cell>
          <cell r="D81">
            <v>0</v>
          </cell>
          <cell r="G81">
            <v>41198272.020000003</v>
          </cell>
          <cell r="H81">
            <v>719733812.19000006</v>
          </cell>
          <cell r="I81">
            <v>28620.49</v>
          </cell>
          <cell r="J81">
            <v>499999.96</v>
          </cell>
          <cell r="K81">
            <v>36100</v>
          </cell>
        </row>
        <row r="82">
          <cell r="B82">
            <v>36126</v>
          </cell>
          <cell r="C82">
            <v>1000000</v>
          </cell>
          <cell r="D82">
            <v>17450000</v>
          </cell>
          <cell r="G82">
            <v>42198272.020000003</v>
          </cell>
          <cell r="H82">
            <v>736359846.75</v>
          </cell>
          <cell r="I82">
            <v>414066.98</v>
          </cell>
          <cell r="J82">
            <v>7225468.7999999998</v>
          </cell>
          <cell r="K82">
            <v>36100</v>
          </cell>
        </row>
        <row r="83">
          <cell r="B83">
            <v>36130</v>
          </cell>
          <cell r="C83">
            <v>1000000</v>
          </cell>
          <cell r="D83">
            <v>17880000</v>
          </cell>
          <cell r="G83">
            <v>43198272.020000003</v>
          </cell>
          <cell r="H83">
            <v>772385103.72000003</v>
          </cell>
          <cell r="J83">
            <v>0</v>
          </cell>
        </row>
        <row r="84">
          <cell r="B84">
            <v>36131</v>
          </cell>
          <cell r="C84">
            <v>1067640.3999999999</v>
          </cell>
          <cell r="D84">
            <v>19484437.300000001</v>
          </cell>
          <cell r="G84">
            <v>44265912.420000002</v>
          </cell>
          <cell r="H84">
            <v>807852901.66999996</v>
          </cell>
          <cell r="J84">
            <v>0</v>
          </cell>
        </row>
        <row r="85">
          <cell r="B85">
            <v>36140</v>
          </cell>
          <cell r="C85">
            <v>917222.48</v>
          </cell>
          <cell r="D85">
            <v>18124316.199999999</v>
          </cell>
          <cell r="G85">
            <v>45183134.899999999</v>
          </cell>
          <cell r="H85">
            <v>892818745.62</v>
          </cell>
          <cell r="J85">
            <v>0</v>
          </cell>
        </row>
        <row r="86">
          <cell r="B86">
            <v>36147</v>
          </cell>
          <cell r="C86">
            <v>1000000</v>
          </cell>
          <cell r="D86">
            <v>20700000</v>
          </cell>
          <cell r="G86">
            <v>46183134.899999999</v>
          </cell>
          <cell r="H86">
            <v>955990892.42999995</v>
          </cell>
          <cell r="J86">
            <v>0</v>
          </cell>
        </row>
        <row r="87">
          <cell r="B87">
            <v>36154</v>
          </cell>
          <cell r="C87">
            <v>1268913.55</v>
          </cell>
          <cell r="D87">
            <v>25213312.239999998</v>
          </cell>
          <cell r="G87">
            <v>47452048.450000003</v>
          </cell>
          <cell r="H87">
            <v>942872202.70000005</v>
          </cell>
          <cell r="I87">
            <v>597946</v>
          </cell>
          <cell r="J87">
            <v>11881187.02</v>
          </cell>
          <cell r="K87">
            <v>36130</v>
          </cell>
        </row>
        <row r="88">
          <cell r="B88">
            <v>36160</v>
          </cell>
          <cell r="C88">
            <v>2531000</v>
          </cell>
          <cell r="D88">
            <v>52265150</v>
          </cell>
          <cell r="G88">
            <v>49983048.450000003</v>
          </cell>
          <cell r="H88">
            <v>1032149950.49</v>
          </cell>
          <cell r="I88">
            <v>1995947</v>
          </cell>
          <cell r="J88">
            <v>41216305.549999997</v>
          </cell>
          <cell r="K88" t="str">
            <v>янв.февр.март</v>
          </cell>
        </row>
        <row r="89">
          <cell r="B89">
            <v>36190</v>
          </cell>
          <cell r="C89">
            <v>3283150.06</v>
          </cell>
          <cell r="D89">
            <v>74199191.359999999</v>
          </cell>
          <cell r="G89">
            <v>53266198.509999998</v>
          </cell>
          <cell r="H89">
            <v>1203816086.3299999</v>
          </cell>
          <cell r="J89">
            <v>0</v>
          </cell>
        </row>
        <row r="90">
          <cell r="B90">
            <v>36217</v>
          </cell>
          <cell r="D90">
            <v>0</v>
          </cell>
          <cell r="G90">
            <v>53266198.509999998</v>
          </cell>
          <cell r="H90">
            <v>1216599973.97</v>
          </cell>
          <cell r="J90">
            <v>0</v>
          </cell>
        </row>
        <row r="91">
          <cell r="B91">
            <v>36218</v>
          </cell>
          <cell r="D91">
            <v>0</v>
          </cell>
          <cell r="G91">
            <v>53266198.509999998</v>
          </cell>
          <cell r="H91">
            <v>1217665297.9400001</v>
          </cell>
          <cell r="J91">
            <v>0</v>
          </cell>
        </row>
        <row r="92">
          <cell r="B92">
            <v>36249</v>
          </cell>
          <cell r="D92">
            <v>0</v>
          </cell>
          <cell r="G92">
            <v>53266198.509999998</v>
          </cell>
          <cell r="H92">
            <v>1289042003.9400001</v>
          </cell>
          <cell r="I92">
            <v>84398.83</v>
          </cell>
          <cell r="J92">
            <v>2042451.69</v>
          </cell>
          <cell r="K92" t="str">
            <v xml:space="preserve"> март99</v>
          </cell>
        </row>
        <row r="93">
          <cell r="B93">
            <v>36249</v>
          </cell>
          <cell r="D93">
            <v>0</v>
          </cell>
          <cell r="G93">
            <v>53266198.509999998</v>
          </cell>
          <cell r="H93">
            <v>1289042003.9400001</v>
          </cell>
          <cell r="I93">
            <v>506.39</v>
          </cell>
          <cell r="J93">
            <v>12254.64</v>
          </cell>
          <cell r="K93" t="str">
            <v>неустойка  марта</v>
          </cell>
        </row>
        <row r="94">
          <cell r="B94">
            <v>36249</v>
          </cell>
          <cell r="D94">
            <v>0</v>
          </cell>
          <cell r="G94">
            <v>53266198.509999998</v>
          </cell>
          <cell r="H94">
            <v>1289042003.9400001</v>
          </cell>
          <cell r="I94">
            <v>33665.17</v>
          </cell>
          <cell r="J94">
            <v>814697.11</v>
          </cell>
          <cell r="K94">
            <v>36251</v>
          </cell>
        </row>
        <row r="95">
          <cell r="B95">
            <v>36273</v>
          </cell>
          <cell r="C95">
            <v>444710.41</v>
          </cell>
          <cell r="D95">
            <v>10971005.810000001</v>
          </cell>
          <cell r="G95">
            <v>53710908.920000002</v>
          </cell>
          <cell r="H95">
            <v>1325048123.0599999</v>
          </cell>
          <cell r="J95">
            <v>0</v>
          </cell>
          <cell r="K95" t="str">
            <v>,</v>
          </cell>
        </row>
        <row r="96">
          <cell r="B96">
            <v>36278</v>
          </cell>
          <cell r="D96">
            <v>0</v>
          </cell>
          <cell r="G96">
            <v>53710908.920000002</v>
          </cell>
          <cell r="H96">
            <v>1310546177.6500001</v>
          </cell>
          <cell r="I96">
            <v>544027.67000000004</v>
          </cell>
          <cell r="J96">
            <v>13274275.15</v>
          </cell>
          <cell r="K96">
            <v>36251</v>
          </cell>
        </row>
        <row r="97">
          <cell r="B97">
            <v>36279</v>
          </cell>
          <cell r="C97">
            <v>1135555.02</v>
          </cell>
          <cell r="D97">
            <v>27605342.539999999</v>
          </cell>
          <cell r="G97">
            <v>54846463.939999998</v>
          </cell>
          <cell r="H97">
            <v>1333317538.3800001</v>
          </cell>
          <cell r="I97">
            <v>2176.11</v>
          </cell>
          <cell r="J97">
            <v>52901.23</v>
          </cell>
          <cell r="K97" t="str">
            <v>неустойка апреля</v>
          </cell>
        </row>
        <row r="98">
          <cell r="B98">
            <v>36280</v>
          </cell>
          <cell r="C98">
            <v>1387900.58</v>
          </cell>
          <cell r="D98">
            <v>33628831.049999997</v>
          </cell>
          <cell r="E98">
            <v>365930.12</v>
          </cell>
          <cell r="F98">
            <v>8866486.8100000005</v>
          </cell>
          <cell r="G98">
            <v>55868434.399999999</v>
          </cell>
          <cell r="H98">
            <v>1353692165.51</v>
          </cell>
          <cell r="J98">
            <v>0</v>
          </cell>
        </row>
        <row r="99">
          <cell r="B99">
            <v>36292</v>
          </cell>
          <cell r="D99">
            <v>0</v>
          </cell>
          <cell r="F99">
            <v>0</v>
          </cell>
          <cell r="G99">
            <v>55868434.399999999</v>
          </cell>
          <cell r="H99">
            <v>1340842425.5999999</v>
          </cell>
          <cell r="I99">
            <v>201000</v>
          </cell>
          <cell r="J99">
            <v>4824000</v>
          </cell>
          <cell r="K99">
            <v>36281</v>
          </cell>
        </row>
        <row r="100">
          <cell r="B100">
            <v>36304</v>
          </cell>
          <cell r="D100">
            <v>0</v>
          </cell>
          <cell r="F100">
            <v>0</v>
          </cell>
          <cell r="G100">
            <v>55868434.399999999</v>
          </cell>
          <cell r="H100">
            <v>1377156907.96</v>
          </cell>
          <cell r="I100">
            <v>309215.28999999998</v>
          </cell>
          <cell r="J100">
            <v>7622156.9000000004</v>
          </cell>
          <cell r="K100">
            <v>36281</v>
          </cell>
        </row>
        <row r="101">
          <cell r="B101">
            <v>36307</v>
          </cell>
          <cell r="D101">
            <v>0</v>
          </cell>
          <cell r="F101">
            <v>0</v>
          </cell>
          <cell r="G101">
            <v>55868434.399999999</v>
          </cell>
          <cell r="H101">
            <v>1368776642.8</v>
          </cell>
          <cell r="I101">
            <v>2417.13</v>
          </cell>
          <cell r="J101">
            <v>59219.69</v>
          </cell>
          <cell r="K101">
            <v>36281</v>
          </cell>
        </row>
        <row r="102">
          <cell r="B102">
            <v>36308</v>
          </cell>
          <cell r="D102">
            <v>0</v>
          </cell>
          <cell r="F102">
            <v>0</v>
          </cell>
          <cell r="G102">
            <v>55868434.399999999</v>
          </cell>
          <cell r="H102">
            <v>1366541905.4200001</v>
          </cell>
          <cell r="I102">
            <v>32447.68</v>
          </cell>
          <cell r="J102">
            <v>793670.25</v>
          </cell>
          <cell r="K102">
            <v>36281</v>
          </cell>
        </row>
        <row r="103">
          <cell r="B103">
            <v>36308</v>
          </cell>
          <cell r="D103">
            <v>0</v>
          </cell>
          <cell r="F103">
            <v>0</v>
          </cell>
          <cell r="G103">
            <v>55868434.399999999</v>
          </cell>
          <cell r="H103">
            <v>1366541905.4200001</v>
          </cell>
          <cell r="I103">
            <v>181.1</v>
          </cell>
          <cell r="J103">
            <v>4429.71</v>
          </cell>
          <cell r="K103" t="str">
            <v>неустойка мая</v>
          </cell>
        </row>
        <row r="104">
          <cell r="B104">
            <v>36311</v>
          </cell>
          <cell r="D104">
            <v>0</v>
          </cell>
          <cell r="F104">
            <v>0</v>
          </cell>
          <cell r="G104">
            <v>55868434.399999999</v>
          </cell>
          <cell r="H104">
            <v>1365424536.74</v>
          </cell>
          <cell r="I104">
            <v>52022.5</v>
          </cell>
          <cell r="J104">
            <v>1271429.8999999999</v>
          </cell>
          <cell r="K104">
            <v>36281</v>
          </cell>
        </row>
        <row r="105">
          <cell r="B105">
            <v>36311</v>
          </cell>
          <cell r="D105">
            <v>0</v>
          </cell>
          <cell r="F105">
            <v>0</v>
          </cell>
          <cell r="G105">
            <v>55868434.399999999</v>
          </cell>
          <cell r="H105">
            <v>1365424536.74</v>
          </cell>
          <cell r="I105">
            <v>348.61</v>
          </cell>
          <cell r="J105">
            <v>8520.0300000000007</v>
          </cell>
          <cell r="K105" t="str">
            <v>неустойка мая</v>
          </cell>
        </row>
        <row r="106">
          <cell r="B106">
            <v>36312</v>
          </cell>
          <cell r="D106">
            <v>0</v>
          </cell>
          <cell r="F106">
            <v>0</v>
          </cell>
          <cell r="G106">
            <v>55868434.399999999</v>
          </cell>
          <cell r="H106">
            <v>1365424536.74</v>
          </cell>
          <cell r="I106">
            <v>6079.37</v>
          </cell>
          <cell r="J106">
            <v>148579.79999999999</v>
          </cell>
          <cell r="K106">
            <v>36281</v>
          </cell>
        </row>
        <row r="107">
          <cell r="B107">
            <v>36312</v>
          </cell>
          <cell r="D107">
            <v>0</v>
          </cell>
          <cell r="F107">
            <v>0</v>
          </cell>
          <cell r="G107">
            <v>55868434.399999999</v>
          </cell>
          <cell r="H107">
            <v>1365424536.74</v>
          </cell>
          <cell r="I107">
            <v>12.16</v>
          </cell>
          <cell r="J107">
            <v>297.19</v>
          </cell>
          <cell r="K107" t="str">
            <v>неустойка мая</v>
          </cell>
        </row>
        <row r="108">
          <cell r="B108">
            <v>36341</v>
          </cell>
          <cell r="D108">
            <v>0</v>
          </cell>
          <cell r="F108">
            <v>0</v>
          </cell>
          <cell r="G108">
            <v>55868434.399999999</v>
          </cell>
          <cell r="H108">
            <v>1353133481.1700001</v>
          </cell>
          <cell r="I108">
            <v>605241.37</v>
          </cell>
          <cell r="J108">
            <v>14658945.98</v>
          </cell>
          <cell r="K108">
            <v>36281</v>
          </cell>
        </row>
        <row r="109">
          <cell r="B109">
            <v>36341</v>
          </cell>
          <cell r="D109">
            <v>0</v>
          </cell>
          <cell r="F109">
            <v>0</v>
          </cell>
          <cell r="G109">
            <v>55868434.399999999</v>
          </cell>
          <cell r="H109">
            <v>1353133481.1700001</v>
          </cell>
          <cell r="I109">
            <v>3631.45</v>
          </cell>
          <cell r="J109">
            <v>87953.72</v>
          </cell>
          <cell r="K109" t="str">
            <v>неустойка за июнь</v>
          </cell>
        </row>
        <row r="110">
          <cell r="B110">
            <v>36341</v>
          </cell>
          <cell r="D110">
            <v>0</v>
          </cell>
          <cell r="F110">
            <v>0</v>
          </cell>
          <cell r="G110">
            <v>55868434.399999999</v>
          </cell>
          <cell r="H110">
            <v>1353133481.1700001</v>
          </cell>
          <cell r="I110">
            <v>1998963.87</v>
          </cell>
          <cell r="J110">
            <v>48414904.93</v>
          </cell>
          <cell r="K110" t="str">
            <v>досрочн.уплата за июль август сентябрь</v>
          </cell>
        </row>
        <row r="111">
          <cell r="B111">
            <v>36343</v>
          </cell>
          <cell r="C111">
            <v>2397466.4300000002</v>
          </cell>
          <cell r="D111">
            <v>58042662.270000003</v>
          </cell>
          <cell r="F111">
            <v>0</v>
          </cell>
          <cell r="G111">
            <v>58265900.829999998</v>
          </cell>
          <cell r="H111">
            <v>1410617459.0899999</v>
          </cell>
          <cell r="J111">
            <v>0</v>
          </cell>
        </row>
        <row r="112">
          <cell r="B112">
            <v>36384</v>
          </cell>
          <cell r="D112">
            <v>0</v>
          </cell>
          <cell r="E112">
            <v>301000</v>
          </cell>
          <cell r="F112">
            <v>7512960</v>
          </cell>
          <cell r="G112">
            <v>57964900.829999998</v>
          </cell>
          <cell r="H112">
            <v>1446803924.72</v>
          </cell>
          <cell r="J112">
            <v>0</v>
          </cell>
        </row>
        <row r="113">
          <cell r="B113">
            <v>36398</v>
          </cell>
          <cell r="C113">
            <v>150023</v>
          </cell>
          <cell r="D113">
            <v>3713069.25</v>
          </cell>
          <cell r="F113">
            <v>0</v>
          </cell>
          <cell r="G113">
            <v>58114923.829999998</v>
          </cell>
          <cell r="H113">
            <v>1438344364.79</v>
          </cell>
          <cell r="J113">
            <v>0</v>
          </cell>
        </row>
        <row r="114">
          <cell r="B114">
            <v>36403</v>
          </cell>
          <cell r="D114">
            <v>0</v>
          </cell>
          <cell r="E114">
            <v>30000</v>
          </cell>
          <cell r="F114">
            <v>742500</v>
          </cell>
          <cell r="G114">
            <v>58084923.829999998</v>
          </cell>
          <cell r="H114">
            <v>1437601864.79</v>
          </cell>
          <cell r="J114">
            <v>0</v>
          </cell>
        </row>
        <row r="115">
          <cell r="B115">
            <v>36404</v>
          </cell>
          <cell r="C115">
            <v>4878794.6100000003</v>
          </cell>
          <cell r="D115">
            <v>121042894.27</v>
          </cell>
          <cell r="F115">
            <v>0</v>
          </cell>
          <cell r="G115">
            <v>62963718.439999998</v>
          </cell>
          <cell r="H115">
            <v>1562129854.5</v>
          </cell>
          <cell r="J115">
            <v>0</v>
          </cell>
        </row>
        <row r="116">
          <cell r="B116">
            <v>36405</v>
          </cell>
          <cell r="D116">
            <v>0</v>
          </cell>
          <cell r="E116">
            <v>265386.71999999997</v>
          </cell>
          <cell r="F116">
            <v>6693053.0800000001</v>
          </cell>
          <cell r="G116">
            <v>62698331.719999999</v>
          </cell>
          <cell r="H116">
            <v>1581251925.98</v>
          </cell>
          <cell r="J116">
            <v>0</v>
          </cell>
        </row>
        <row r="117">
          <cell r="B117">
            <v>36410</v>
          </cell>
          <cell r="C117">
            <v>27361.8</v>
          </cell>
          <cell r="D117">
            <v>706481.68</v>
          </cell>
          <cell r="F117">
            <v>0</v>
          </cell>
          <cell r="G117">
            <v>62725693.520000003</v>
          </cell>
          <cell r="H117">
            <v>1619577406.6900001</v>
          </cell>
          <cell r="J117">
            <v>0</v>
          </cell>
        </row>
        <row r="118">
          <cell r="B118">
            <v>36416</v>
          </cell>
          <cell r="C118">
            <v>3400000</v>
          </cell>
          <cell r="D118">
            <v>87380000</v>
          </cell>
          <cell r="F118">
            <v>0</v>
          </cell>
          <cell r="G118">
            <v>66125693.520000003</v>
          </cell>
          <cell r="H118">
            <v>1699430323.46</v>
          </cell>
          <cell r="J118">
            <v>0</v>
          </cell>
        </row>
        <row r="119">
          <cell r="B119">
            <v>36423</v>
          </cell>
          <cell r="C119">
            <v>4450876.99</v>
          </cell>
          <cell r="D119">
            <v>113096784.31999999</v>
          </cell>
          <cell r="F119">
            <v>0</v>
          </cell>
          <cell r="G119">
            <v>70576570.510000005</v>
          </cell>
          <cell r="H119">
            <v>1793350656.6600001</v>
          </cell>
          <cell r="J119">
            <v>0</v>
          </cell>
        </row>
        <row r="120">
          <cell r="B120">
            <v>36425</v>
          </cell>
          <cell r="D120">
            <v>0</v>
          </cell>
          <cell r="E120">
            <v>459183.67</v>
          </cell>
          <cell r="F120">
            <v>11635714.199999999</v>
          </cell>
          <cell r="G120">
            <v>70117386.840000004</v>
          </cell>
          <cell r="H120">
            <v>1776774582.53</v>
          </cell>
          <cell r="J120">
            <v>0</v>
          </cell>
        </row>
        <row r="121">
          <cell r="B121">
            <v>36431</v>
          </cell>
          <cell r="D121">
            <v>0</v>
          </cell>
          <cell r="F121">
            <v>0</v>
          </cell>
          <cell r="G121">
            <v>70117386.840000004</v>
          </cell>
          <cell r="H121">
            <v>1771866365.45</v>
          </cell>
          <cell r="I121">
            <v>2000791.45</v>
          </cell>
          <cell r="J121">
            <v>50559999.939999998</v>
          </cell>
          <cell r="K121" t="str">
            <v>досрочн.уплата за октябрь,ноябрь,декабрь</v>
          </cell>
        </row>
        <row r="122">
          <cell r="B122">
            <v>36440</v>
          </cell>
          <cell r="D122">
            <v>0</v>
          </cell>
          <cell r="E122">
            <v>225693.54</v>
          </cell>
          <cell r="F122">
            <v>5845462.6900000004</v>
          </cell>
          <cell r="G122">
            <v>69891693.299999997</v>
          </cell>
          <cell r="H122">
            <v>1810194856.47</v>
          </cell>
          <cell r="J122">
            <v>0</v>
          </cell>
        </row>
        <row r="123">
          <cell r="B123">
            <v>36441</v>
          </cell>
          <cell r="D123">
            <v>0</v>
          </cell>
          <cell r="E123">
            <v>83268</v>
          </cell>
          <cell r="F123">
            <v>2141652.96</v>
          </cell>
          <cell r="G123">
            <v>69808425.299999997</v>
          </cell>
          <cell r="H123">
            <v>1795472698.72</v>
          </cell>
          <cell r="J123">
            <v>0</v>
          </cell>
        </row>
        <row r="124">
          <cell r="B124">
            <v>36453</v>
          </cell>
          <cell r="D124">
            <v>0</v>
          </cell>
          <cell r="E124">
            <v>30838</v>
          </cell>
          <cell r="F124">
            <v>796545.54</v>
          </cell>
          <cell r="G124">
            <v>69777587.299999997</v>
          </cell>
          <cell r="H124">
            <v>1802355079.96</v>
          </cell>
          <cell r="J124">
            <v>0</v>
          </cell>
        </row>
        <row r="125">
          <cell r="B125">
            <v>36461</v>
          </cell>
          <cell r="D125">
            <v>0</v>
          </cell>
          <cell r="E125">
            <v>70000</v>
          </cell>
          <cell r="F125">
            <v>1806000</v>
          </cell>
          <cell r="G125">
            <v>69707587.299999997</v>
          </cell>
          <cell r="H125">
            <v>1798455752.3399999</v>
          </cell>
          <cell r="J125">
            <v>0</v>
          </cell>
        </row>
        <row r="126">
          <cell r="B126">
            <v>36493</v>
          </cell>
          <cell r="C126">
            <v>2092412.7</v>
          </cell>
          <cell r="D126">
            <v>55302467.659999996</v>
          </cell>
          <cell r="F126">
            <v>0</v>
          </cell>
          <cell r="G126">
            <v>71800000</v>
          </cell>
          <cell r="H126">
            <v>1897674000</v>
          </cell>
          <cell r="J126">
            <v>0</v>
          </cell>
        </row>
        <row r="127">
          <cell r="B127">
            <v>36501</v>
          </cell>
          <cell r="G127">
            <v>71800000</v>
          </cell>
          <cell r="H127">
            <v>1927112000</v>
          </cell>
          <cell r="I127">
            <v>250000</v>
          </cell>
          <cell r="J127">
            <v>6710000</v>
          </cell>
          <cell r="K127">
            <v>36495</v>
          </cell>
        </row>
        <row r="128">
          <cell r="B128">
            <v>36504</v>
          </cell>
          <cell r="E128">
            <v>101000</v>
          </cell>
          <cell r="F128">
            <v>2713870</v>
          </cell>
          <cell r="G128">
            <v>71699000</v>
          </cell>
          <cell r="H128">
            <v>1926552130</v>
          </cell>
          <cell r="J128">
            <v>0</v>
          </cell>
        </row>
        <row r="129">
          <cell r="B129">
            <v>36509</v>
          </cell>
          <cell r="C129">
            <v>2784000</v>
          </cell>
          <cell r="D129">
            <v>74666880</v>
          </cell>
          <cell r="F129">
            <v>0</v>
          </cell>
          <cell r="G129">
            <v>74483000</v>
          </cell>
          <cell r="H129">
            <v>1997634060</v>
          </cell>
          <cell r="J129">
            <v>0</v>
          </cell>
        </row>
        <row r="130">
          <cell r="B130">
            <v>36517</v>
          </cell>
          <cell r="D130">
            <v>0</v>
          </cell>
          <cell r="F130">
            <v>0</v>
          </cell>
          <cell r="G130">
            <v>74483000</v>
          </cell>
          <cell r="H130">
            <v>1991675420</v>
          </cell>
          <cell r="I130">
            <v>7555</v>
          </cell>
          <cell r="J130">
            <v>202020.7</v>
          </cell>
          <cell r="K130">
            <v>36495</v>
          </cell>
        </row>
        <row r="131">
          <cell r="B131">
            <v>36521</v>
          </cell>
          <cell r="C131">
            <v>1216000</v>
          </cell>
          <cell r="D131">
            <v>32540160</v>
          </cell>
          <cell r="F131">
            <v>0</v>
          </cell>
          <cell r="G131">
            <v>75699000</v>
          </cell>
          <cell r="H131">
            <v>2025705240</v>
          </cell>
          <cell r="J131">
            <v>0</v>
          </cell>
        </row>
        <row r="132">
          <cell r="B132">
            <v>36538</v>
          </cell>
          <cell r="C132">
            <v>1404300</v>
          </cell>
          <cell r="D132">
            <v>40514055</v>
          </cell>
          <cell r="F132">
            <v>0</v>
          </cell>
          <cell r="G132">
            <v>77103300</v>
          </cell>
          <cell r="H132">
            <v>2224430205</v>
          </cell>
          <cell r="J132">
            <v>0</v>
          </cell>
        </row>
        <row r="133">
          <cell r="B133">
            <v>36545</v>
          </cell>
          <cell r="C133">
            <v>350000</v>
          </cell>
          <cell r="D133">
            <v>9982000</v>
          </cell>
          <cell r="F133">
            <v>0</v>
          </cell>
          <cell r="G133">
            <v>77453300</v>
          </cell>
          <cell r="H133">
            <v>2208968116</v>
          </cell>
          <cell r="J133">
            <v>0</v>
          </cell>
        </row>
        <row r="134">
          <cell r="B134">
            <v>36549</v>
          </cell>
          <cell r="D134">
            <v>0</v>
          </cell>
          <cell r="F134">
            <v>0</v>
          </cell>
          <cell r="G134">
            <v>77453300</v>
          </cell>
          <cell r="H134">
            <v>2202771852</v>
          </cell>
          <cell r="I134">
            <v>14647</v>
          </cell>
          <cell r="J134">
            <v>416560.68</v>
          </cell>
          <cell r="K134">
            <v>36526</v>
          </cell>
        </row>
        <row r="135">
          <cell r="B135">
            <v>36551</v>
          </cell>
          <cell r="D135">
            <v>0</v>
          </cell>
          <cell r="F135">
            <v>0</v>
          </cell>
          <cell r="G135">
            <v>77453300</v>
          </cell>
          <cell r="H135">
            <v>2206644517</v>
          </cell>
          <cell r="I135">
            <v>261020.56</v>
          </cell>
          <cell r="J135">
            <v>7436475.75</v>
          </cell>
          <cell r="K135">
            <v>36526</v>
          </cell>
        </row>
        <row r="136">
          <cell r="B136">
            <v>36551</v>
          </cell>
          <cell r="D136">
            <v>0</v>
          </cell>
          <cell r="F136">
            <v>0</v>
          </cell>
          <cell r="G136">
            <v>77453300</v>
          </cell>
          <cell r="H136">
            <v>2206644517</v>
          </cell>
          <cell r="I136">
            <v>6060</v>
          </cell>
          <cell r="J136">
            <v>172649.4</v>
          </cell>
          <cell r="K136">
            <v>36526</v>
          </cell>
        </row>
        <row r="137">
          <cell r="B137">
            <v>36552</v>
          </cell>
          <cell r="D137">
            <v>0</v>
          </cell>
          <cell r="F137">
            <v>0</v>
          </cell>
          <cell r="G137">
            <v>77453300</v>
          </cell>
          <cell r="H137">
            <v>2211291715</v>
          </cell>
          <cell r="I137">
            <v>188950</v>
          </cell>
          <cell r="J137">
            <v>5394522.5</v>
          </cell>
          <cell r="K137">
            <v>36526</v>
          </cell>
        </row>
        <row r="138">
          <cell r="B138">
            <v>36556</v>
          </cell>
          <cell r="C138">
            <v>400000</v>
          </cell>
          <cell r="D138">
            <v>11420000</v>
          </cell>
          <cell r="F138">
            <v>0</v>
          </cell>
          <cell r="G138">
            <v>77853300</v>
          </cell>
          <cell r="H138">
            <v>2222711715</v>
          </cell>
          <cell r="I138">
            <v>357379.08</v>
          </cell>
          <cell r="J138">
            <v>10203172.73</v>
          </cell>
          <cell r="K138">
            <v>36526</v>
          </cell>
        </row>
        <row r="139">
          <cell r="B139">
            <v>36556</v>
          </cell>
          <cell r="D139">
            <v>0</v>
          </cell>
          <cell r="F139">
            <v>0</v>
          </cell>
          <cell r="G139">
            <v>77853300</v>
          </cell>
          <cell r="H139">
            <v>2222711715</v>
          </cell>
          <cell r="I139">
            <v>2859.03</v>
          </cell>
          <cell r="J139">
            <v>81625.31</v>
          </cell>
          <cell r="K139" t="str">
            <v>неустойка  января</v>
          </cell>
        </row>
        <row r="140">
          <cell r="B140">
            <v>36584</v>
          </cell>
          <cell r="D140">
            <v>0</v>
          </cell>
          <cell r="E140">
            <v>61846</v>
          </cell>
          <cell r="F140">
            <v>1774980.2</v>
          </cell>
          <cell r="G140">
            <v>77791454</v>
          </cell>
          <cell r="H140">
            <v>2232614729.8000002</v>
          </cell>
          <cell r="I140">
            <v>842977.42</v>
          </cell>
          <cell r="J140">
            <v>24193451.949999999</v>
          </cell>
          <cell r="K140">
            <v>36557</v>
          </cell>
        </row>
        <row r="141">
          <cell r="B141">
            <v>36585</v>
          </cell>
          <cell r="C141">
            <v>4000000</v>
          </cell>
          <cell r="D141">
            <v>114640000</v>
          </cell>
          <cell r="F141">
            <v>0</v>
          </cell>
          <cell r="G141">
            <v>81791454</v>
          </cell>
          <cell r="H141">
            <v>2344143071.6399999</v>
          </cell>
          <cell r="J141">
            <v>0</v>
          </cell>
        </row>
        <row r="142">
          <cell r="B142">
            <v>36586</v>
          </cell>
          <cell r="D142">
            <v>0</v>
          </cell>
          <cell r="E142">
            <v>21777</v>
          </cell>
          <cell r="F142">
            <v>623911.05000000005</v>
          </cell>
          <cell r="G142">
            <v>81769677</v>
          </cell>
          <cell r="H142">
            <v>2342701246.0500002</v>
          </cell>
          <cell r="J142">
            <v>0</v>
          </cell>
        </row>
        <row r="143">
          <cell r="B143">
            <v>36599</v>
          </cell>
          <cell r="C143">
            <v>3052000</v>
          </cell>
          <cell r="D143">
            <v>86982000</v>
          </cell>
          <cell r="F143">
            <v>0</v>
          </cell>
          <cell r="G143">
            <v>84821677</v>
          </cell>
          <cell r="H143">
            <v>2417417794.5</v>
          </cell>
          <cell r="J143">
            <v>0</v>
          </cell>
        </row>
        <row r="144">
          <cell r="B144">
            <v>36605</v>
          </cell>
          <cell r="C144">
            <v>0</v>
          </cell>
          <cell r="D144">
            <v>0</v>
          </cell>
          <cell r="F144">
            <v>0</v>
          </cell>
          <cell r="G144">
            <v>84821677</v>
          </cell>
          <cell r="H144">
            <v>2409783843.5700002</v>
          </cell>
          <cell r="I144">
            <v>108110</v>
          </cell>
          <cell r="J144">
            <v>3071405.1</v>
          </cell>
          <cell r="K144">
            <v>36586</v>
          </cell>
        </row>
        <row r="145">
          <cell r="B145">
            <v>36609</v>
          </cell>
          <cell r="C145">
            <v>2000000</v>
          </cell>
          <cell r="D145">
            <v>56680000</v>
          </cell>
          <cell r="F145">
            <v>0</v>
          </cell>
          <cell r="G145">
            <v>86821677</v>
          </cell>
          <cell r="H145">
            <v>2460526326.1799998</v>
          </cell>
          <cell r="I145">
            <v>90000</v>
          </cell>
          <cell r="J145">
            <v>2550600</v>
          </cell>
          <cell r="K145">
            <v>36586</v>
          </cell>
        </row>
        <row r="146">
          <cell r="B146">
            <v>36609</v>
          </cell>
          <cell r="D146">
            <v>0</v>
          </cell>
          <cell r="F146">
            <v>0</v>
          </cell>
          <cell r="G146">
            <v>86821677</v>
          </cell>
          <cell r="H146">
            <v>2460526326.1799998</v>
          </cell>
          <cell r="I146">
            <v>29972.2</v>
          </cell>
          <cell r="J146">
            <v>849412.15</v>
          </cell>
          <cell r="K146">
            <v>36586</v>
          </cell>
        </row>
        <row r="147">
          <cell r="B147">
            <v>36609</v>
          </cell>
          <cell r="D147">
            <v>0</v>
          </cell>
          <cell r="F147">
            <v>0</v>
          </cell>
          <cell r="G147">
            <v>86821677</v>
          </cell>
          <cell r="H147">
            <v>2460526326.1799998</v>
          </cell>
          <cell r="I147">
            <v>179974</v>
          </cell>
          <cell r="J147">
            <v>5100463.16</v>
          </cell>
          <cell r="K147">
            <v>36586</v>
          </cell>
        </row>
        <row r="148">
          <cell r="B148">
            <v>36612</v>
          </cell>
          <cell r="D148">
            <v>0</v>
          </cell>
          <cell r="F148">
            <v>0</v>
          </cell>
          <cell r="G148">
            <v>86821677</v>
          </cell>
          <cell r="H148">
            <v>2459658109.4099998</v>
          </cell>
          <cell r="I148">
            <v>205203.21</v>
          </cell>
          <cell r="J148">
            <v>5813406.9400000004</v>
          </cell>
          <cell r="K148">
            <v>36586</v>
          </cell>
        </row>
        <row r="149">
          <cell r="B149">
            <v>36613</v>
          </cell>
          <cell r="D149">
            <v>0</v>
          </cell>
          <cell r="F149">
            <v>0</v>
          </cell>
          <cell r="G149">
            <v>86821677</v>
          </cell>
          <cell r="H149">
            <v>2457921675.8699999</v>
          </cell>
          <cell r="I149">
            <v>286960</v>
          </cell>
          <cell r="J149">
            <v>8123837.5999999996</v>
          </cell>
          <cell r="K149">
            <v>36586</v>
          </cell>
        </row>
        <row r="150">
          <cell r="B150">
            <v>36613</v>
          </cell>
          <cell r="D150">
            <v>0</v>
          </cell>
          <cell r="F150">
            <v>0</v>
          </cell>
          <cell r="G150">
            <v>86821677</v>
          </cell>
          <cell r="H150">
            <v>2457921675.8699999</v>
          </cell>
          <cell r="I150">
            <v>573.91999999999996</v>
          </cell>
          <cell r="J150">
            <v>16247.68</v>
          </cell>
          <cell r="K150" t="str">
            <v>неустойка  марта</v>
          </cell>
        </row>
        <row r="151">
          <cell r="B151">
            <v>36614</v>
          </cell>
          <cell r="D151">
            <v>0</v>
          </cell>
          <cell r="E151">
            <v>69250</v>
          </cell>
          <cell r="F151">
            <v>1959082.5</v>
          </cell>
          <cell r="G151">
            <v>86752427</v>
          </cell>
          <cell r="H151">
            <v>2454226159.8299999</v>
          </cell>
          <cell r="J151">
            <v>0</v>
          </cell>
        </row>
        <row r="152">
          <cell r="B152">
            <v>36614</v>
          </cell>
          <cell r="D152">
            <v>0</v>
          </cell>
          <cell r="E152">
            <v>69658</v>
          </cell>
          <cell r="F152">
            <v>1970624.82</v>
          </cell>
          <cell r="G152">
            <v>86682769</v>
          </cell>
          <cell r="H152">
            <v>2452255535.0100002</v>
          </cell>
          <cell r="J152">
            <v>0</v>
          </cell>
        </row>
        <row r="153">
          <cell r="B153">
            <v>36614</v>
          </cell>
          <cell r="D153">
            <v>0</v>
          </cell>
          <cell r="E153">
            <v>286960</v>
          </cell>
          <cell r="F153">
            <v>8118098.4000000004</v>
          </cell>
          <cell r="G153">
            <v>86395809</v>
          </cell>
          <cell r="H153">
            <v>2444137436.6100001</v>
          </cell>
          <cell r="J153">
            <v>0</v>
          </cell>
        </row>
        <row r="154">
          <cell r="B154">
            <v>36615</v>
          </cell>
          <cell r="D154">
            <v>0</v>
          </cell>
          <cell r="E154">
            <v>103663</v>
          </cell>
          <cell r="F154">
            <v>2930553.01</v>
          </cell>
          <cell r="G154">
            <v>86292146</v>
          </cell>
          <cell r="H154">
            <v>2439478967.4200001</v>
          </cell>
          <cell r="J154">
            <v>0</v>
          </cell>
        </row>
        <row r="155">
          <cell r="B155">
            <v>36615</v>
          </cell>
          <cell r="D155">
            <v>0</v>
          </cell>
          <cell r="E155">
            <v>224</v>
          </cell>
          <cell r="F155">
            <v>6332.48</v>
          </cell>
          <cell r="G155">
            <v>86291922</v>
          </cell>
          <cell r="H155">
            <v>2439472634.9400001</v>
          </cell>
          <cell r="J155">
            <v>0</v>
          </cell>
        </row>
        <row r="156">
          <cell r="B156">
            <v>36626</v>
          </cell>
          <cell r="D156">
            <v>0</v>
          </cell>
          <cell r="E156">
            <v>28407.24</v>
          </cell>
          <cell r="F156">
            <v>814151.5</v>
          </cell>
          <cell r="G156">
            <v>86263514.760000005</v>
          </cell>
          <cell r="H156">
            <v>2472312333.02</v>
          </cell>
          <cell r="I156">
            <v>405512.76</v>
          </cell>
          <cell r="J156">
            <v>11621995.699999999</v>
          </cell>
          <cell r="K156">
            <v>36617</v>
          </cell>
        </row>
        <row r="157">
          <cell r="B157">
            <v>36633</v>
          </cell>
          <cell r="D157">
            <v>0</v>
          </cell>
          <cell r="E157">
            <v>109695</v>
          </cell>
          <cell r="F157">
            <v>3126307.5</v>
          </cell>
          <cell r="G157">
            <v>86153819.760000005</v>
          </cell>
          <cell r="H157">
            <v>2455383863.1599998</v>
          </cell>
          <cell r="I157">
            <v>218055</v>
          </cell>
          <cell r="J157">
            <v>6214567.5</v>
          </cell>
          <cell r="K157">
            <v>36617</v>
          </cell>
        </row>
        <row r="158">
          <cell r="B158">
            <v>36635</v>
          </cell>
          <cell r="C158">
            <v>1135944</v>
          </cell>
          <cell r="D158">
            <v>32692468.32</v>
          </cell>
          <cell r="F158">
            <v>0</v>
          </cell>
          <cell r="G158">
            <v>87289763.760000005</v>
          </cell>
          <cell r="H158">
            <v>2512199401.0100002</v>
          </cell>
          <cell r="J158">
            <v>0</v>
          </cell>
        </row>
        <row r="159">
          <cell r="B159">
            <v>36636</v>
          </cell>
          <cell r="D159">
            <v>0</v>
          </cell>
          <cell r="E159">
            <v>87324.5</v>
          </cell>
          <cell r="F159">
            <v>2499227.19</v>
          </cell>
          <cell r="G159">
            <v>87202439.260000005</v>
          </cell>
          <cell r="H159">
            <v>2495733811.6199999</v>
          </cell>
          <cell r="I159">
            <v>93743.5</v>
          </cell>
          <cell r="J159">
            <v>2682938.9700000002</v>
          </cell>
          <cell r="K159">
            <v>36617</v>
          </cell>
        </row>
        <row r="160">
          <cell r="B160">
            <v>36640</v>
          </cell>
          <cell r="D160">
            <v>0</v>
          </cell>
          <cell r="E160">
            <v>153179.60999999999</v>
          </cell>
          <cell r="F160">
            <v>4373277.87</v>
          </cell>
          <cell r="G160">
            <v>87049259.650000006</v>
          </cell>
          <cell r="H160">
            <v>2485256363.0100002</v>
          </cell>
          <cell r="I160">
            <v>33908</v>
          </cell>
          <cell r="J160">
            <v>968073.4</v>
          </cell>
          <cell r="K160">
            <v>36617</v>
          </cell>
        </row>
        <row r="161">
          <cell r="B161">
            <v>36640</v>
          </cell>
          <cell r="D161">
            <v>0</v>
          </cell>
          <cell r="F161">
            <v>0</v>
          </cell>
          <cell r="G161">
            <v>87049259.650000006</v>
          </cell>
          <cell r="H161">
            <v>2485256363.0100002</v>
          </cell>
          <cell r="I161">
            <v>186520.39</v>
          </cell>
          <cell r="J161">
            <v>5325157.13</v>
          </cell>
          <cell r="K161">
            <v>36617</v>
          </cell>
        </row>
        <row r="162">
          <cell r="B162">
            <v>36649</v>
          </cell>
          <cell r="D162">
            <v>0</v>
          </cell>
          <cell r="E162">
            <v>71482.23</v>
          </cell>
          <cell r="F162">
            <v>2030095.33</v>
          </cell>
          <cell r="G162">
            <v>86977777.420000002</v>
          </cell>
          <cell r="H162">
            <v>2470168878.73</v>
          </cell>
          <cell r="I162">
            <v>188440.77</v>
          </cell>
          <cell r="J162">
            <v>5351717.87</v>
          </cell>
          <cell r="K162" t="str">
            <v>05.2000 досрочная уплата</v>
          </cell>
        </row>
        <row r="163">
          <cell r="B163">
            <v>36651</v>
          </cell>
          <cell r="D163">
            <v>0</v>
          </cell>
          <cell r="E163">
            <v>7156.72</v>
          </cell>
          <cell r="F163">
            <v>202964.58</v>
          </cell>
          <cell r="G163">
            <v>86970620.700000003</v>
          </cell>
          <cell r="H163">
            <v>2466486803.0500002</v>
          </cell>
          <cell r="I163">
            <v>62817.279999999999</v>
          </cell>
          <cell r="J163">
            <v>1781498.06</v>
          </cell>
          <cell r="K163" t="str">
            <v>05.2000 досрочная уплата</v>
          </cell>
        </row>
        <row r="164">
          <cell r="B164">
            <v>36661</v>
          </cell>
          <cell r="F164">
            <v>0</v>
          </cell>
          <cell r="G164">
            <v>86970620.700000003</v>
          </cell>
          <cell r="H164">
            <v>2461268565.8099999</v>
          </cell>
          <cell r="I164">
            <v>53000</v>
          </cell>
          <cell r="J164">
            <v>1499900</v>
          </cell>
          <cell r="K164" t="str">
            <v>05.2000 досрочная уплата</v>
          </cell>
        </row>
        <row r="165">
          <cell r="B165">
            <v>36661</v>
          </cell>
          <cell r="F165">
            <v>0</v>
          </cell>
          <cell r="G165">
            <v>86970620.700000003</v>
          </cell>
          <cell r="H165">
            <v>2461268565.8099999</v>
          </cell>
          <cell r="I165">
            <v>39250</v>
          </cell>
          <cell r="J165">
            <v>1110775</v>
          </cell>
          <cell r="K165" t="str">
            <v>05.2000 досрочная уплата</v>
          </cell>
        </row>
        <row r="166">
          <cell r="B166">
            <v>36665</v>
          </cell>
          <cell r="D166">
            <v>0</v>
          </cell>
          <cell r="F166">
            <v>0</v>
          </cell>
          <cell r="G166">
            <v>86970620.700000003</v>
          </cell>
          <cell r="H166">
            <v>2463877684.4299998</v>
          </cell>
          <cell r="I166">
            <v>51000</v>
          </cell>
          <cell r="J166">
            <v>1444830</v>
          </cell>
          <cell r="K166" t="str">
            <v>05.2000 досрочная уплата</v>
          </cell>
        </row>
        <row r="167">
          <cell r="B167">
            <v>36668</v>
          </cell>
          <cell r="C167">
            <v>1900000</v>
          </cell>
          <cell r="D167">
            <v>53789000</v>
          </cell>
          <cell r="F167">
            <v>0</v>
          </cell>
          <cell r="G167">
            <v>88870620.700000003</v>
          </cell>
          <cell r="H167">
            <v>2515927272.02</v>
          </cell>
          <cell r="I167">
            <v>59974</v>
          </cell>
          <cell r="J167">
            <v>1697863.94</v>
          </cell>
          <cell r="K167" t="str">
            <v>05.2000 досрочная уплата</v>
          </cell>
        </row>
        <row r="168">
          <cell r="B168">
            <v>36668</v>
          </cell>
          <cell r="D168">
            <v>0</v>
          </cell>
          <cell r="F168">
            <v>0</v>
          </cell>
          <cell r="G168">
            <v>88870620.700000003</v>
          </cell>
          <cell r="H168">
            <v>2515927272.02</v>
          </cell>
          <cell r="I168">
            <v>28334</v>
          </cell>
          <cell r="J168">
            <v>802135.54</v>
          </cell>
          <cell r="K168" t="str">
            <v>05.2000 досрочная уплата</v>
          </cell>
        </row>
        <row r="169">
          <cell r="B169">
            <v>36672</v>
          </cell>
          <cell r="D169">
            <v>0</v>
          </cell>
          <cell r="F169">
            <v>0</v>
          </cell>
          <cell r="G169">
            <v>88870620.700000003</v>
          </cell>
          <cell r="H169">
            <v>2513261153.4000001</v>
          </cell>
          <cell r="I169">
            <v>50</v>
          </cell>
          <cell r="J169">
            <v>1414</v>
          </cell>
          <cell r="K169">
            <v>36647</v>
          </cell>
        </row>
        <row r="170">
          <cell r="B170">
            <v>36676</v>
          </cell>
          <cell r="D170">
            <v>0</v>
          </cell>
          <cell r="F170">
            <v>0</v>
          </cell>
          <cell r="G170">
            <v>88870620.700000003</v>
          </cell>
          <cell r="H170">
            <v>2512372447.1900001</v>
          </cell>
          <cell r="I170">
            <v>27223.47</v>
          </cell>
          <cell r="J170">
            <v>769607.5</v>
          </cell>
          <cell r="K170">
            <v>36647</v>
          </cell>
        </row>
        <row r="171">
          <cell r="B171">
            <v>36676</v>
          </cell>
          <cell r="D171">
            <v>0</v>
          </cell>
          <cell r="G171">
            <v>88870620.700000003</v>
          </cell>
          <cell r="H171">
            <v>2512372447.1900001</v>
          </cell>
          <cell r="I171">
            <v>2776.53</v>
          </cell>
          <cell r="J171">
            <v>78492.5</v>
          </cell>
          <cell r="K171" t="str">
            <v>неустойка за май</v>
          </cell>
        </row>
        <row r="172">
          <cell r="B172">
            <v>36677</v>
          </cell>
          <cell r="D172">
            <v>0</v>
          </cell>
          <cell r="G172">
            <v>88870620.700000003</v>
          </cell>
          <cell r="H172">
            <v>2510595034.7800002</v>
          </cell>
          <cell r="I172">
            <v>871.06</v>
          </cell>
          <cell r="J172">
            <v>24607.45</v>
          </cell>
          <cell r="K172" t="str">
            <v>неустойка за май</v>
          </cell>
        </row>
        <row r="173">
          <cell r="B173">
            <v>36677</v>
          </cell>
          <cell r="D173">
            <v>0</v>
          </cell>
          <cell r="F173">
            <v>0</v>
          </cell>
          <cell r="G173">
            <v>88870620.700000003</v>
          </cell>
          <cell r="H173">
            <v>2510595034.7800002</v>
          </cell>
          <cell r="I173">
            <v>308605.05</v>
          </cell>
          <cell r="J173">
            <v>8718092.6600000001</v>
          </cell>
          <cell r="K173">
            <v>36647</v>
          </cell>
        </row>
        <row r="174">
          <cell r="B174">
            <v>36678</v>
          </cell>
          <cell r="D174">
            <v>0</v>
          </cell>
          <cell r="E174">
            <v>14540</v>
          </cell>
          <cell r="F174">
            <v>410464.2</v>
          </cell>
          <cell r="G174">
            <v>88856080.700000003</v>
          </cell>
          <cell r="H174">
            <v>2508407158.1599998</v>
          </cell>
          <cell r="I174">
            <v>253.85</v>
          </cell>
          <cell r="J174">
            <v>7166.19</v>
          </cell>
          <cell r="K174" t="str">
            <v>неустойка за май</v>
          </cell>
        </row>
        <row r="175">
          <cell r="B175">
            <v>36678</v>
          </cell>
          <cell r="D175">
            <v>0</v>
          </cell>
          <cell r="E175">
            <v>125059.18</v>
          </cell>
          <cell r="F175">
            <v>3530420.65</v>
          </cell>
          <cell r="G175">
            <v>88731021.519999996</v>
          </cell>
          <cell r="H175">
            <v>2504876737.5100002</v>
          </cell>
          <cell r="I175">
            <v>126927.29</v>
          </cell>
          <cell r="J175">
            <v>3583157.4</v>
          </cell>
          <cell r="K175">
            <v>36647</v>
          </cell>
        </row>
        <row r="176">
          <cell r="B176">
            <v>36678</v>
          </cell>
          <cell r="D176">
            <v>0</v>
          </cell>
          <cell r="F176">
            <v>0</v>
          </cell>
          <cell r="G176">
            <v>88731021.519999996</v>
          </cell>
          <cell r="H176">
            <v>2504876737.5100002</v>
          </cell>
          <cell r="I176">
            <v>128371.68</v>
          </cell>
          <cell r="J176">
            <v>3623932.53</v>
          </cell>
          <cell r="K176">
            <v>36678</v>
          </cell>
        </row>
        <row r="177">
          <cell r="B177">
            <v>36683</v>
          </cell>
          <cell r="D177">
            <v>0</v>
          </cell>
          <cell r="F177">
            <v>0</v>
          </cell>
          <cell r="G177">
            <v>88731021.519999996</v>
          </cell>
          <cell r="H177">
            <v>2514637149.8800001</v>
          </cell>
          <cell r="I177">
            <v>240260</v>
          </cell>
          <cell r="J177">
            <v>6808968.4000000004</v>
          </cell>
          <cell r="K177">
            <v>36678</v>
          </cell>
        </row>
        <row r="178">
          <cell r="B178">
            <v>36685</v>
          </cell>
          <cell r="D178">
            <v>0</v>
          </cell>
          <cell r="F178">
            <v>0</v>
          </cell>
          <cell r="G178">
            <v>88731021.519999996</v>
          </cell>
          <cell r="H178">
            <v>2511087909.02</v>
          </cell>
          <cell r="I178">
            <v>279819.90000000002</v>
          </cell>
          <cell r="J178">
            <v>7918903.1699999999</v>
          </cell>
          <cell r="K178">
            <v>36678</v>
          </cell>
        </row>
        <row r="179">
          <cell r="B179">
            <v>36685</v>
          </cell>
          <cell r="D179">
            <v>0</v>
          </cell>
          <cell r="F179">
            <v>0</v>
          </cell>
          <cell r="G179">
            <v>88731021.519999996</v>
          </cell>
          <cell r="H179">
            <v>2511087909.02</v>
          </cell>
          <cell r="I179">
            <v>100000</v>
          </cell>
          <cell r="J179">
            <v>2830000</v>
          </cell>
          <cell r="K179">
            <v>36678</v>
          </cell>
        </row>
        <row r="180">
          <cell r="B180">
            <v>36692</v>
          </cell>
          <cell r="D180">
            <v>0</v>
          </cell>
          <cell r="F180">
            <v>0</v>
          </cell>
          <cell r="G180">
            <v>88731021.519999996</v>
          </cell>
          <cell r="H180">
            <v>2513749839.6599998</v>
          </cell>
          <cell r="I180">
            <v>171600</v>
          </cell>
          <cell r="J180">
            <v>4861428</v>
          </cell>
          <cell r="K180">
            <v>36678</v>
          </cell>
        </row>
        <row r="181">
          <cell r="B181">
            <v>36693</v>
          </cell>
          <cell r="D181">
            <v>0</v>
          </cell>
          <cell r="E181">
            <v>290956.2</v>
          </cell>
          <cell r="F181">
            <v>8231150.9000000004</v>
          </cell>
          <cell r="G181">
            <v>88440065.319999993</v>
          </cell>
          <cell r="H181">
            <v>2501969447.9000001</v>
          </cell>
          <cell r="I181">
            <v>41405.800000000003</v>
          </cell>
          <cell r="J181">
            <v>1171370.08</v>
          </cell>
          <cell r="K181">
            <v>36678</v>
          </cell>
        </row>
        <row r="182">
          <cell r="B182">
            <v>36697</v>
          </cell>
          <cell r="D182">
            <v>0</v>
          </cell>
          <cell r="E182">
            <v>135116</v>
          </cell>
          <cell r="F182">
            <v>3815675.84</v>
          </cell>
          <cell r="G182">
            <v>88304949.319999993</v>
          </cell>
          <cell r="H182">
            <v>2493731768.8000002</v>
          </cell>
        </row>
        <row r="183">
          <cell r="B183">
            <v>36707</v>
          </cell>
          <cell r="D183">
            <v>0</v>
          </cell>
          <cell r="E183">
            <v>44940</v>
          </cell>
          <cell r="F183">
            <v>1261465.8</v>
          </cell>
          <cell r="G183">
            <v>88260009.319999993</v>
          </cell>
          <cell r="H183">
            <v>2477458461.6100001</v>
          </cell>
        </row>
        <row r="184">
          <cell r="B184">
            <v>36707</v>
          </cell>
          <cell r="D184">
            <v>0</v>
          </cell>
          <cell r="E184">
            <v>53607</v>
          </cell>
          <cell r="F184">
            <v>1504748.49</v>
          </cell>
          <cell r="G184">
            <v>88206402.319999993</v>
          </cell>
          <cell r="H184">
            <v>2475953713.1199999</v>
          </cell>
        </row>
        <row r="185">
          <cell r="B185">
            <v>36707</v>
          </cell>
          <cell r="D185">
            <v>0</v>
          </cell>
          <cell r="E185">
            <v>741004.63</v>
          </cell>
          <cell r="F185">
            <v>20799999.960000001</v>
          </cell>
          <cell r="G185">
            <v>87465397.689999998</v>
          </cell>
          <cell r="H185">
            <v>2455153713.1599998</v>
          </cell>
        </row>
        <row r="186">
          <cell r="B186">
            <v>36707</v>
          </cell>
          <cell r="D186">
            <v>0</v>
          </cell>
          <cell r="E186">
            <v>197408</v>
          </cell>
          <cell r="F186">
            <v>5541242.5599999996</v>
          </cell>
          <cell r="G186">
            <v>87267989.689999998</v>
          </cell>
          <cell r="H186">
            <v>2449612470.5999999</v>
          </cell>
        </row>
        <row r="187">
          <cell r="B187">
            <v>36707</v>
          </cell>
          <cell r="D187">
            <v>0</v>
          </cell>
          <cell r="E187">
            <v>160684</v>
          </cell>
          <cell r="F187">
            <v>4510399.88</v>
          </cell>
          <cell r="G187">
            <v>87107305.689999998</v>
          </cell>
          <cell r="H187">
            <v>2445102070.7199998</v>
          </cell>
        </row>
        <row r="188">
          <cell r="B188">
            <v>36711</v>
          </cell>
          <cell r="D188">
            <v>0</v>
          </cell>
          <cell r="E188">
            <v>55987</v>
          </cell>
          <cell r="F188">
            <v>1569315.61</v>
          </cell>
          <cell r="G188">
            <v>87051318.689999998</v>
          </cell>
          <cell r="H188">
            <v>2440048462.8800001</v>
          </cell>
        </row>
        <row r="189">
          <cell r="B189">
            <v>36711</v>
          </cell>
          <cell r="D189">
            <v>0</v>
          </cell>
          <cell r="E189">
            <v>64973</v>
          </cell>
          <cell r="F189">
            <v>1821193.19</v>
          </cell>
          <cell r="G189">
            <v>86986345.689999998</v>
          </cell>
          <cell r="H189">
            <v>2438227269.6900001</v>
          </cell>
        </row>
        <row r="190">
          <cell r="B190">
            <v>36718</v>
          </cell>
          <cell r="D190">
            <v>0</v>
          </cell>
          <cell r="E190">
            <v>39117.980000000003</v>
          </cell>
          <cell r="F190">
            <v>1094129.8999999999</v>
          </cell>
          <cell r="G190">
            <v>86947227.709999993</v>
          </cell>
          <cell r="H190">
            <v>2431913959.0500002</v>
          </cell>
        </row>
        <row r="191">
          <cell r="B191">
            <v>36721</v>
          </cell>
          <cell r="D191">
            <v>0</v>
          </cell>
          <cell r="E191">
            <v>120000</v>
          </cell>
          <cell r="F191">
            <v>3344400</v>
          </cell>
          <cell r="G191">
            <v>86827227.709999993</v>
          </cell>
          <cell r="H191">
            <v>2419874836.2800002</v>
          </cell>
          <cell r="J191">
            <v>0</v>
          </cell>
          <cell r="K191">
            <v>36708</v>
          </cell>
        </row>
        <row r="192">
          <cell r="B192">
            <v>36712</v>
          </cell>
          <cell r="D192">
            <v>0</v>
          </cell>
          <cell r="F192">
            <v>0</v>
          </cell>
          <cell r="G192">
            <v>86827227.709999993</v>
          </cell>
          <cell r="H192">
            <v>2433767192.71</v>
          </cell>
          <cell r="I192">
            <v>126860</v>
          </cell>
          <cell r="J192">
            <v>3555885.8</v>
          </cell>
          <cell r="K192">
            <v>36708</v>
          </cell>
        </row>
        <row r="193">
          <cell r="B193">
            <v>36712</v>
          </cell>
          <cell r="D193">
            <v>0</v>
          </cell>
          <cell r="F193">
            <v>0</v>
          </cell>
          <cell r="G193">
            <v>86827227.709999993</v>
          </cell>
          <cell r="H193">
            <v>2433767192.71</v>
          </cell>
          <cell r="I193">
            <v>124888</v>
          </cell>
          <cell r="J193">
            <v>3500610.64</v>
          </cell>
          <cell r="K193">
            <v>36708</v>
          </cell>
        </row>
        <row r="194">
          <cell r="B194">
            <v>36713</v>
          </cell>
          <cell r="D194">
            <v>0</v>
          </cell>
          <cell r="F194">
            <v>0</v>
          </cell>
          <cell r="G194">
            <v>86827227.709999993</v>
          </cell>
          <cell r="H194">
            <v>2433767192.71</v>
          </cell>
          <cell r="I194">
            <v>232725</v>
          </cell>
          <cell r="J194">
            <v>6523281.75</v>
          </cell>
          <cell r="K194">
            <v>36708</v>
          </cell>
        </row>
        <row r="195">
          <cell r="B195">
            <v>36714</v>
          </cell>
          <cell r="D195">
            <v>0</v>
          </cell>
          <cell r="F195">
            <v>0</v>
          </cell>
          <cell r="G195">
            <v>86827227.709999993</v>
          </cell>
          <cell r="H195">
            <v>2432030648.1599998</v>
          </cell>
          <cell r="I195">
            <v>75500</v>
          </cell>
          <cell r="J195">
            <v>2114755</v>
          </cell>
          <cell r="K195">
            <v>36708</v>
          </cell>
        </row>
        <row r="196">
          <cell r="B196">
            <v>36718</v>
          </cell>
          <cell r="D196">
            <v>0</v>
          </cell>
          <cell r="F196">
            <v>0</v>
          </cell>
          <cell r="G196">
            <v>86827227.709999993</v>
          </cell>
          <cell r="H196">
            <v>2428557559.0500002</v>
          </cell>
          <cell r="I196">
            <v>382482.02</v>
          </cell>
          <cell r="J196">
            <v>10698022.1</v>
          </cell>
          <cell r="K196">
            <v>36708</v>
          </cell>
        </row>
        <row r="197">
          <cell r="B197">
            <v>36738</v>
          </cell>
          <cell r="D197">
            <v>0</v>
          </cell>
          <cell r="F197">
            <v>0</v>
          </cell>
          <cell r="G197">
            <v>86827227.709999993</v>
          </cell>
          <cell r="H197">
            <v>2413796930.3400002</v>
          </cell>
          <cell r="I197">
            <v>67410</v>
          </cell>
          <cell r="J197">
            <v>1873998</v>
          </cell>
          <cell r="K197">
            <v>36739</v>
          </cell>
        </row>
        <row r="198">
          <cell r="B198">
            <v>36738</v>
          </cell>
          <cell r="D198">
            <v>0</v>
          </cell>
          <cell r="F198">
            <v>0</v>
          </cell>
          <cell r="G198">
            <v>86827227.709999993</v>
          </cell>
          <cell r="H198">
            <v>2413796930.3400002</v>
          </cell>
          <cell r="I198">
            <v>80411</v>
          </cell>
          <cell r="J198">
            <v>2235425.7999999998</v>
          </cell>
          <cell r="K198">
            <v>36739</v>
          </cell>
        </row>
        <row r="199">
          <cell r="B199">
            <v>36741</v>
          </cell>
          <cell r="D199">
            <v>0</v>
          </cell>
          <cell r="F199">
            <v>0</v>
          </cell>
          <cell r="G199">
            <v>86827227.709999993</v>
          </cell>
          <cell r="H199">
            <v>2416401747.1700001</v>
          </cell>
          <cell r="I199">
            <v>20000</v>
          </cell>
          <cell r="J199">
            <v>556600</v>
          </cell>
          <cell r="K199">
            <v>36739</v>
          </cell>
        </row>
        <row r="200">
          <cell r="B200">
            <v>36741</v>
          </cell>
          <cell r="D200">
            <v>0</v>
          </cell>
          <cell r="F200">
            <v>0</v>
          </cell>
          <cell r="G200">
            <v>86827227.709999993</v>
          </cell>
          <cell r="H200">
            <v>2416401747.1700001</v>
          </cell>
          <cell r="I200">
            <v>30000</v>
          </cell>
          <cell r="J200">
            <v>834900</v>
          </cell>
          <cell r="K200">
            <v>36739</v>
          </cell>
        </row>
        <row r="201">
          <cell r="B201">
            <v>36742</v>
          </cell>
          <cell r="D201">
            <v>0</v>
          </cell>
          <cell r="F201">
            <v>0</v>
          </cell>
          <cell r="G201">
            <v>86827227.709999993</v>
          </cell>
          <cell r="H201">
            <v>2413796930.3400002</v>
          </cell>
          <cell r="I201">
            <v>71500</v>
          </cell>
          <cell r="J201">
            <v>1987700</v>
          </cell>
          <cell r="K201">
            <v>36739</v>
          </cell>
        </row>
        <row r="202">
          <cell r="B202">
            <v>36742</v>
          </cell>
          <cell r="D202">
            <v>0</v>
          </cell>
          <cell r="F202">
            <v>0</v>
          </cell>
          <cell r="G202">
            <v>86827227.709999993</v>
          </cell>
          <cell r="H202">
            <v>2413796930.3400002</v>
          </cell>
          <cell r="I202">
            <v>35450</v>
          </cell>
          <cell r="J202">
            <v>985510</v>
          </cell>
          <cell r="K202">
            <v>36739</v>
          </cell>
        </row>
        <row r="203">
          <cell r="B203">
            <v>36753</v>
          </cell>
          <cell r="D203">
            <v>0</v>
          </cell>
          <cell r="F203">
            <v>0</v>
          </cell>
          <cell r="G203">
            <v>86827227.709999993</v>
          </cell>
          <cell r="H203">
            <v>2404245935.29</v>
          </cell>
          <cell r="I203">
            <v>22470</v>
          </cell>
          <cell r="J203">
            <v>622194.30000000005</v>
          </cell>
          <cell r="K203">
            <v>36739</v>
          </cell>
        </row>
        <row r="204">
          <cell r="B204">
            <v>36753</v>
          </cell>
          <cell r="D204">
            <v>0</v>
          </cell>
          <cell r="F204">
            <v>0</v>
          </cell>
          <cell r="G204">
            <v>86827227.709999993</v>
          </cell>
          <cell r="H204">
            <v>2404245935.29</v>
          </cell>
          <cell r="I204">
            <v>18457</v>
          </cell>
          <cell r="J204">
            <v>511074.33</v>
          </cell>
          <cell r="K204">
            <v>36739</v>
          </cell>
        </row>
        <row r="205">
          <cell r="B205">
            <v>36755</v>
          </cell>
          <cell r="D205">
            <v>0</v>
          </cell>
          <cell r="F205">
            <v>0</v>
          </cell>
          <cell r="G205">
            <v>86827227.709999993</v>
          </cell>
          <cell r="H205">
            <v>2407719024.4000001</v>
          </cell>
          <cell r="I205">
            <v>25000</v>
          </cell>
          <cell r="J205">
            <v>693250</v>
          </cell>
          <cell r="K205">
            <v>36739</v>
          </cell>
        </row>
        <row r="206">
          <cell r="B206">
            <v>36756</v>
          </cell>
          <cell r="D206">
            <v>0</v>
          </cell>
          <cell r="F206">
            <v>0</v>
          </cell>
          <cell r="G206">
            <v>86827227.709999993</v>
          </cell>
          <cell r="H206">
            <v>2407719024.4000001</v>
          </cell>
          <cell r="I206">
            <v>88865</v>
          </cell>
          <cell r="J206">
            <v>2464226.4500000002</v>
          </cell>
          <cell r="K206">
            <v>36739</v>
          </cell>
        </row>
        <row r="207">
          <cell r="B207">
            <v>36756</v>
          </cell>
          <cell r="D207">
            <v>0</v>
          </cell>
          <cell r="F207">
            <v>0</v>
          </cell>
          <cell r="G207">
            <v>86827227.709999993</v>
          </cell>
          <cell r="H207">
            <v>2407719024.4000001</v>
          </cell>
          <cell r="I207">
            <v>108542</v>
          </cell>
          <cell r="J207">
            <v>3009869.66</v>
          </cell>
          <cell r="K207">
            <v>36739</v>
          </cell>
        </row>
        <row r="208">
          <cell r="B208">
            <v>36760</v>
          </cell>
          <cell r="D208">
            <v>0</v>
          </cell>
          <cell r="F208">
            <v>0</v>
          </cell>
          <cell r="G208">
            <v>86827227.709999993</v>
          </cell>
          <cell r="H208">
            <v>2405982479.8400002</v>
          </cell>
          <cell r="I208">
            <v>9900</v>
          </cell>
          <cell r="J208">
            <v>274329</v>
          </cell>
          <cell r="K208">
            <v>36739</v>
          </cell>
        </row>
        <row r="209">
          <cell r="B209">
            <v>36762</v>
          </cell>
          <cell r="D209">
            <v>0</v>
          </cell>
          <cell r="F209">
            <v>0</v>
          </cell>
          <cell r="G209">
            <v>86827227.709999993</v>
          </cell>
          <cell r="H209">
            <v>2405982479.8400002</v>
          </cell>
          <cell r="I209">
            <v>25000</v>
          </cell>
          <cell r="J209">
            <v>692750</v>
          </cell>
          <cell r="K209">
            <v>36739</v>
          </cell>
        </row>
        <row r="210">
          <cell r="B210">
            <v>36766</v>
          </cell>
          <cell r="D210">
            <v>0</v>
          </cell>
          <cell r="F210">
            <v>0</v>
          </cell>
          <cell r="G210">
            <v>86827227.709999993</v>
          </cell>
          <cell r="H210">
            <v>2405114207.5700002</v>
          </cell>
          <cell r="I210">
            <v>50000</v>
          </cell>
          <cell r="J210">
            <v>1385000</v>
          </cell>
          <cell r="K210">
            <v>36739</v>
          </cell>
        </row>
        <row r="211">
          <cell r="B211">
            <v>36767</v>
          </cell>
          <cell r="D211">
            <v>0</v>
          </cell>
          <cell r="F211">
            <v>0</v>
          </cell>
          <cell r="G211">
            <v>86827227.709999993</v>
          </cell>
          <cell r="H211">
            <v>2405114207.5700002</v>
          </cell>
          <cell r="I211">
            <v>170462.66</v>
          </cell>
          <cell r="J211">
            <v>4721815.68</v>
          </cell>
          <cell r="K211">
            <v>36739</v>
          </cell>
        </row>
        <row r="212">
          <cell r="B212">
            <v>36767</v>
          </cell>
          <cell r="D212">
            <v>0</v>
          </cell>
          <cell r="F212">
            <v>0</v>
          </cell>
          <cell r="G212">
            <v>86827227.709999993</v>
          </cell>
          <cell r="H212">
            <v>2405114207.5700002</v>
          </cell>
          <cell r="I212">
            <v>1147.3399999999999</v>
          </cell>
          <cell r="J212">
            <v>31781.32</v>
          </cell>
          <cell r="K212" t="str">
            <v>пени</v>
          </cell>
        </row>
        <row r="213">
          <cell r="B213">
            <v>36769</v>
          </cell>
          <cell r="C213">
            <v>160220</v>
          </cell>
          <cell r="D213">
            <v>4446105</v>
          </cell>
          <cell r="E213">
            <v>163902.04</v>
          </cell>
          <cell r="F213">
            <v>4548281.6100000003</v>
          </cell>
          <cell r="G213">
            <v>86823545.670000002</v>
          </cell>
          <cell r="H213">
            <v>2409353392.3400002</v>
          </cell>
          <cell r="I213">
            <v>116371.29</v>
          </cell>
          <cell r="J213">
            <v>3229303.3</v>
          </cell>
          <cell r="K213">
            <v>36739</v>
          </cell>
        </row>
        <row r="214">
          <cell r="B214">
            <v>36769</v>
          </cell>
          <cell r="F214">
            <v>0</v>
          </cell>
          <cell r="G214">
            <v>86823545.670000002</v>
          </cell>
          <cell r="H214">
            <v>2409353392.3400002</v>
          </cell>
          <cell r="I214">
            <v>465.49</v>
          </cell>
          <cell r="J214">
            <v>12917.35</v>
          </cell>
          <cell r="K214" t="str">
            <v>пени</v>
          </cell>
        </row>
        <row r="215">
          <cell r="B215">
            <v>36770</v>
          </cell>
          <cell r="F215">
            <v>0</v>
          </cell>
          <cell r="G215">
            <v>86823545.670000002</v>
          </cell>
          <cell r="H215">
            <v>2409353392.3400002</v>
          </cell>
          <cell r="I215">
            <v>83000</v>
          </cell>
          <cell r="J215">
            <v>2303250</v>
          </cell>
          <cell r="K215">
            <v>36770</v>
          </cell>
        </row>
        <row r="216">
          <cell r="B216">
            <v>36784</v>
          </cell>
          <cell r="F216">
            <v>0</v>
          </cell>
          <cell r="G216">
            <v>86823545.670000002</v>
          </cell>
          <cell r="H216">
            <v>2411958098.71</v>
          </cell>
          <cell r="I216">
            <v>27000</v>
          </cell>
          <cell r="J216">
            <v>750060</v>
          </cell>
          <cell r="K216">
            <v>36770</v>
          </cell>
        </row>
        <row r="217">
          <cell r="B217">
            <v>36784</v>
          </cell>
          <cell r="F217">
            <v>0</v>
          </cell>
          <cell r="G217">
            <v>86823545.670000002</v>
          </cell>
          <cell r="H217">
            <v>2411958098.71</v>
          </cell>
          <cell r="I217">
            <v>198994</v>
          </cell>
          <cell r="J217">
            <v>5528053.3200000003</v>
          </cell>
          <cell r="K217">
            <v>36770</v>
          </cell>
        </row>
      </sheetData>
      <sheetData sheetId="44"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156/5</v>
          </cell>
        </row>
        <row r="6">
          <cell r="B6" t="str">
            <v>От</v>
          </cell>
          <cell r="E6">
            <v>36279</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45007810438000050565</v>
          </cell>
        </row>
        <row r="12">
          <cell r="B12" t="str">
            <v>Дата открытия счета</v>
          </cell>
          <cell r="E12">
            <v>36280</v>
          </cell>
        </row>
        <row r="13">
          <cell r="B13" t="str">
            <v>Дата погашения кредита</v>
          </cell>
          <cell r="E13">
            <v>36914</v>
          </cell>
        </row>
        <row r="14">
          <cell r="B14" t="str">
            <v>Пролонгации  до</v>
          </cell>
          <cell r="E14">
            <v>36644</v>
          </cell>
          <cell r="F14">
            <v>36914</v>
          </cell>
        </row>
        <row r="15">
          <cell r="B15" t="str">
            <v>Процентная ставка</v>
          </cell>
          <cell r="D15" t="str">
            <v>c</v>
          </cell>
          <cell r="E15">
            <v>7</v>
          </cell>
          <cell r="F15">
            <v>36280</v>
          </cell>
          <cell r="G15">
            <v>44</v>
          </cell>
          <cell r="H15">
            <v>36541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36280</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3106849.32</v>
          </cell>
          <cell r="K28">
            <v>36342</v>
          </cell>
        </row>
        <row r="29">
          <cell r="B29">
            <v>36362</v>
          </cell>
          <cell r="H29">
            <v>200000000</v>
          </cell>
          <cell r="J29">
            <v>9363.11</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36494</v>
          </cell>
          <cell r="H33">
            <v>200000000</v>
          </cell>
        </row>
        <row r="34">
          <cell r="B34">
            <v>36524</v>
          </cell>
          <cell r="H34">
            <v>200000000</v>
          </cell>
        </row>
        <row r="35">
          <cell r="B35">
            <v>36545</v>
          </cell>
          <cell r="H35">
            <v>200000000</v>
          </cell>
          <cell r="J35">
            <v>4537600.12</v>
          </cell>
          <cell r="K35">
            <v>36526</v>
          </cell>
        </row>
        <row r="36">
          <cell r="B36">
            <v>36584</v>
          </cell>
          <cell r="H36">
            <v>200000000</v>
          </cell>
        </row>
        <row r="37">
          <cell r="B37">
            <v>36616</v>
          </cell>
          <cell r="H37">
            <v>200000000</v>
          </cell>
        </row>
        <row r="38">
          <cell r="B38">
            <v>36628</v>
          </cell>
          <cell r="H38">
            <v>200000000</v>
          </cell>
          <cell r="J38">
            <v>3500000</v>
          </cell>
          <cell r="K38">
            <v>36617</v>
          </cell>
        </row>
        <row r="39">
          <cell r="B39">
            <v>36628</v>
          </cell>
          <cell r="H39">
            <v>200000000</v>
          </cell>
          <cell r="J39">
            <v>69836.070000000007</v>
          </cell>
          <cell r="K39">
            <v>36617</v>
          </cell>
        </row>
        <row r="40">
          <cell r="B40">
            <v>36630</v>
          </cell>
          <cell r="H40">
            <v>200000000</v>
          </cell>
          <cell r="J40">
            <v>3000000</v>
          </cell>
          <cell r="K40">
            <v>36617</v>
          </cell>
        </row>
        <row r="41">
          <cell r="B41">
            <v>36633</v>
          </cell>
          <cell r="H41">
            <v>200000000</v>
          </cell>
          <cell r="J41">
            <v>2833000</v>
          </cell>
          <cell r="K41">
            <v>36617</v>
          </cell>
        </row>
        <row r="42">
          <cell r="B42">
            <v>36635</v>
          </cell>
          <cell r="H42">
            <v>200000000</v>
          </cell>
          <cell r="J42">
            <v>6000000</v>
          </cell>
          <cell r="K42">
            <v>36617</v>
          </cell>
        </row>
        <row r="43">
          <cell r="B43">
            <v>36636</v>
          </cell>
          <cell r="H43">
            <v>200000000</v>
          </cell>
          <cell r="J43">
            <v>4926890.7</v>
          </cell>
          <cell r="K43">
            <v>36617</v>
          </cell>
        </row>
        <row r="44">
          <cell r="B44">
            <v>36642</v>
          </cell>
          <cell r="H44">
            <v>200000000</v>
          </cell>
          <cell r="J44">
            <v>1575519.13</v>
          </cell>
          <cell r="K44">
            <v>36617</v>
          </cell>
        </row>
        <row r="45">
          <cell r="B45">
            <v>36676</v>
          </cell>
          <cell r="H45">
            <v>200000000</v>
          </cell>
        </row>
        <row r="46">
          <cell r="B46">
            <v>36707</v>
          </cell>
          <cell r="H46">
            <v>200000000</v>
          </cell>
        </row>
        <row r="47">
          <cell r="B47">
            <v>36726</v>
          </cell>
          <cell r="H47">
            <v>200000000</v>
          </cell>
          <cell r="J47">
            <v>378026.57</v>
          </cell>
          <cell r="K47">
            <v>36708</v>
          </cell>
        </row>
        <row r="48">
          <cell r="B48">
            <v>36727</v>
          </cell>
          <cell r="H48">
            <v>200000000</v>
          </cell>
          <cell r="J48">
            <v>1555716.43</v>
          </cell>
          <cell r="K48">
            <v>36708</v>
          </cell>
        </row>
        <row r="49">
          <cell r="B49">
            <v>36728</v>
          </cell>
          <cell r="H49">
            <v>200000000</v>
          </cell>
          <cell r="J49">
            <v>20903.57</v>
          </cell>
          <cell r="K49" t="str">
            <v>штраф</v>
          </cell>
        </row>
        <row r="50">
          <cell r="B50">
            <v>36729</v>
          </cell>
          <cell r="H50">
            <v>200000000</v>
          </cell>
          <cell r="J50">
            <v>10944430.300000001</v>
          </cell>
          <cell r="K50">
            <v>36708</v>
          </cell>
        </row>
        <row r="51">
          <cell r="B51">
            <v>36731</v>
          </cell>
          <cell r="H51">
            <v>200000000</v>
          </cell>
          <cell r="J51">
            <v>55569.7</v>
          </cell>
          <cell r="K51" t="str">
            <v>штраф</v>
          </cell>
        </row>
        <row r="52">
          <cell r="B52">
            <v>36734</v>
          </cell>
          <cell r="H52">
            <v>200000000</v>
          </cell>
          <cell r="J52">
            <v>1161826.7</v>
          </cell>
          <cell r="K52">
            <v>36708</v>
          </cell>
        </row>
        <row r="53">
          <cell r="B53">
            <v>36734</v>
          </cell>
          <cell r="H53">
            <v>200000000</v>
          </cell>
          <cell r="J53">
            <v>5332.98</v>
          </cell>
          <cell r="K53" t="str">
            <v>штраф</v>
          </cell>
        </row>
        <row r="54">
          <cell r="B54">
            <v>36769</v>
          </cell>
          <cell r="H54">
            <v>200000000</v>
          </cell>
        </row>
        <row r="55">
          <cell r="B55">
            <v>36799</v>
          </cell>
          <cell r="H55">
            <v>200000000</v>
          </cell>
        </row>
        <row r="56">
          <cell r="B56">
            <v>36822</v>
          </cell>
          <cell r="H56">
            <v>200000000</v>
          </cell>
          <cell r="J56">
            <v>10301947.859999999</v>
          </cell>
          <cell r="K56">
            <v>36800</v>
          </cell>
        </row>
        <row r="57">
          <cell r="B57">
            <v>36822</v>
          </cell>
          <cell r="H57">
            <v>200000000</v>
          </cell>
          <cell r="J57">
            <v>47505.69</v>
          </cell>
          <cell r="K57" t="str">
            <v>пени</v>
          </cell>
        </row>
        <row r="58">
          <cell r="B58">
            <v>36823</v>
          </cell>
          <cell r="H58">
            <v>200000000</v>
          </cell>
          <cell r="J58">
            <v>47505.69</v>
          </cell>
          <cell r="K58">
            <v>36800</v>
          </cell>
        </row>
        <row r="59">
          <cell r="B59">
            <v>36823</v>
          </cell>
          <cell r="H59">
            <v>200000000</v>
          </cell>
          <cell r="J59">
            <v>72.69</v>
          </cell>
          <cell r="K59" t="str">
            <v>пени</v>
          </cell>
        </row>
        <row r="60">
          <cell r="B60">
            <v>36860</v>
          </cell>
          <cell r="H60">
            <v>200000000</v>
          </cell>
        </row>
        <row r="61">
          <cell r="B61">
            <v>36889</v>
          </cell>
          <cell r="H61">
            <v>200000000</v>
          </cell>
        </row>
        <row r="62">
          <cell r="B62">
            <v>36914</v>
          </cell>
          <cell r="H62">
            <v>200000000</v>
          </cell>
          <cell r="J62">
            <v>9913982.7599999998</v>
          </cell>
          <cell r="K62">
            <v>36892</v>
          </cell>
        </row>
        <row r="63">
          <cell r="B63">
            <v>36914</v>
          </cell>
          <cell r="H63">
            <v>200000000</v>
          </cell>
          <cell r="J63">
            <v>13580.81</v>
          </cell>
          <cell r="K63" t="str">
            <v>пени</v>
          </cell>
        </row>
      </sheetData>
      <sheetData sheetId="45" refreshError="1">
        <row r="1">
          <cell r="B1" t="str">
            <v>Кредитор</v>
          </cell>
          <cell r="E1" t="str">
            <v>УИК</v>
          </cell>
        </row>
        <row r="2">
          <cell r="B2" t="str">
            <v>Заёмщик</v>
          </cell>
          <cell r="E2" t="str">
            <v>ЗАО "РОЗА ВЕТРОВ"</v>
          </cell>
        </row>
        <row r="3">
          <cell r="B3" t="str">
            <v>Правовая форма</v>
          </cell>
          <cell r="E3" t="str">
            <v>ЗАО</v>
          </cell>
        </row>
        <row r="4">
          <cell r="B4" t="str">
            <v>Объект стрительства</v>
          </cell>
          <cell r="E4" t="str">
            <v xml:space="preserve">                                                                        завершение стр-ва, эксплуатация и реализация коттеджей</v>
          </cell>
        </row>
        <row r="5">
          <cell r="B5" t="str">
            <v>Кредитный договор №</v>
          </cell>
          <cell r="E5">
            <v>183</v>
          </cell>
        </row>
        <row r="6">
          <cell r="B6" t="str">
            <v>От</v>
          </cell>
          <cell r="E6">
            <v>36229</v>
          </cell>
        </row>
        <row r="7">
          <cell r="B7" t="str">
            <v>Тип договора</v>
          </cell>
        </row>
        <row r="8">
          <cell r="B8" t="str">
            <v>Размер кредита</v>
          </cell>
          <cell r="E8">
            <v>24400000</v>
          </cell>
          <cell r="F8" t="str">
            <v>руб.</v>
          </cell>
        </row>
        <row r="9">
          <cell r="B9" t="str">
            <v>Вид обеспечения кредита</v>
          </cell>
          <cell r="E9" t="str">
            <v xml:space="preserve">                                                            договор залога на незавершенное строительство</v>
          </cell>
        </row>
        <row r="10">
          <cell r="B10" t="str">
            <v>Размер обеспечения</v>
          </cell>
          <cell r="E10">
            <v>25000000</v>
          </cell>
        </row>
        <row r="11">
          <cell r="B11" t="str">
            <v>Номер ссудного счета</v>
          </cell>
          <cell r="E11" t="str">
            <v>45206810938000050183</v>
          </cell>
        </row>
        <row r="12">
          <cell r="B12" t="str">
            <v>Дата открытия счета</v>
          </cell>
          <cell r="E12">
            <v>36238</v>
          </cell>
        </row>
        <row r="13">
          <cell r="B13" t="str">
            <v>Дата погашения кредита</v>
          </cell>
          <cell r="E13">
            <v>36595</v>
          </cell>
        </row>
        <row r="14">
          <cell r="B14" t="str">
            <v>Пролонгации  до</v>
          </cell>
        </row>
        <row r="15">
          <cell r="B15" t="str">
            <v>Процентная ставка</v>
          </cell>
          <cell r="D15" t="str">
            <v>c</v>
          </cell>
          <cell r="E15">
            <v>55</v>
          </cell>
          <cell r="F15">
            <v>36238</v>
          </cell>
          <cell r="G15">
            <v>50</v>
          </cell>
          <cell r="H15">
            <v>36368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36238</v>
          </cell>
          <cell r="D25">
            <v>4343291.8099999996</v>
          </cell>
          <cell r="H25">
            <v>4343291.8099999996</v>
          </cell>
        </row>
        <row r="26">
          <cell r="B26">
            <v>36239</v>
          </cell>
          <cell r="F26">
            <v>208610.93</v>
          </cell>
          <cell r="H26">
            <v>4134680.88</v>
          </cell>
          <cell r="J26">
            <v>6544.69</v>
          </cell>
        </row>
        <row r="27">
          <cell r="B27">
            <v>36255</v>
          </cell>
          <cell r="F27">
            <v>1400000</v>
          </cell>
          <cell r="H27">
            <v>2734680.88</v>
          </cell>
        </row>
        <row r="28">
          <cell r="B28">
            <v>36257</v>
          </cell>
          <cell r="F28">
            <v>53000</v>
          </cell>
          <cell r="H28">
            <v>2681680.88</v>
          </cell>
        </row>
        <row r="29">
          <cell r="B29">
            <v>36266</v>
          </cell>
          <cell r="D29">
            <v>835572</v>
          </cell>
          <cell r="H29">
            <v>3517252.88</v>
          </cell>
        </row>
        <row r="30">
          <cell r="B30">
            <v>36279</v>
          </cell>
          <cell r="D30">
            <v>376825.8</v>
          </cell>
          <cell r="H30">
            <v>3894078.68</v>
          </cell>
        </row>
        <row r="31">
          <cell r="B31">
            <v>36279</v>
          </cell>
          <cell r="D31">
            <v>142929.35999999999</v>
          </cell>
          <cell r="H31">
            <v>4037008.04</v>
          </cell>
        </row>
        <row r="32">
          <cell r="B32">
            <v>36285</v>
          </cell>
          <cell r="D32">
            <v>470906.76</v>
          </cell>
          <cell r="H32">
            <v>4507914.8</v>
          </cell>
        </row>
        <row r="33">
          <cell r="B33">
            <v>36286</v>
          </cell>
          <cell r="H33">
            <v>4507914.8</v>
          </cell>
          <cell r="J33">
            <v>500000</v>
          </cell>
        </row>
        <row r="34">
          <cell r="B34">
            <v>36294</v>
          </cell>
          <cell r="D34">
            <v>600000</v>
          </cell>
          <cell r="H34">
            <v>5107914.8</v>
          </cell>
        </row>
        <row r="35">
          <cell r="B35">
            <v>36305</v>
          </cell>
          <cell r="F35">
            <v>800000</v>
          </cell>
          <cell r="H35">
            <v>4307914.8</v>
          </cell>
        </row>
        <row r="36">
          <cell r="B36">
            <v>36311</v>
          </cell>
          <cell r="D36">
            <v>39107.4</v>
          </cell>
          <cell r="H36">
            <v>4347022.2</v>
          </cell>
        </row>
        <row r="37">
          <cell r="B37">
            <v>36320</v>
          </cell>
          <cell r="D37">
            <v>13706.14</v>
          </cell>
          <cell r="H37">
            <v>4360728.34</v>
          </cell>
        </row>
        <row r="38">
          <cell r="B38">
            <v>36321</v>
          </cell>
          <cell r="D38">
            <v>24480</v>
          </cell>
          <cell r="H38">
            <v>4385208.34</v>
          </cell>
        </row>
        <row r="39">
          <cell r="B39">
            <v>36328</v>
          </cell>
          <cell r="F39">
            <v>433000</v>
          </cell>
          <cell r="H39">
            <v>3952208.34</v>
          </cell>
        </row>
        <row r="40">
          <cell r="B40">
            <v>36332</v>
          </cell>
          <cell r="H40">
            <v>3952208.34</v>
          </cell>
          <cell r="J40">
            <v>66127.38</v>
          </cell>
        </row>
        <row r="41">
          <cell r="B41">
            <v>36339</v>
          </cell>
          <cell r="D41">
            <v>710713</v>
          </cell>
          <cell r="H41">
            <v>4662921.34</v>
          </cell>
        </row>
        <row r="42">
          <cell r="B42">
            <v>36340</v>
          </cell>
          <cell r="D42">
            <v>490000</v>
          </cell>
          <cell r="H42">
            <v>5152921.34</v>
          </cell>
        </row>
        <row r="43">
          <cell r="B43">
            <v>36342</v>
          </cell>
          <cell r="F43">
            <v>2050000</v>
          </cell>
          <cell r="H43">
            <v>3102921.34</v>
          </cell>
          <cell r="J43">
            <v>74874.36</v>
          </cell>
        </row>
        <row r="44">
          <cell r="B44">
            <v>36343</v>
          </cell>
          <cell r="F44">
            <v>3102921.34</v>
          </cell>
          <cell r="H44">
            <v>0</v>
          </cell>
        </row>
        <row r="45">
          <cell r="B45">
            <v>36402</v>
          </cell>
        </row>
        <row r="46">
          <cell r="B46">
            <v>36433</v>
          </cell>
        </row>
        <row r="47">
          <cell r="B47">
            <v>36463</v>
          </cell>
        </row>
        <row r="48">
          <cell r="B48">
            <v>36494</v>
          </cell>
        </row>
        <row r="49">
          <cell r="B49">
            <v>36525</v>
          </cell>
        </row>
        <row r="50">
          <cell r="B50">
            <v>36555</v>
          </cell>
        </row>
        <row r="51">
          <cell r="B51">
            <v>36584</v>
          </cell>
        </row>
      </sheetData>
      <sheetData sheetId="46" refreshError="1">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cell r="K40">
            <v>35947</v>
          </cell>
        </row>
        <row r="41">
          <cell r="B41">
            <v>36006</v>
          </cell>
          <cell r="H41">
            <v>8406031.7400000002</v>
          </cell>
        </row>
        <row r="42">
          <cell r="B42">
            <v>36038</v>
          </cell>
          <cell r="H42">
            <v>8406031.7400000002</v>
          </cell>
        </row>
        <row r="43">
          <cell r="B43">
            <v>36054</v>
          </cell>
          <cell r="H43">
            <v>8406031.7400000002</v>
          </cell>
          <cell r="J43">
            <v>63018.57</v>
          </cell>
          <cell r="K43">
            <v>36039</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cell r="K47">
            <v>36130</v>
          </cell>
        </row>
        <row r="48">
          <cell r="B48">
            <v>36150</v>
          </cell>
          <cell r="F48">
            <v>211600</v>
          </cell>
          <cell r="H48">
            <v>8114431.7400000002</v>
          </cell>
          <cell r="J48">
            <v>26.67</v>
          </cell>
          <cell r="K48">
            <v>36130</v>
          </cell>
        </row>
        <row r="49">
          <cell r="B49">
            <v>36189</v>
          </cell>
          <cell r="H49">
            <v>8114431.7400000002</v>
          </cell>
        </row>
        <row r="50">
          <cell r="B50">
            <v>36217</v>
          </cell>
          <cell r="H50">
            <v>8114431.7400000002</v>
          </cell>
        </row>
        <row r="51">
          <cell r="B51">
            <v>36231</v>
          </cell>
          <cell r="F51">
            <v>211600</v>
          </cell>
          <cell r="H51">
            <v>7902831.7400000002</v>
          </cell>
          <cell r="J51">
            <v>60734.8</v>
          </cell>
          <cell r="K51">
            <v>36220</v>
          </cell>
        </row>
        <row r="52">
          <cell r="B52">
            <v>36280</v>
          </cell>
          <cell r="H52">
            <v>7902831.7400000002</v>
          </cell>
        </row>
        <row r="53">
          <cell r="B53">
            <v>36307</v>
          </cell>
          <cell r="F53">
            <v>211600</v>
          </cell>
          <cell r="H53">
            <v>7691231.7400000002</v>
          </cell>
        </row>
        <row r="54">
          <cell r="B54">
            <v>36329</v>
          </cell>
          <cell r="H54">
            <v>7691231.7400000002</v>
          </cell>
          <cell r="J54">
            <v>58865.67</v>
          </cell>
          <cell r="K54">
            <v>36312</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cell r="K58">
            <v>36404</v>
          </cell>
        </row>
        <row r="59">
          <cell r="B59">
            <v>36440</v>
          </cell>
          <cell r="F59">
            <v>211600</v>
          </cell>
          <cell r="H59">
            <v>7268031.7400000002</v>
          </cell>
        </row>
        <row r="60">
          <cell r="B60">
            <v>36483</v>
          </cell>
          <cell r="H60">
            <v>7268031.7400000002</v>
          </cell>
          <cell r="J60">
            <v>54810</v>
          </cell>
          <cell r="K60">
            <v>36495</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cell r="K64">
            <v>36586</v>
          </cell>
        </row>
        <row r="65">
          <cell r="B65">
            <v>36621</v>
          </cell>
          <cell r="F65">
            <v>211600</v>
          </cell>
          <cell r="H65">
            <v>6844831.7400000002</v>
          </cell>
        </row>
        <row r="66">
          <cell r="B66">
            <v>36677</v>
          </cell>
          <cell r="H66">
            <v>6844831.7400000002</v>
          </cell>
        </row>
        <row r="67">
          <cell r="B67">
            <v>36686</v>
          </cell>
          <cell r="H67">
            <v>6844831.7400000002</v>
          </cell>
          <cell r="J67">
            <v>51600.74</v>
          </cell>
          <cell r="K67">
            <v>36678</v>
          </cell>
        </row>
        <row r="68">
          <cell r="B68">
            <v>36738</v>
          </cell>
          <cell r="H68">
            <v>6844831.7400000002</v>
          </cell>
        </row>
        <row r="69">
          <cell r="B69">
            <v>36769</v>
          </cell>
          <cell r="H69">
            <v>6844831.7400000002</v>
          </cell>
        </row>
        <row r="70">
          <cell r="B70">
            <v>36774</v>
          </cell>
          <cell r="H70">
            <v>6844831.7400000002</v>
          </cell>
          <cell r="J70">
            <v>51336.23</v>
          </cell>
          <cell r="K70">
            <v>36770</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cell r="K74">
            <v>36861</v>
          </cell>
        </row>
        <row r="75">
          <cell r="B75">
            <v>36892</v>
          </cell>
          <cell r="H75">
            <v>6421631.7400000002</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С"/>
      <sheetName val="СПК"/>
      <sheetName val="БИН"/>
      <sheetName val="Алькор272"/>
      <sheetName val="ГруппаТема427В"/>
      <sheetName val="Линн102"/>
      <sheetName val="Ингеоком285"/>
      <sheetName val="Ингеоком358"/>
      <sheetName val="Ингеоком412"/>
      <sheetName val="ЕТС314"/>
      <sheetName val="КОНТИ"/>
      <sheetName val="Арион"/>
      <sheetName val="ЗАО_ТЕМА"/>
      <sheetName val="Дир_МНФ_ВПС"/>
      <sheetName val="ЭКОСТРОЙ"/>
      <sheetName val="Свеагент"/>
      <sheetName val="ТОРГОВЫЙ_ДОМ"/>
      <sheetName val="Авгур_Эстейт"/>
      <sheetName val="АТВ"/>
      <sheetName val="МЕТА_ДОМ383"/>
      <sheetName val="Фронт280"/>
      <sheetName val="МегаРакурс277"/>
      <sheetName val="Мосбанкрем406_1"/>
      <sheetName val="Мосбанкрем406_3 "/>
      <sheetName val="ДВПС156_2"/>
      <sheetName val="ДВПС156_3"/>
      <sheetName val="ДВПС156_4"/>
      <sheetName val="ДВПС156_5"/>
      <sheetName val="ДВПС156_6"/>
      <sheetName val="ДВПС156_7"/>
      <sheetName val="ДВПС156_8"/>
      <sheetName val="ДВПС156_9"/>
      <sheetName val="ДВПС156_10"/>
      <sheetName val="ДВПС156_11"/>
      <sheetName val="Москапстрой401"/>
      <sheetName val="ЗападМост407"/>
      <sheetName val="календарь"/>
    </sheetNames>
    <sheetDataSet>
      <sheetData sheetId="0"/>
      <sheetData sheetId="1"/>
      <sheetData sheetId="2"/>
      <sheetData sheetId="3">
        <row r="1">
          <cell r="B1" t="str">
            <v>Кредитор</v>
          </cell>
          <cell r="E1" t="str">
            <v>УФСП</v>
          </cell>
        </row>
        <row r="2">
          <cell r="B2" t="str">
            <v>Заёмщик</v>
          </cell>
          <cell r="E2" t="str">
            <v xml:space="preserve">       ЗАО  Алькор+</v>
          </cell>
        </row>
        <row r="3">
          <cell r="B3" t="str">
            <v>Правовая форма</v>
          </cell>
          <cell r="E3" t="str">
            <v>ЗАО</v>
          </cell>
        </row>
        <row r="4">
          <cell r="B4" t="str">
            <v>Объект стрительства</v>
          </cell>
          <cell r="E4" t="str">
            <v xml:space="preserve">                                                  г.Москва,Крылатские холмы, д.15 корп.2</v>
          </cell>
        </row>
        <row r="5">
          <cell r="B5" t="str">
            <v>Кредитный договор №</v>
          </cell>
          <cell r="E5">
            <v>272</v>
          </cell>
        </row>
        <row r="6">
          <cell r="B6" t="str">
            <v>От</v>
          </cell>
          <cell r="E6">
            <v>36420</v>
          </cell>
        </row>
        <row r="7">
          <cell r="B7" t="str">
            <v>Тип договора</v>
          </cell>
          <cell r="E7" t="str">
            <v>инвестиционный</v>
          </cell>
        </row>
        <row r="8">
          <cell r="B8" t="str">
            <v>Размер кредита</v>
          </cell>
          <cell r="E8">
            <v>29282000</v>
          </cell>
          <cell r="F8" t="str">
            <v>USD</v>
          </cell>
        </row>
        <row r="9">
          <cell r="B9" t="str">
            <v>Вид обеспечения кредита</v>
          </cell>
          <cell r="E9" t="str">
            <v>залог имущественных прав по инвестиц. контракту; поручительство руководителей фирмы; поручительство ЗАО "ПКФ"Старкис"; залог оборудования; предварительный договор об ипотеке.</v>
          </cell>
        </row>
        <row r="10">
          <cell r="B10" t="str">
            <v>Размер обеспечения</v>
          </cell>
          <cell r="E10" t="str">
            <v xml:space="preserve">                         32 149 717,40 долларов США</v>
          </cell>
        </row>
        <row r="11">
          <cell r="B11" t="str">
            <v>Номер ссудного счета</v>
          </cell>
          <cell r="E11" t="str">
            <v>45207840038000050272</v>
          </cell>
        </row>
        <row r="12">
          <cell r="B12" t="str">
            <v>Дата открытия счета</v>
          </cell>
          <cell r="E12">
            <v>36425</v>
          </cell>
        </row>
        <row r="13">
          <cell r="B13" t="str">
            <v>Дата погашения кредита</v>
          </cell>
          <cell r="E13">
            <v>37149</v>
          </cell>
        </row>
        <row r="14">
          <cell r="B14" t="str">
            <v>Пролонгации  до</v>
          </cell>
          <cell r="E14">
            <v>36786</v>
          </cell>
          <cell r="F14">
            <v>37149</v>
          </cell>
          <cell r="G14">
            <v>37509</v>
          </cell>
        </row>
        <row r="15">
          <cell r="B15" t="str">
            <v>Процентная ставка</v>
          </cell>
          <cell r="D15" t="str">
            <v>с</v>
          </cell>
          <cell r="E15">
            <v>12</v>
          </cell>
          <cell r="F15">
            <v>36425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36425</v>
          </cell>
          <cell r="C25">
            <v>29282000</v>
          </cell>
          <cell r="D25">
            <v>742005880</v>
          </cell>
          <cell r="E25">
            <v>0</v>
          </cell>
          <cell r="F25">
            <v>0</v>
          </cell>
          <cell r="G25">
            <v>29282000</v>
          </cell>
          <cell r="H25">
            <v>742005880</v>
          </cell>
          <cell r="J25">
            <v>0</v>
          </cell>
        </row>
        <row r="26">
          <cell r="B26">
            <v>36455</v>
          </cell>
          <cell r="F26">
            <v>0</v>
          </cell>
          <cell r="G26">
            <v>29282000</v>
          </cell>
          <cell r="H26">
            <v>755182780</v>
          </cell>
          <cell r="I26">
            <v>346570.52</v>
          </cell>
          <cell r="J26">
            <v>8938053.7100000009</v>
          </cell>
        </row>
        <row r="27">
          <cell r="B27">
            <v>36460</v>
          </cell>
          <cell r="E27">
            <v>27946.85</v>
          </cell>
          <cell r="F27">
            <v>717675.11</v>
          </cell>
          <cell r="G27">
            <v>29254053.149999999</v>
          </cell>
          <cell r="H27">
            <v>751244084.88999999</v>
          </cell>
          <cell r="J27">
            <v>0</v>
          </cell>
        </row>
        <row r="28">
          <cell r="B28">
            <v>36462</v>
          </cell>
          <cell r="E28">
            <v>503409.09</v>
          </cell>
          <cell r="F28">
            <v>13133943.16</v>
          </cell>
          <cell r="G28">
            <v>28750644.059999999</v>
          </cell>
          <cell r="H28">
            <v>750104303.52999997</v>
          </cell>
          <cell r="J28">
            <v>0</v>
          </cell>
        </row>
        <row r="29">
          <cell r="B29">
            <v>36467</v>
          </cell>
          <cell r="E29">
            <v>63011.78</v>
          </cell>
          <cell r="F29">
            <v>1661620.64</v>
          </cell>
          <cell r="G29">
            <v>28687632.280000001</v>
          </cell>
          <cell r="H29">
            <v>756492863.22000003</v>
          </cell>
          <cell r="J29">
            <v>0</v>
          </cell>
        </row>
        <row r="30">
          <cell r="B30">
            <v>36469</v>
          </cell>
          <cell r="E30">
            <v>120943.39</v>
          </cell>
          <cell r="F30">
            <v>3173554.55</v>
          </cell>
          <cell r="G30">
            <v>28566688.890000001</v>
          </cell>
          <cell r="H30">
            <v>749589916.47000003</v>
          </cell>
          <cell r="J30">
            <v>0</v>
          </cell>
        </row>
        <row r="31">
          <cell r="B31">
            <v>36474</v>
          </cell>
          <cell r="E31">
            <v>283782.51</v>
          </cell>
          <cell r="F31">
            <v>7432263.9400000004</v>
          </cell>
          <cell r="G31">
            <v>28282906.379999999</v>
          </cell>
          <cell r="H31">
            <v>740729318.09000003</v>
          </cell>
          <cell r="J31">
            <v>0</v>
          </cell>
        </row>
        <row r="32">
          <cell r="B32">
            <v>36476</v>
          </cell>
          <cell r="E32">
            <v>90970.84</v>
          </cell>
          <cell r="F32">
            <v>2375248.63</v>
          </cell>
          <cell r="G32">
            <v>28191935.539999999</v>
          </cell>
          <cell r="H32">
            <v>736091436.95000005</v>
          </cell>
          <cell r="J32">
            <v>0</v>
          </cell>
        </row>
        <row r="33">
          <cell r="B33">
            <v>36487</v>
          </cell>
          <cell r="E33">
            <v>113421.55</v>
          </cell>
          <cell r="F33">
            <v>3004536.86</v>
          </cell>
          <cell r="G33">
            <v>28078513.989999998</v>
          </cell>
          <cell r="H33">
            <v>743799835.60000002</v>
          </cell>
          <cell r="J33">
            <v>0</v>
          </cell>
        </row>
        <row r="34">
          <cell r="B34">
            <v>36488</v>
          </cell>
          <cell r="F34">
            <v>0</v>
          </cell>
          <cell r="G34">
            <v>28078513.989999998</v>
          </cell>
          <cell r="H34">
            <v>743238265.32000005</v>
          </cell>
          <cell r="I34">
            <v>289399.78999999998</v>
          </cell>
          <cell r="J34">
            <v>7660412.4400000004</v>
          </cell>
        </row>
        <row r="35">
          <cell r="B35">
            <v>36490</v>
          </cell>
          <cell r="E35">
            <v>559700</v>
          </cell>
          <cell r="F35">
            <v>14792871</v>
          </cell>
          <cell r="G35">
            <v>27518813.989999998</v>
          </cell>
          <cell r="H35">
            <v>727322253.75999999</v>
          </cell>
          <cell r="J35">
            <v>0</v>
          </cell>
        </row>
        <row r="36">
          <cell r="B36">
            <v>36497</v>
          </cell>
          <cell r="E36">
            <v>820895.52</v>
          </cell>
          <cell r="F36">
            <v>21901492.469999999</v>
          </cell>
          <cell r="G36">
            <v>26697918.469999999</v>
          </cell>
          <cell r="H36">
            <v>712300464.77999997</v>
          </cell>
          <cell r="J36">
            <v>0</v>
          </cell>
        </row>
        <row r="37">
          <cell r="B37">
            <v>36508</v>
          </cell>
          <cell r="F37">
            <v>0</v>
          </cell>
          <cell r="G37">
            <v>26697918.469999999</v>
          </cell>
          <cell r="H37">
            <v>716305152.54999995</v>
          </cell>
          <cell r="I37">
            <v>188523.41</v>
          </cell>
          <cell r="J37">
            <v>5058083.09</v>
          </cell>
        </row>
        <row r="38">
          <cell r="B38">
            <v>36516</v>
          </cell>
          <cell r="F38">
            <v>0</v>
          </cell>
          <cell r="G38">
            <v>26697918.469999999</v>
          </cell>
          <cell r="H38">
            <v>713368381.51999998</v>
          </cell>
          <cell r="I38">
            <v>75779.929999999993</v>
          </cell>
          <cell r="J38">
            <v>2024839.73</v>
          </cell>
        </row>
        <row r="39">
          <cell r="B39">
            <v>36522</v>
          </cell>
          <cell r="E39">
            <v>142560</v>
          </cell>
          <cell r="F39">
            <v>3841992</v>
          </cell>
          <cell r="G39">
            <v>26555358.469999999</v>
          </cell>
          <cell r="H39">
            <v>715666910.76999998</v>
          </cell>
          <cell r="J39">
            <v>0</v>
          </cell>
        </row>
        <row r="40">
          <cell r="B40">
            <v>36553</v>
          </cell>
          <cell r="F40">
            <v>0</v>
          </cell>
          <cell r="G40">
            <v>26555358.469999999</v>
          </cell>
          <cell r="H40">
            <v>758155484.32000005</v>
          </cell>
          <cell r="I40">
            <v>238663.87</v>
          </cell>
          <cell r="J40">
            <v>6813853.4900000002</v>
          </cell>
        </row>
        <row r="41">
          <cell r="B41">
            <v>36556</v>
          </cell>
          <cell r="F41">
            <v>0</v>
          </cell>
          <cell r="G41">
            <v>26555358.469999999</v>
          </cell>
          <cell r="H41">
            <v>758155484.32000005</v>
          </cell>
          <cell r="I41">
            <v>147.41999999999999</v>
          </cell>
          <cell r="J41">
            <v>4208.84</v>
          </cell>
        </row>
        <row r="42">
          <cell r="B42">
            <v>36556</v>
          </cell>
          <cell r="F42">
            <v>0</v>
          </cell>
          <cell r="G42">
            <v>26555358.469999999</v>
          </cell>
          <cell r="H42">
            <v>758155484.32000005</v>
          </cell>
          <cell r="J42">
            <v>1758.68</v>
          </cell>
          <cell r="K42">
            <v>61.6</v>
          </cell>
        </row>
        <row r="43">
          <cell r="B43">
            <v>36556</v>
          </cell>
          <cell r="F43">
            <v>0</v>
          </cell>
          <cell r="G43">
            <v>26555358.469999999</v>
          </cell>
          <cell r="H43">
            <v>758155484.32000005</v>
          </cell>
          <cell r="I43">
            <v>31314.62</v>
          </cell>
          <cell r="J43">
            <v>894032.4</v>
          </cell>
        </row>
        <row r="44">
          <cell r="B44">
            <v>36557</v>
          </cell>
          <cell r="G44">
            <v>26555358.469999999</v>
          </cell>
          <cell r="H44">
            <v>758155484.32000005</v>
          </cell>
          <cell r="I44">
            <v>825.57</v>
          </cell>
          <cell r="J44">
            <v>23570.02</v>
          </cell>
        </row>
        <row r="45">
          <cell r="B45">
            <v>36560</v>
          </cell>
          <cell r="E45">
            <v>326320</v>
          </cell>
          <cell r="F45">
            <v>9388226.4000000004</v>
          </cell>
          <cell r="G45">
            <v>26229038.469999999</v>
          </cell>
          <cell r="H45">
            <v>754609436.77999997</v>
          </cell>
          <cell r="J45">
            <v>0</v>
          </cell>
        </row>
        <row r="46">
          <cell r="B46">
            <v>36577</v>
          </cell>
          <cell r="F46">
            <v>0</v>
          </cell>
          <cell r="G46">
            <v>26229038.469999999</v>
          </cell>
          <cell r="H46">
            <v>753822565.63</v>
          </cell>
          <cell r="I46">
            <v>242214.53</v>
          </cell>
          <cell r="J46">
            <v>6961245.5899999999</v>
          </cell>
        </row>
        <row r="47">
          <cell r="B47">
            <v>36582</v>
          </cell>
          <cell r="F47">
            <v>0</v>
          </cell>
          <cell r="G47">
            <v>26229038.469999999</v>
          </cell>
          <cell r="H47">
            <v>752773404.09000003</v>
          </cell>
          <cell r="I47">
            <v>24151.63</v>
          </cell>
          <cell r="J47">
            <v>693151.78</v>
          </cell>
        </row>
        <row r="48">
          <cell r="B48">
            <v>36588</v>
          </cell>
          <cell r="F48">
            <v>0</v>
          </cell>
          <cell r="G48">
            <v>26229038.469999999</v>
          </cell>
          <cell r="H48">
            <v>750150500.24000001</v>
          </cell>
          <cell r="I48">
            <v>213864.48</v>
          </cell>
          <cell r="J48">
            <v>6116524.1299999999</v>
          </cell>
        </row>
        <row r="49">
          <cell r="B49">
            <v>36612</v>
          </cell>
          <cell r="E49">
            <v>152522.82999999999</v>
          </cell>
          <cell r="F49">
            <v>4320971.7699999996</v>
          </cell>
          <cell r="G49">
            <v>26076515.640000001</v>
          </cell>
          <cell r="H49">
            <v>738747688.08000004</v>
          </cell>
          <cell r="I49">
            <v>35526.379999999997</v>
          </cell>
          <cell r="J49">
            <v>1006462.35</v>
          </cell>
        </row>
        <row r="50">
          <cell r="B50">
            <v>36635</v>
          </cell>
          <cell r="E50">
            <v>209424.08</v>
          </cell>
          <cell r="F50">
            <v>6027225.0199999996</v>
          </cell>
          <cell r="G50">
            <v>25867091.559999999</v>
          </cell>
          <cell r="H50">
            <v>744454895.10000002</v>
          </cell>
          <cell r="J50">
            <v>0</v>
          </cell>
        </row>
        <row r="51">
          <cell r="B51">
            <v>36636</v>
          </cell>
          <cell r="E51">
            <v>81981.259999999995</v>
          </cell>
          <cell r="F51">
            <v>2346303.66</v>
          </cell>
          <cell r="G51">
            <v>25785110.300000001</v>
          </cell>
          <cell r="H51">
            <v>737969856.78999996</v>
          </cell>
          <cell r="I51">
            <v>264088.32000000001</v>
          </cell>
          <cell r="J51">
            <v>7558207.7199999997</v>
          </cell>
        </row>
        <row r="52">
          <cell r="B52">
            <v>36642</v>
          </cell>
          <cell r="E52">
            <v>176871</v>
          </cell>
          <cell r="F52">
            <v>5046129.63</v>
          </cell>
          <cell r="G52">
            <v>25608239.300000001</v>
          </cell>
          <cell r="H52">
            <v>730603067.23000002</v>
          </cell>
          <cell r="J52">
            <v>0</v>
          </cell>
        </row>
        <row r="53">
          <cell r="B53">
            <v>36642</v>
          </cell>
          <cell r="E53">
            <v>25000</v>
          </cell>
          <cell r="F53">
            <v>713250</v>
          </cell>
          <cell r="G53">
            <v>25583239.300000001</v>
          </cell>
          <cell r="H53">
            <v>729889817.23000002</v>
          </cell>
          <cell r="J53">
            <v>0</v>
          </cell>
        </row>
        <row r="54">
          <cell r="B54">
            <v>36645</v>
          </cell>
          <cell r="F54">
            <v>0</v>
          </cell>
          <cell r="G54">
            <v>25583239.300000001</v>
          </cell>
          <cell r="H54">
            <v>726563996.12</v>
          </cell>
          <cell r="I54">
            <v>911.68</v>
          </cell>
          <cell r="J54">
            <v>25891.71</v>
          </cell>
        </row>
        <row r="55">
          <cell r="B55">
            <v>36652</v>
          </cell>
          <cell r="E55">
            <v>228070.18</v>
          </cell>
          <cell r="F55">
            <v>6468070.2999999998</v>
          </cell>
          <cell r="G55">
            <v>25355169.120000001</v>
          </cell>
          <cell r="H55">
            <v>719072596.24000001</v>
          </cell>
          <cell r="J55">
            <v>0</v>
          </cell>
        </row>
        <row r="56">
          <cell r="B56">
            <v>36668</v>
          </cell>
          <cell r="E56">
            <v>104407.63</v>
          </cell>
          <cell r="F56">
            <v>2955780.01</v>
          </cell>
          <cell r="G56">
            <v>25250761.489999998</v>
          </cell>
          <cell r="H56">
            <v>714849057.77999997</v>
          </cell>
          <cell r="I56">
            <v>248743.87</v>
          </cell>
          <cell r="J56">
            <v>7041938.96</v>
          </cell>
        </row>
        <row r="57">
          <cell r="B57">
            <v>36691</v>
          </cell>
          <cell r="F57">
            <v>0</v>
          </cell>
          <cell r="G57">
            <v>25250761.489999998</v>
          </cell>
          <cell r="H57">
            <v>717879149.15999997</v>
          </cell>
          <cell r="I57">
            <v>25000</v>
          </cell>
          <cell r="J57">
            <v>710750</v>
          </cell>
        </row>
        <row r="58">
          <cell r="B58">
            <v>36700</v>
          </cell>
          <cell r="F58">
            <v>0</v>
          </cell>
          <cell r="G58">
            <v>25250761.489999998</v>
          </cell>
          <cell r="H58">
            <v>711818966.39999998</v>
          </cell>
          <cell r="I58">
            <v>56537.1</v>
          </cell>
          <cell r="J58">
            <v>1593780.85</v>
          </cell>
        </row>
        <row r="59">
          <cell r="B59">
            <v>36703</v>
          </cell>
          <cell r="F59">
            <v>0</v>
          </cell>
          <cell r="G59">
            <v>25250761.489999998</v>
          </cell>
          <cell r="H59">
            <v>711313951.16999996</v>
          </cell>
          <cell r="I59">
            <v>50000</v>
          </cell>
          <cell r="J59">
            <v>1408500</v>
          </cell>
        </row>
        <row r="60">
          <cell r="B60">
            <v>36705</v>
          </cell>
          <cell r="F60">
            <v>0</v>
          </cell>
          <cell r="G60">
            <v>25250761.489999998</v>
          </cell>
          <cell r="H60">
            <v>709798905.48000002</v>
          </cell>
          <cell r="I60">
            <v>68066.59</v>
          </cell>
          <cell r="J60">
            <v>1913351.84</v>
          </cell>
        </row>
        <row r="61">
          <cell r="B61">
            <v>36705</v>
          </cell>
          <cell r="E61">
            <v>2981.37</v>
          </cell>
          <cell r="F61">
            <v>83806.31</v>
          </cell>
          <cell r="G61">
            <v>25247780.120000001</v>
          </cell>
          <cell r="H61">
            <v>709715099.16999996</v>
          </cell>
          <cell r="I61">
            <v>56838</v>
          </cell>
          <cell r="J61">
            <v>1597716.18</v>
          </cell>
        </row>
        <row r="62">
          <cell r="B62">
            <v>36728</v>
          </cell>
          <cell r="E62">
            <v>769179.19</v>
          </cell>
          <cell r="F62">
            <v>21275496.399999999</v>
          </cell>
          <cell r="G62">
            <v>24478600.93</v>
          </cell>
          <cell r="H62">
            <v>677078101.72000003</v>
          </cell>
          <cell r="I62">
            <v>134000</v>
          </cell>
          <cell r="J62">
            <v>3706440</v>
          </cell>
        </row>
        <row r="63">
          <cell r="B63">
            <v>36735</v>
          </cell>
          <cell r="F63">
            <v>0</v>
          </cell>
          <cell r="G63">
            <v>24478600.93</v>
          </cell>
          <cell r="H63">
            <v>678057245.75999999</v>
          </cell>
          <cell r="I63">
            <v>112573.5</v>
          </cell>
          <cell r="J63">
            <v>3118285.95</v>
          </cell>
        </row>
        <row r="64">
          <cell r="B64">
            <v>36761</v>
          </cell>
          <cell r="F64">
            <v>0</v>
          </cell>
          <cell r="G64">
            <v>24478600.93</v>
          </cell>
          <cell r="H64">
            <v>678302031.76999998</v>
          </cell>
          <cell r="I64">
            <v>144058.15</v>
          </cell>
          <cell r="J64">
            <v>3991851.34</v>
          </cell>
        </row>
        <row r="65">
          <cell r="B65">
            <v>36766</v>
          </cell>
          <cell r="F65">
            <v>0</v>
          </cell>
          <cell r="G65">
            <v>24478600.93</v>
          </cell>
          <cell r="H65">
            <v>678057245.75999999</v>
          </cell>
          <cell r="I65">
            <v>32140.74</v>
          </cell>
          <cell r="J65">
            <v>890298.5</v>
          </cell>
        </row>
        <row r="66">
          <cell r="B66">
            <v>36766</v>
          </cell>
          <cell r="E66">
            <v>168400</v>
          </cell>
          <cell r="F66">
            <v>4664680</v>
          </cell>
          <cell r="G66">
            <v>24310200.93</v>
          </cell>
          <cell r="H66">
            <v>673392565.75999999</v>
          </cell>
          <cell r="I66">
            <v>72600</v>
          </cell>
          <cell r="J66">
            <v>2011020</v>
          </cell>
        </row>
        <row r="67">
          <cell r="B67">
            <v>36767</v>
          </cell>
          <cell r="E67">
            <v>196800</v>
          </cell>
          <cell r="F67">
            <v>5451360</v>
          </cell>
          <cell r="G67">
            <v>24113400.93</v>
          </cell>
          <cell r="H67">
            <v>667941205.75999999</v>
          </cell>
          <cell r="J67">
            <v>0</v>
          </cell>
        </row>
        <row r="68">
          <cell r="B68">
            <v>36767</v>
          </cell>
          <cell r="E68">
            <v>121465</v>
          </cell>
          <cell r="F68">
            <v>3364580.5</v>
          </cell>
          <cell r="G68">
            <v>23991935.93</v>
          </cell>
          <cell r="H68">
            <v>664576625.25999999</v>
          </cell>
          <cell r="J68">
            <v>0</v>
          </cell>
        </row>
        <row r="69">
          <cell r="B69">
            <v>36769</v>
          </cell>
          <cell r="E69">
            <v>143000</v>
          </cell>
          <cell r="F69">
            <v>3968250</v>
          </cell>
          <cell r="G69">
            <v>23848935.93</v>
          </cell>
          <cell r="H69">
            <v>661807972.05999994</v>
          </cell>
          <cell r="J69">
            <v>0</v>
          </cell>
        </row>
        <row r="70">
          <cell r="B70">
            <v>36769</v>
          </cell>
          <cell r="E70">
            <v>247152</v>
          </cell>
          <cell r="F70">
            <v>6858468</v>
          </cell>
          <cell r="G70">
            <v>23601783.93</v>
          </cell>
          <cell r="H70">
            <v>654949504.05999994</v>
          </cell>
          <cell r="J70">
            <v>0</v>
          </cell>
        </row>
        <row r="71">
          <cell r="B71">
            <v>36769</v>
          </cell>
          <cell r="E71">
            <v>364.47</v>
          </cell>
          <cell r="F71">
            <v>10114.040000000001</v>
          </cell>
          <cell r="G71">
            <v>23601419.460000001</v>
          </cell>
          <cell r="H71">
            <v>654939390.01999998</v>
          </cell>
          <cell r="J71">
            <v>0</v>
          </cell>
        </row>
        <row r="72">
          <cell r="B72">
            <v>36770</v>
          </cell>
          <cell r="E72">
            <v>50000</v>
          </cell>
          <cell r="F72">
            <v>1387500</v>
          </cell>
          <cell r="G72">
            <v>23551419.460000001</v>
          </cell>
          <cell r="H72">
            <v>653551890.01999998</v>
          </cell>
          <cell r="J72">
            <v>0</v>
          </cell>
        </row>
        <row r="73">
          <cell r="B73">
            <v>36776</v>
          </cell>
          <cell r="E73">
            <v>100000</v>
          </cell>
          <cell r="F73">
            <v>2788000</v>
          </cell>
          <cell r="G73">
            <v>23451419.460000001</v>
          </cell>
          <cell r="H73">
            <v>653825574.53999996</v>
          </cell>
          <cell r="J73">
            <v>0</v>
          </cell>
        </row>
        <row r="74">
          <cell r="B74">
            <v>36788</v>
          </cell>
          <cell r="E74">
            <v>60000</v>
          </cell>
          <cell r="F74">
            <v>1663800</v>
          </cell>
          <cell r="G74">
            <v>23391419.460000001</v>
          </cell>
          <cell r="H74">
            <v>648644061.63</v>
          </cell>
          <cell r="J74">
            <v>0</v>
          </cell>
        </row>
        <row r="75">
          <cell r="B75">
            <v>36789</v>
          </cell>
          <cell r="E75">
            <v>143884.89000000001</v>
          </cell>
          <cell r="F75">
            <v>3995683.4</v>
          </cell>
          <cell r="G75">
            <v>23247534.57</v>
          </cell>
          <cell r="H75">
            <v>645584035.00999999</v>
          </cell>
          <cell r="J75">
            <v>0</v>
          </cell>
        </row>
        <row r="76">
          <cell r="B76">
            <v>36794</v>
          </cell>
          <cell r="E76">
            <v>29684.38</v>
          </cell>
          <cell r="F76">
            <v>824928.92</v>
          </cell>
          <cell r="G76">
            <v>23217850.190000001</v>
          </cell>
          <cell r="H76">
            <v>645224056.77999997</v>
          </cell>
          <cell r="I76">
            <v>216145.63</v>
          </cell>
          <cell r="J76">
            <v>6006687.0599999996</v>
          </cell>
        </row>
        <row r="77">
          <cell r="B77">
            <v>36795</v>
          </cell>
          <cell r="E77">
            <v>345447.6</v>
          </cell>
          <cell r="F77">
            <v>9620715.6600000001</v>
          </cell>
          <cell r="G77">
            <v>22872402.59</v>
          </cell>
          <cell r="H77">
            <v>636996412.13</v>
          </cell>
          <cell r="I77">
            <v>7332.4</v>
          </cell>
          <cell r="J77">
            <v>204207.34</v>
          </cell>
        </row>
        <row r="78">
          <cell r="B78">
            <v>36796</v>
          </cell>
          <cell r="E78">
            <v>235628.26</v>
          </cell>
          <cell r="F78">
            <v>6555178.1900000004</v>
          </cell>
          <cell r="G78">
            <v>22636774.329999998</v>
          </cell>
          <cell r="H78">
            <v>629755061.86000001</v>
          </cell>
          <cell r="I78">
            <v>14998.3</v>
          </cell>
          <cell r="J78">
            <v>417252.71</v>
          </cell>
        </row>
        <row r="79">
          <cell r="B79">
            <v>36798</v>
          </cell>
          <cell r="E79">
            <v>121465</v>
          </cell>
          <cell r="F79">
            <v>3370653.75</v>
          </cell>
          <cell r="G79">
            <v>22515309.329999998</v>
          </cell>
          <cell r="H79">
            <v>624799833.90999997</v>
          </cell>
        </row>
        <row r="80">
          <cell r="B80">
            <v>36804</v>
          </cell>
          <cell r="E80">
            <v>40000</v>
          </cell>
          <cell r="F80">
            <v>1112400</v>
          </cell>
          <cell r="G80">
            <v>22475309.329999998</v>
          </cell>
          <cell r="H80">
            <v>625038352.47000003</v>
          </cell>
        </row>
        <row r="81">
          <cell r="B81">
            <v>36811</v>
          </cell>
          <cell r="E81">
            <v>53825.46</v>
          </cell>
          <cell r="F81">
            <v>1499577.32</v>
          </cell>
          <cell r="G81">
            <v>22421483.870000001</v>
          </cell>
          <cell r="H81">
            <v>624662540.62</v>
          </cell>
        </row>
        <row r="82">
          <cell r="B82">
            <v>36823</v>
          </cell>
          <cell r="F82">
            <v>0</v>
          </cell>
          <cell r="G82">
            <v>22421483.870000001</v>
          </cell>
          <cell r="H82">
            <v>626232044.49000001</v>
          </cell>
          <cell r="I82">
            <v>60000</v>
          </cell>
          <cell r="J82">
            <v>1675800</v>
          </cell>
        </row>
        <row r="83">
          <cell r="B83">
            <v>36824</v>
          </cell>
          <cell r="E83">
            <v>469979.38</v>
          </cell>
          <cell r="F83">
            <v>13117124.5</v>
          </cell>
          <cell r="G83">
            <v>21951504.489999998</v>
          </cell>
          <cell r="H83">
            <v>612666490.32000005</v>
          </cell>
          <cell r="I83">
            <v>160378.34</v>
          </cell>
          <cell r="J83">
            <v>4476159.47</v>
          </cell>
        </row>
        <row r="84">
          <cell r="B84">
            <v>36826</v>
          </cell>
          <cell r="E84">
            <v>193495</v>
          </cell>
          <cell r="F84">
            <v>5402380.4000000004</v>
          </cell>
          <cell r="G84">
            <v>21758009.489999998</v>
          </cell>
          <cell r="H84">
            <v>607483624.96000004</v>
          </cell>
          <cell r="J84">
            <v>0</v>
          </cell>
        </row>
        <row r="85">
          <cell r="B85">
            <v>36829</v>
          </cell>
          <cell r="F85">
            <v>0</v>
          </cell>
          <cell r="G85">
            <v>21758009.489999998</v>
          </cell>
          <cell r="H85">
            <v>606830884.67999995</v>
          </cell>
          <cell r="J85">
            <v>0</v>
          </cell>
        </row>
        <row r="86">
          <cell r="B86">
            <v>36830</v>
          </cell>
          <cell r="E86">
            <v>390000</v>
          </cell>
          <cell r="F86">
            <v>10853700</v>
          </cell>
          <cell r="G86">
            <v>21368009.489999998</v>
          </cell>
          <cell r="H86">
            <v>594671704.11000001</v>
          </cell>
          <cell r="I86">
            <v>357337</v>
          </cell>
          <cell r="J86">
            <v>9944688.7100000009</v>
          </cell>
        </row>
        <row r="87">
          <cell r="B87">
            <v>36833</v>
          </cell>
          <cell r="E87">
            <v>429491.77</v>
          </cell>
          <cell r="F87">
            <v>11957050.880000001</v>
          </cell>
          <cell r="G87">
            <v>20938517.719999999</v>
          </cell>
          <cell r="H87">
            <v>582928333.32000005</v>
          </cell>
          <cell r="J87">
            <v>0</v>
          </cell>
        </row>
        <row r="88">
          <cell r="B88">
            <v>36887</v>
          </cell>
          <cell r="E88">
            <v>297.25</v>
          </cell>
          <cell r="F88">
            <v>8314.08</v>
          </cell>
          <cell r="G88">
            <v>20938220.469999999</v>
          </cell>
          <cell r="H88">
            <v>585642026.54999995</v>
          </cell>
          <cell r="I88">
            <v>61624.66</v>
          </cell>
          <cell r="J88">
            <v>1723641.74</v>
          </cell>
        </row>
        <row r="89">
          <cell r="B89">
            <v>36892</v>
          </cell>
          <cell r="F89">
            <v>0</v>
          </cell>
          <cell r="G89">
            <v>20938220.469999999</v>
          </cell>
          <cell r="H89">
            <v>589620288.44000006</v>
          </cell>
          <cell r="J89">
            <v>0</v>
          </cell>
        </row>
        <row r="90">
          <cell r="B90">
            <v>36920</v>
          </cell>
          <cell r="G90">
            <v>20938220.469999999</v>
          </cell>
          <cell r="H90">
            <v>593807932.52999997</v>
          </cell>
          <cell r="I90">
            <v>27929.89</v>
          </cell>
          <cell r="J90">
            <v>792091.68</v>
          </cell>
        </row>
        <row r="91">
          <cell r="B91">
            <v>36921</v>
          </cell>
          <cell r="G91">
            <v>20938220.469999999</v>
          </cell>
          <cell r="H91">
            <v>593807932.52999997</v>
          </cell>
          <cell r="I91">
            <v>0</v>
          </cell>
          <cell r="J91">
            <v>0</v>
          </cell>
          <cell r="K91">
            <v>140.22999999999999</v>
          </cell>
        </row>
        <row r="92">
          <cell r="B92">
            <v>36927</v>
          </cell>
          <cell r="G92">
            <v>20938220.469999999</v>
          </cell>
          <cell r="H92">
            <v>595692372.37</v>
          </cell>
          <cell r="J92">
            <v>20249.86</v>
          </cell>
          <cell r="K92">
            <v>711.77</v>
          </cell>
        </row>
        <row r="93">
          <cell r="B93">
            <v>36927</v>
          </cell>
          <cell r="G93">
            <v>20938220.469999999</v>
          </cell>
          <cell r="H93">
            <v>595692372.37</v>
          </cell>
          <cell r="I93">
            <v>27162.95</v>
          </cell>
          <cell r="J93">
            <v>772785.93</v>
          </cell>
          <cell r="K93">
            <v>19.72</v>
          </cell>
        </row>
        <row r="94">
          <cell r="B94">
            <v>36929</v>
          </cell>
          <cell r="G94">
            <v>20938220.469999999</v>
          </cell>
          <cell r="H94">
            <v>595692372.37</v>
          </cell>
          <cell r="I94">
            <v>158248.49</v>
          </cell>
          <cell r="J94">
            <v>4502169.54</v>
          </cell>
          <cell r="K94">
            <v>208.11</v>
          </cell>
        </row>
        <row r="95">
          <cell r="B95">
            <v>36934</v>
          </cell>
          <cell r="E95">
            <v>16668.68</v>
          </cell>
          <cell r="F95">
            <v>476557.56</v>
          </cell>
          <cell r="G95">
            <v>20921551.789999999</v>
          </cell>
          <cell r="H95">
            <v>598147165.67999995</v>
          </cell>
          <cell r="J95">
            <v>0</v>
          </cell>
          <cell r="K95">
            <v>919.88</v>
          </cell>
        </row>
        <row r="96">
          <cell r="B96">
            <v>36944</v>
          </cell>
          <cell r="G96">
            <v>20921551.789999999</v>
          </cell>
          <cell r="I96">
            <v>104044.44</v>
          </cell>
        </row>
        <row r="97">
          <cell r="B97">
            <v>36950</v>
          </cell>
          <cell r="G97">
            <v>20921551.789999999</v>
          </cell>
          <cell r="H97">
            <v>600866967.40999997</v>
          </cell>
          <cell r="I97">
            <v>61000</v>
          </cell>
        </row>
        <row r="98">
          <cell r="B98">
            <v>36951</v>
          </cell>
          <cell r="E98">
            <v>1912.77</v>
          </cell>
          <cell r="G98">
            <v>20919639.02</v>
          </cell>
          <cell r="H98">
            <v>598720068.75</v>
          </cell>
          <cell r="I98">
            <v>48087.23</v>
          </cell>
          <cell r="K98">
            <v>31.6</v>
          </cell>
        </row>
        <row r="99">
          <cell r="B99">
            <v>36957</v>
          </cell>
          <cell r="G99">
            <v>20919639.02</v>
          </cell>
          <cell r="H99">
            <v>598929265.13999999</v>
          </cell>
          <cell r="I99">
            <v>387.41</v>
          </cell>
          <cell r="J99">
            <v>11091.55</v>
          </cell>
        </row>
        <row r="100">
          <cell r="B100">
            <v>36962</v>
          </cell>
          <cell r="E100">
            <v>313000</v>
          </cell>
          <cell r="G100">
            <v>20606639.02</v>
          </cell>
          <cell r="H100">
            <v>589762008.75</v>
          </cell>
        </row>
        <row r="101">
          <cell r="B101">
            <v>36966</v>
          </cell>
          <cell r="G101">
            <v>20606639.02</v>
          </cell>
          <cell r="H101">
            <v>590586274.30999994</v>
          </cell>
          <cell r="I101">
            <v>370.47</v>
          </cell>
        </row>
        <row r="102">
          <cell r="B102">
            <v>36979</v>
          </cell>
          <cell r="G102">
            <v>20606639.02</v>
          </cell>
          <cell r="H102">
            <v>592646938.22000003</v>
          </cell>
          <cell r="I102">
            <v>61974.96</v>
          </cell>
          <cell r="K102">
            <v>125.04</v>
          </cell>
        </row>
        <row r="103">
          <cell r="B103">
            <v>36980</v>
          </cell>
          <cell r="E103">
            <v>3232.39</v>
          </cell>
          <cell r="G103">
            <v>20603406.629999999</v>
          </cell>
          <cell r="H103">
            <v>592553974.67999995</v>
          </cell>
          <cell r="I103">
            <v>127967.61</v>
          </cell>
          <cell r="K103">
            <v>84.29</v>
          </cell>
        </row>
        <row r="104">
          <cell r="B104">
            <v>36986</v>
          </cell>
          <cell r="G104">
            <v>20603406.629999999</v>
          </cell>
          <cell r="H104">
            <v>594614315.34000003</v>
          </cell>
          <cell r="I104">
            <v>698.65</v>
          </cell>
        </row>
        <row r="105">
          <cell r="B105">
            <v>36990</v>
          </cell>
          <cell r="E105">
            <v>220000</v>
          </cell>
          <cell r="G105">
            <v>20383406.629999999</v>
          </cell>
          <cell r="H105">
            <v>588265115.34000003</v>
          </cell>
        </row>
        <row r="106">
          <cell r="B106">
            <v>36993</v>
          </cell>
          <cell r="E106">
            <v>258600</v>
          </cell>
          <cell r="G106">
            <v>20124806.629999999</v>
          </cell>
          <cell r="H106">
            <v>581003167.40999997</v>
          </cell>
        </row>
        <row r="107">
          <cell r="B107">
            <v>36998</v>
          </cell>
          <cell r="E107">
            <v>2052.7600000000002</v>
          </cell>
          <cell r="G107">
            <v>20124806.629999999</v>
          </cell>
          <cell r="H107">
            <v>580600671.27999997</v>
          </cell>
          <cell r="I107">
            <v>2052.7600000000002</v>
          </cell>
        </row>
        <row r="108">
          <cell r="B108">
            <v>37000</v>
          </cell>
          <cell r="E108">
            <v>41000</v>
          </cell>
          <cell r="G108">
            <v>20083806.629999999</v>
          </cell>
          <cell r="H108">
            <v>579819497.40999997</v>
          </cell>
          <cell r="I108">
            <v>200000</v>
          </cell>
        </row>
        <row r="109">
          <cell r="B109">
            <v>37008</v>
          </cell>
          <cell r="E109">
            <v>899.01</v>
          </cell>
          <cell r="G109">
            <v>20082907.620000001</v>
          </cell>
          <cell r="H109">
            <v>579592713.90999997</v>
          </cell>
          <cell r="I109">
            <v>3583.75</v>
          </cell>
        </row>
        <row r="110">
          <cell r="B110">
            <v>37039</v>
          </cell>
          <cell r="G110">
            <v>20082907.620000001</v>
          </cell>
          <cell r="H110">
            <v>583810124.50999999</v>
          </cell>
          <cell r="I110">
            <v>34200</v>
          </cell>
        </row>
        <row r="111">
          <cell r="B111">
            <v>37042</v>
          </cell>
          <cell r="G111">
            <v>20082907.620000001</v>
          </cell>
          <cell r="H111">
            <v>584211782.66999996</v>
          </cell>
          <cell r="I111">
            <v>1133.04</v>
          </cell>
          <cell r="K111">
            <v>323.27</v>
          </cell>
        </row>
        <row r="112">
          <cell r="B112">
            <v>37046</v>
          </cell>
          <cell r="G112">
            <v>20082907.620000001</v>
          </cell>
          <cell r="H112">
            <v>585416757.12</v>
          </cell>
          <cell r="K112">
            <v>27.780100000000001</v>
          </cell>
        </row>
        <row r="113">
          <cell r="B113">
            <v>37075</v>
          </cell>
          <cell r="G113">
            <v>20082907.620000001</v>
          </cell>
          <cell r="H113">
            <v>585617586.20000005</v>
          </cell>
          <cell r="I113">
            <v>25733.87</v>
          </cell>
          <cell r="K113">
            <v>4176.4799999999996</v>
          </cell>
        </row>
        <row r="114">
          <cell r="B114">
            <v>37077</v>
          </cell>
          <cell r="G114">
            <v>20082907.620000001</v>
          </cell>
          <cell r="H114">
            <v>586019244.35000002</v>
          </cell>
          <cell r="I114">
            <v>19595.54</v>
          </cell>
          <cell r="K114">
            <v>449.35</v>
          </cell>
        </row>
        <row r="115">
          <cell r="B115">
            <v>37081</v>
          </cell>
          <cell r="G115">
            <v>20082907.620000001</v>
          </cell>
          <cell r="H115">
            <v>586019244.35000002</v>
          </cell>
          <cell r="I115">
            <v>26456.59</v>
          </cell>
          <cell r="K115">
            <v>847.16</v>
          </cell>
        </row>
        <row r="116">
          <cell r="B116">
            <v>37092</v>
          </cell>
          <cell r="G116">
            <v>20082907.620000001</v>
          </cell>
          <cell r="H116">
            <v>586019244.35000002</v>
          </cell>
          <cell r="I116">
            <v>8032.9</v>
          </cell>
          <cell r="K116">
            <v>2138.3200000000002</v>
          </cell>
        </row>
        <row r="117">
          <cell r="B117">
            <v>37106</v>
          </cell>
          <cell r="G117">
            <v>20082907.620000001</v>
          </cell>
          <cell r="H117">
            <v>586019244.35000002</v>
          </cell>
        </row>
        <row r="118">
          <cell r="B118">
            <v>37110</v>
          </cell>
          <cell r="G118">
            <v>20082907.620000001</v>
          </cell>
          <cell r="H118">
            <v>586019244.35000002</v>
          </cell>
          <cell r="I118">
            <v>258322.3</v>
          </cell>
          <cell r="K118">
            <v>4445.9399999999996</v>
          </cell>
        </row>
        <row r="119">
          <cell r="B119">
            <v>37116</v>
          </cell>
          <cell r="G119">
            <v>20082907.620000001</v>
          </cell>
          <cell r="H119">
            <v>586019244.35000002</v>
          </cell>
          <cell r="I119">
            <v>20859.55</v>
          </cell>
          <cell r="K119">
            <v>896.99</v>
          </cell>
        </row>
        <row r="120">
          <cell r="B120">
            <v>37132</v>
          </cell>
          <cell r="G120">
            <v>20082907.620000001</v>
          </cell>
          <cell r="H120">
            <v>586019244.35000002</v>
          </cell>
        </row>
        <row r="121">
          <cell r="B121">
            <v>37145</v>
          </cell>
          <cell r="G121">
            <v>20082907.620000001</v>
          </cell>
          <cell r="H121">
            <v>586019244.35000002</v>
          </cell>
          <cell r="I121">
            <v>37817.64</v>
          </cell>
          <cell r="K121">
            <v>5821.88</v>
          </cell>
        </row>
        <row r="122">
          <cell r="B122">
            <v>37148</v>
          </cell>
          <cell r="G122">
            <v>20082907.620000001</v>
          </cell>
          <cell r="H122">
            <v>586019244.35000002</v>
          </cell>
          <cell r="I122">
            <v>24195.82</v>
          </cell>
          <cell r="K122">
            <v>736.5</v>
          </cell>
        </row>
        <row r="123">
          <cell r="B123">
            <v>37151</v>
          </cell>
          <cell r="G123" t="str">
            <v>переоформление</v>
          </cell>
          <cell r="H123">
            <v>591441629.40999997</v>
          </cell>
        </row>
        <row r="124">
          <cell r="B124">
            <v>37158</v>
          </cell>
          <cell r="H124">
            <v>591441629.40999997</v>
          </cell>
          <cell r="J124">
            <v>9992411.3000000007</v>
          </cell>
          <cell r="K124">
            <v>20284.28</v>
          </cell>
        </row>
        <row r="125">
          <cell r="B125">
            <v>37161</v>
          </cell>
          <cell r="H125">
            <v>591441629.40999997</v>
          </cell>
          <cell r="J125">
            <v>156240.84</v>
          </cell>
        </row>
        <row r="126">
          <cell r="B126">
            <v>37166</v>
          </cell>
          <cell r="H126">
            <v>591441629.40999997</v>
          </cell>
          <cell r="J126">
            <v>88000</v>
          </cell>
        </row>
        <row r="127">
          <cell r="B127">
            <v>37167</v>
          </cell>
          <cell r="H127">
            <v>591441629.40999997</v>
          </cell>
          <cell r="J127">
            <v>46401.71</v>
          </cell>
        </row>
        <row r="128">
          <cell r="B128">
            <v>37174</v>
          </cell>
          <cell r="F128">
            <v>18000</v>
          </cell>
          <cell r="H128">
            <v>591423629.40999997</v>
          </cell>
        </row>
        <row r="129">
          <cell r="B129">
            <v>37181</v>
          </cell>
          <cell r="F129">
            <v>1000000</v>
          </cell>
          <cell r="H129">
            <v>590423629.40999997</v>
          </cell>
        </row>
        <row r="130">
          <cell r="B130">
            <v>37181</v>
          </cell>
          <cell r="F130">
            <v>4000000</v>
          </cell>
          <cell r="H130">
            <v>586423629.40999997</v>
          </cell>
        </row>
        <row r="131">
          <cell r="B131">
            <v>37200</v>
          </cell>
          <cell r="F131">
            <v>3000000</v>
          </cell>
          <cell r="H131">
            <v>583423629.40999997</v>
          </cell>
        </row>
        <row r="132">
          <cell r="B132">
            <v>37208</v>
          </cell>
          <cell r="F132">
            <v>6000000</v>
          </cell>
          <cell r="H132">
            <v>577423629.40999997</v>
          </cell>
        </row>
        <row r="133">
          <cell r="B133">
            <v>37221</v>
          </cell>
          <cell r="F133">
            <v>3000000</v>
          </cell>
          <cell r="H133">
            <v>574423629.40999997</v>
          </cell>
        </row>
        <row r="134">
          <cell r="B134">
            <v>37236</v>
          </cell>
          <cell r="F134">
            <v>3641549.84</v>
          </cell>
          <cell r="H134">
            <v>556441629.40999997</v>
          </cell>
        </row>
        <row r="135">
          <cell r="B135">
            <v>37244</v>
          </cell>
          <cell r="F135">
            <v>495565</v>
          </cell>
          <cell r="H135">
            <v>556441629.40999997</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4"/>
      <sheetData sheetId="5"/>
      <sheetData sheetId="6">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285</v>
          </cell>
        </row>
        <row r="6">
          <cell r="B6" t="str">
            <v>От</v>
          </cell>
          <cell r="E6">
            <v>36480</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45208840338000050285</v>
          </cell>
        </row>
        <row r="12">
          <cell r="B12" t="str">
            <v>Дата открытия счета</v>
          </cell>
          <cell r="E12">
            <v>36539</v>
          </cell>
        </row>
        <row r="13">
          <cell r="B13" t="str">
            <v>Дата погашения кредита</v>
          </cell>
          <cell r="E13">
            <v>38306</v>
          </cell>
        </row>
        <row r="14">
          <cell r="B14" t="str">
            <v>Пролонгации  до</v>
          </cell>
        </row>
        <row r="15">
          <cell r="B15" t="str">
            <v>Процентная ставка</v>
          </cell>
          <cell r="D15" t="str">
            <v>с</v>
          </cell>
          <cell r="E15">
            <v>15.2</v>
          </cell>
          <cell r="F15">
            <v>36539</v>
          </cell>
          <cell r="G15">
            <v>14.2</v>
          </cell>
          <cell r="H15">
            <v>36669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36539</v>
          </cell>
          <cell r="C25">
            <v>4800000</v>
          </cell>
          <cell r="D25">
            <v>137520000</v>
          </cell>
          <cell r="E25">
            <v>0</v>
          </cell>
          <cell r="F25">
            <v>0</v>
          </cell>
          <cell r="G25">
            <v>4800000</v>
          </cell>
          <cell r="H25">
            <v>137520000</v>
          </cell>
          <cell r="J25">
            <v>0</v>
          </cell>
        </row>
        <row r="26">
          <cell r="B26">
            <v>36585</v>
          </cell>
          <cell r="D26">
            <v>0</v>
          </cell>
          <cell r="G26">
            <v>4800000</v>
          </cell>
          <cell r="H26">
            <v>137568000</v>
          </cell>
          <cell r="J26">
            <v>0</v>
          </cell>
        </row>
        <row r="27">
          <cell r="B27">
            <v>36588</v>
          </cell>
          <cell r="C27">
            <v>4800000</v>
          </cell>
          <cell r="D27">
            <v>137280000</v>
          </cell>
          <cell r="G27">
            <v>9600000</v>
          </cell>
          <cell r="H27">
            <v>274560000</v>
          </cell>
          <cell r="J27">
            <v>0</v>
          </cell>
        </row>
        <row r="28">
          <cell r="B28">
            <v>36626</v>
          </cell>
          <cell r="C28">
            <v>4800000</v>
          </cell>
          <cell r="D28">
            <v>137568000</v>
          </cell>
          <cell r="G28">
            <v>14400000</v>
          </cell>
          <cell r="H28">
            <v>412704000</v>
          </cell>
          <cell r="J28">
            <v>0</v>
          </cell>
        </row>
        <row r="29">
          <cell r="B29">
            <v>36640</v>
          </cell>
          <cell r="C29">
            <v>606000</v>
          </cell>
          <cell r="D29">
            <v>17301300</v>
          </cell>
          <cell r="G29">
            <v>15006000</v>
          </cell>
          <cell r="H29">
            <v>428421300</v>
          </cell>
          <cell r="J29">
            <v>0</v>
          </cell>
        </row>
        <row r="30">
          <cell r="B30">
            <v>36649</v>
          </cell>
          <cell r="C30">
            <v>46285.7</v>
          </cell>
          <cell r="D30">
            <v>1314513.8799999999</v>
          </cell>
          <cell r="G30">
            <v>15052285.699999999</v>
          </cell>
          <cell r="H30">
            <v>427484913.88</v>
          </cell>
          <cell r="J30">
            <v>0</v>
          </cell>
        </row>
        <row r="31">
          <cell r="B31">
            <v>36670</v>
          </cell>
          <cell r="C31">
            <v>6000000</v>
          </cell>
          <cell r="D31">
            <v>169800000</v>
          </cell>
          <cell r="G31">
            <v>21052285.699999999</v>
          </cell>
          <cell r="H31">
            <v>595779685.30999994</v>
          </cell>
          <cell r="J31">
            <v>0</v>
          </cell>
        </row>
        <row r="32">
          <cell r="B32">
            <v>36679</v>
          </cell>
          <cell r="C32">
            <v>56000</v>
          </cell>
          <cell r="D32">
            <v>1582000</v>
          </cell>
          <cell r="G32">
            <v>21108285.699999999</v>
          </cell>
          <cell r="H32">
            <v>596309071.02999997</v>
          </cell>
          <cell r="J32">
            <v>0</v>
          </cell>
        </row>
        <row r="33">
          <cell r="B33">
            <v>36703</v>
          </cell>
          <cell r="G33">
            <v>21108285.699999999</v>
          </cell>
          <cell r="H33">
            <v>594620408.16999996</v>
          </cell>
          <cell r="I33">
            <v>806296.16</v>
          </cell>
          <cell r="J33">
            <v>22713362.829999998</v>
          </cell>
        </row>
        <row r="34">
          <cell r="B34">
            <v>36735</v>
          </cell>
          <cell r="C34">
            <v>145700</v>
          </cell>
          <cell r="D34">
            <v>4035890</v>
          </cell>
          <cell r="G34">
            <v>21253985.699999999</v>
          </cell>
          <cell r="H34">
            <v>588735403.88999999</v>
          </cell>
          <cell r="J34">
            <v>0</v>
          </cell>
        </row>
        <row r="35">
          <cell r="B35">
            <v>36749</v>
          </cell>
          <cell r="C35">
            <v>20000</v>
          </cell>
          <cell r="D35">
            <v>554000</v>
          </cell>
          <cell r="G35">
            <v>21273985.699999999</v>
          </cell>
          <cell r="H35">
            <v>589289403.88999999</v>
          </cell>
          <cell r="J35">
            <v>0</v>
          </cell>
        </row>
        <row r="36">
          <cell r="B36">
            <v>36770</v>
          </cell>
          <cell r="C36">
            <v>89700</v>
          </cell>
          <cell r="D36">
            <v>2489175</v>
          </cell>
          <cell r="G36">
            <v>21363685.699999999</v>
          </cell>
          <cell r="H36">
            <v>592842278.17999995</v>
          </cell>
          <cell r="J36">
            <v>0</v>
          </cell>
        </row>
        <row r="37">
          <cell r="B37">
            <v>36776</v>
          </cell>
          <cell r="C37">
            <v>165120</v>
          </cell>
          <cell r="D37">
            <v>4603545.5999999996</v>
          </cell>
          <cell r="G37">
            <v>21528805.699999999</v>
          </cell>
          <cell r="H37">
            <v>600223102.91999996</v>
          </cell>
          <cell r="J37">
            <v>0</v>
          </cell>
        </row>
        <row r="38">
          <cell r="B38">
            <v>36780</v>
          </cell>
          <cell r="C38">
            <v>8000</v>
          </cell>
          <cell r="D38">
            <v>222880</v>
          </cell>
          <cell r="G38">
            <v>21536805.699999999</v>
          </cell>
          <cell r="H38">
            <v>600015406.79999995</v>
          </cell>
          <cell r="J38">
            <v>0</v>
          </cell>
        </row>
        <row r="39">
          <cell r="B39">
            <v>36787</v>
          </cell>
          <cell r="C39">
            <v>76200</v>
          </cell>
          <cell r="D39">
            <v>2113026</v>
          </cell>
          <cell r="G39">
            <v>21613005.699999999</v>
          </cell>
          <cell r="H39">
            <v>599328648.05999994</v>
          </cell>
          <cell r="J39">
            <v>0</v>
          </cell>
        </row>
        <row r="40">
          <cell r="B40">
            <v>36790</v>
          </cell>
          <cell r="C40">
            <v>27600</v>
          </cell>
          <cell r="D40">
            <v>767832</v>
          </cell>
          <cell r="G40">
            <v>21640605.699999999</v>
          </cell>
          <cell r="H40">
            <v>602041650.57000005</v>
          </cell>
          <cell r="J40">
            <v>0</v>
          </cell>
        </row>
        <row r="41">
          <cell r="B41">
            <v>36797</v>
          </cell>
          <cell r="D41">
            <v>0</v>
          </cell>
          <cell r="G41">
            <v>21640605.699999999</v>
          </cell>
          <cell r="H41">
            <v>601825244.51999998</v>
          </cell>
          <cell r="I41">
            <v>760024.46</v>
          </cell>
          <cell r="J41">
            <v>21136280.23</v>
          </cell>
        </row>
        <row r="42">
          <cell r="B42">
            <v>36811</v>
          </cell>
          <cell r="C42">
            <v>359394.3</v>
          </cell>
          <cell r="D42">
            <v>10012725.199999999</v>
          </cell>
          <cell r="G42">
            <v>22000000</v>
          </cell>
          <cell r="H42">
            <v>612920000</v>
          </cell>
          <cell r="J42">
            <v>0</v>
          </cell>
        </row>
        <row r="43">
          <cell r="B43">
            <v>36860</v>
          </cell>
          <cell r="G43">
            <v>22000000</v>
          </cell>
          <cell r="H43">
            <v>612700000</v>
          </cell>
          <cell r="J43">
            <v>0</v>
          </cell>
        </row>
        <row r="44">
          <cell r="B44">
            <v>36888</v>
          </cell>
          <cell r="G44">
            <v>22000000</v>
          </cell>
          <cell r="H44">
            <v>619520000</v>
          </cell>
          <cell r="I44">
            <v>271426</v>
          </cell>
          <cell r="J44">
            <v>7643356.1600000001</v>
          </cell>
        </row>
        <row r="45">
          <cell r="B45">
            <v>36889</v>
          </cell>
          <cell r="G45">
            <v>22000000</v>
          </cell>
          <cell r="H45">
            <v>619520000</v>
          </cell>
          <cell r="I45">
            <v>503354.12</v>
          </cell>
          <cell r="J45">
            <v>14174452.02</v>
          </cell>
        </row>
        <row r="46">
          <cell r="B46">
            <v>36889</v>
          </cell>
          <cell r="G46">
            <v>22000000</v>
          </cell>
          <cell r="H46">
            <v>619520000</v>
          </cell>
          <cell r="I46">
            <v>418.09</v>
          </cell>
          <cell r="J46">
            <v>11773.41</v>
          </cell>
        </row>
        <row r="47">
          <cell r="B47">
            <v>36892</v>
          </cell>
          <cell r="G47">
            <v>22000000</v>
          </cell>
          <cell r="H47">
            <v>619520000</v>
          </cell>
        </row>
        <row r="48">
          <cell r="B48">
            <v>36923</v>
          </cell>
          <cell r="G48">
            <v>22000000</v>
          </cell>
          <cell r="H48">
            <v>624800000</v>
          </cell>
        </row>
        <row r="49">
          <cell r="B49">
            <v>36951</v>
          </cell>
          <cell r="G49">
            <v>22000000</v>
          </cell>
          <cell r="H49">
            <v>629640000</v>
          </cell>
        </row>
        <row r="50">
          <cell r="B50">
            <v>36978</v>
          </cell>
          <cell r="G50">
            <v>22000000</v>
          </cell>
          <cell r="I50">
            <v>770207.83</v>
          </cell>
        </row>
        <row r="51">
          <cell r="B51">
            <v>36982</v>
          </cell>
          <cell r="G51">
            <v>22000000</v>
          </cell>
        </row>
        <row r="52">
          <cell r="B52">
            <v>37070</v>
          </cell>
          <cell r="G52">
            <v>22000000</v>
          </cell>
          <cell r="I52">
            <v>787419.18</v>
          </cell>
        </row>
        <row r="53">
          <cell r="B53">
            <v>37162</v>
          </cell>
          <cell r="G53">
            <v>22000000</v>
          </cell>
          <cell r="I53">
            <v>787419.18</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row r="72">
          <cell r="B72" t="str">
            <v/>
          </cell>
          <cell r="G72" t="str">
            <v/>
          </cell>
        </row>
        <row r="73">
          <cell r="B73" t="str">
            <v/>
          </cell>
          <cell r="G73" t="str">
            <v/>
          </cell>
        </row>
        <row r="74">
          <cell r="B74" t="str">
            <v/>
          </cell>
          <cell r="G74" t="str">
            <v/>
          </cell>
        </row>
        <row r="75">
          <cell r="B75" t="str">
            <v/>
          </cell>
          <cell r="G75" t="str">
            <v/>
          </cell>
        </row>
        <row r="76">
          <cell r="B76" t="str">
            <v/>
          </cell>
          <cell r="G76" t="str">
            <v/>
          </cell>
        </row>
        <row r="77">
          <cell r="B77" t="str">
            <v/>
          </cell>
          <cell r="G77" t="str">
            <v/>
          </cell>
        </row>
      </sheetData>
      <sheetData sheetId="7">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358</v>
          </cell>
        </row>
        <row r="6">
          <cell r="B6" t="str">
            <v>От</v>
          </cell>
          <cell r="E6">
            <v>36696</v>
          </cell>
        </row>
        <row r="7">
          <cell r="B7" t="str">
            <v>Тип договора</v>
          </cell>
          <cell r="E7" t="str">
            <v>инвестиционный</v>
          </cell>
        </row>
        <row r="8">
          <cell r="B8" t="str">
            <v>Размер кредита</v>
          </cell>
          <cell r="E8">
            <v>17000000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45208840838000050358</v>
          </cell>
        </row>
        <row r="12">
          <cell r="B12" t="str">
            <v>Дата открытия счета</v>
          </cell>
          <cell r="E12">
            <v>36704</v>
          </cell>
        </row>
        <row r="13">
          <cell r="B13" t="str">
            <v>Дата погашения кредита</v>
          </cell>
          <cell r="E13">
            <v>38522</v>
          </cell>
        </row>
        <row r="14">
          <cell r="B14" t="str">
            <v>Пролонгации  до</v>
          </cell>
        </row>
        <row r="15">
          <cell r="B15" t="str">
            <v>Процентная ставка</v>
          </cell>
          <cell r="D15" t="str">
            <v>с</v>
          </cell>
          <cell r="E15">
            <v>14.2</v>
          </cell>
          <cell r="F15">
            <v>36704</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36704</v>
          </cell>
          <cell r="C25">
            <v>2841754.63</v>
          </cell>
          <cell r="D25">
            <v>79938557.739999995</v>
          </cell>
          <cell r="E25">
            <v>0</v>
          </cell>
          <cell r="F25">
            <v>0</v>
          </cell>
          <cell r="G25">
            <v>2841754.63</v>
          </cell>
          <cell r="H25">
            <v>79938557.739999995</v>
          </cell>
          <cell r="J25">
            <v>0</v>
          </cell>
        </row>
        <row r="26">
          <cell r="B26">
            <v>36705</v>
          </cell>
          <cell r="C26">
            <v>1892400</v>
          </cell>
          <cell r="D26">
            <v>53195364</v>
          </cell>
          <cell r="G26">
            <v>4734154.63</v>
          </cell>
          <cell r="H26">
            <v>133077086.65000001</v>
          </cell>
          <cell r="J26">
            <v>0</v>
          </cell>
        </row>
        <row r="27">
          <cell r="B27">
            <v>36705</v>
          </cell>
          <cell r="C27">
            <v>1276497.81</v>
          </cell>
          <cell r="D27">
            <v>35882353.439999998</v>
          </cell>
          <cell r="G27">
            <v>6010652.4400000004</v>
          </cell>
          <cell r="H27">
            <v>168959440.09</v>
          </cell>
          <cell r="J27">
            <v>0</v>
          </cell>
        </row>
        <row r="28">
          <cell r="B28">
            <v>36734</v>
          </cell>
          <cell r="C28">
            <v>141792.66</v>
          </cell>
          <cell r="D28">
            <v>3919149.12</v>
          </cell>
          <cell r="G28">
            <v>6152445.0999999996</v>
          </cell>
          <cell r="H28">
            <v>170053582.56</v>
          </cell>
          <cell r="J28">
            <v>0</v>
          </cell>
        </row>
        <row r="29">
          <cell r="B29">
            <v>36742</v>
          </cell>
          <cell r="C29">
            <v>2585921.3199999998</v>
          </cell>
          <cell r="D29">
            <v>71888612.700000003</v>
          </cell>
          <cell r="G29">
            <v>8738366.4199999999</v>
          </cell>
          <cell r="H29">
            <v>242926586.47999999</v>
          </cell>
          <cell r="J29">
            <v>0</v>
          </cell>
        </row>
        <row r="30">
          <cell r="B30">
            <v>36749</v>
          </cell>
          <cell r="C30">
            <v>133700</v>
          </cell>
          <cell r="D30">
            <v>3703490</v>
          </cell>
          <cell r="G30">
            <v>8872066.4199999999</v>
          </cell>
          <cell r="H30">
            <v>245756239.83000001</v>
          </cell>
          <cell r="J30">
            <v>0</v>
          </cell>
        </row>
        <row r="31">
          <cell r="B31">
            <v>36797</v>
          </cell>
          <cell r="D31">
            <v>0</v>
          </cell>
          <cell r="G31">
            <v>8872066.4199999999</v>
          </cell>
          <cell r="H31">
            <v>246732167.13999999</v>
          </cell>
          <cell r="I31">
            <v>276782.83</v>
          </cell>
          <cell r="J31">
            <v>7697330.5</v>
          </cell>
        </row>
        <row r="32">
          <cell r="B32">
            <v>36811</v>
          </cell>
          <cell r="C32">
            <v>1838178.09</v>
          </cell>
          <cell r="D32">
            <v>51211641.590000004</v>
          </cell>
          <cell r="G32">
            <v>10710244.51</v>
          </cell>
          <cell r="H32">
            <v>298387412.05000001</v>
          </cell>
          <cell r="J32">
            <v>0</v>
          </cell>
        </row>
        <row r="33">
          <cell r="B33">
            <v>36812</v>
          </cell>
          <cell r="C33">
            <v>1656231.14</v>
          </cell>
          <cell r="D33">
            <v>46225411.119999997</v>
          </cell>
          <cell r="G33">
            <v>12366475.65</v>
          </cell>
          <cell r="H33">
            <v>345148335.38999999</v>
          </cell>
          <cell r="J33">
            <v>0</v>
          </cell>
        </row>
        <row r="34">
          <cell r="B34">
            <v>36831</v>
          </cell>
          <cell r="C34">
            <v>1664929.87</v>
          </cell>
          <cell r="D34">
            <v>46318348.979999997</v>
          </cell>
          <cell r="G34">
            <v>14031405.52</v>
          </cell>
          <cell r="H34">
            <v>390353701.56999999</v>
          </cell>
          <cell r="J34">
            <v>0</v>
          </cell>
        </row>
        <row r="35">
          <cell r="B35">
            <v>36839</v>
          </cell>
          <cell r="C35">
            <v>13500</v>
          </cell>
          <cell r="D35">
            <v>375165</v>
          </cell>
          <cell r="G35">
            <v>14044905.52</v>
          </cell>
          <cell r="H35">
            <v>390307924.39999998</v>
          </cell>
          <cell r="J35">
            <v>0</v>
          </cell>
        </row>
        <row r="36">
          <cell r="B36">
            <v>36840</v>
          </cell>
          <cell r="C36">
            <v>219600</v>
          </cell>
          <cell r="D36">
            <v>6087312</v>
          </cell>
          <cell r="G36">
            <v>14264505.52</v>
          </cell>
          <cell r="H36">
            <v>395412093.00999999</v>
          </cell>
          <cell r="J36">
            <v>0</v>
          </cell>
        </row>
        <row r="37">
          <cell r="B37">
            <v>36840</v>
          </cell>
          <cell r="C37">
            <v>27600</v>
          </cell>
          <cell r="D37">
            <v>765072</v>
          </cell>
          <cell r="G37">
            <v>14292105.52</v>
          </cell>
          <cell r="H37">
            <v>396177165.00999999</v>
          </cell>
          <cell r="J37">
            <v>0</v>
          </cell>
        </row>
        <row r="38">
          <cell r="B38">
            <v>36845</v>
          </cell>
          <cell r="C38">
            <v>2810</v>
          </cell>
          <cell r="D38">
            <v>77837</v>
          </cell>
          <cell r="G38">
            <v>14294915.52</v>
          </cell>
          <cell r="H38">
            <v>395969159.89999998</v>
          </cell>
          <cell r="J38">
            <v>0</v>
          </cell>
        </row>
        <row r="39">
          <cell r="B39">
            <v>36852</v>
          </cell>
          <cell r="C39">
            <v>103800</v>
          </cell>
          <cell r="D39">
            <v>2888754</v>
          </cell>
          <cell r="G39">
            <v>14398715.52</v>
          </cell>
          <cell r="H39">
            <v>400716252.92000002</v>
          </cell>
          <cell r="J39">
            <v>0</v>
          </cell>
        </row>
        <row r="40">
          <cell r="B40">
            <v>36854</v>
          </cell>
          <cell r="C40">
            <v>64000</v>
          </cell>
          <cell r="D40">
            <v>1782400</v>
          </cell>
          <cell r="G40">
            <v>14462715.52</v>
          </cell>
          <cell r="H40">
            <v>402786627.23000002</v>
          </cell>
          <cell r="J40">
            <v>0</v>
          </cell>
        </row>
        <row r="41">
          <cell r="B41">
            <v>36860</v>
          </cell>
          <cell r="C41">
            <v>12000</v>
          </cell>
          <cell r="D41">
            <v>334200</v>
          </cell>
          <cell r="G41">
            <v>14474715.52</v>
          </cell>
          <cell r="H41">
            <v>403120827.23000002</v>
          </cell>
          <cell r="J41">
            <v>0</v>
          </cell>
        </row>
        <row r="42">
          <cell r="B42">
            <v>36861</v>
          </cell>
          <cell r="C42">
            <v>48000</v>
          </cell>
          <cell r="D42">
            <v>1338720</v>
          </cell>
          <cell r="G42">
            <v>14522715.52</v>
          </cell>
          <cell r="H42">
            <v>405038535.85000002</v>
          </cell>
          <cell r="J42">
            <v>0</v>
          </cell>
        </row>
        <row r="43">
          <cell r="B43">
            <v>36868</v>
          </cell>
          <cell r="C43">
            <v>1561759.89</v>
          </cell>
          <cell r="D43">
            <v>43619953.729999997</v>
          </cell>
          <cell r="G43">
            <v>16084475.41</v>
          </cell>
          <cell r="H43">
            <v>449239398.19999999</v>
          </cell>
          <cell r="J43">
            <v>0</v>
          </cell>
        </row>
        <row r="44">
          <cell r="B44">
            <v>36874</v>
          </cell>
          <cell r="C44">
            <v>76200</v>
          </cell>
          <cell r="D44">
            <v>2131314</v>
          </cell>
          <cell r="G44">
            <v>16160675.41</v>
          </cell>
          <cell r="H44">
            <v>452014091.22000003</v>
          </cell>
          <cell r="J44">
            <v>0</v>
          </cell>
        </row>
        <row r="45">
          <cell r="B45">
            <v>36878</v>
          </cell>
          <cell r="C45">
            <v>35710</v>
          </cell>
          <cell r="D45">
            <v>998808.7</v>
          </cell>
          <cell r="G45">
            <v>16196385.41</v>
          </cell>
          <cell r="H45">
            <v>453012899.92000002</v>
          </cell>
          <cell r="J45">
            <v>0</v>
          </cell>
        </row>
        <row r="46">
          <cell r="B46">
            <v>36888</v>
          </cell>
          <cell r="G46">
            <v>16196385.41</v>
          </cell>
          <cell r="H46">
            <v>456090213.14999998</v>
          </cell>
          <cell r="I46">
            <v>474312.64</v>
          </cell>
          <cell r="J46">
            <v>13356643.939999999</v>
          </cell>
        </row>
        <row r="47">
          <cell r="B47">
            <v>36892</v>
          </cell>
          <cell r="G47">
            <v>16196385.41</v>
          </cell>
          <cell r="H47">
            <v>456090213.14999998</v>
          </cell>
        </row>
        <row r="48">
          <cell r="B48">
            <v>36923</v>
          </cell>
          <cell r="G48">
            <v>16196385.41</v>
          </cell>
          <cell r="H48">
            <v>459977345.63999999</v>
          </cell>
        </row>
        <row r="49">
          <cell r="B49">
            <v>36978</v>
          </cell>
          <cell r="G49">
            <v>16196385.41</v>
          </cell>
          <cell r="H49">
            <v>465322152.82999998</v>
          </cell>
          <cell r="I49">
            <v>567026.49</v>
          </cell>
        </row>
        <row r="50">
          <cell r="B50">
            <v>36985</v>
          </cell>
          <cell r="C50">
            <v>803614.59</v>
          </cell>
          <cell r="G50">
            <v>17000000</v>
          </cell>
          <cell r="H50">
            <v>490620000</v>
          </cell>
        </row>
        <row r="51">
          <cell r="B51">
            <v>37070</v>
          </cell>
          <cell r="G51">
            <v>17000000</v>
          </cell>
          <cell r="I51">
            <v>606271.80000000005</v>
          </cell>
        </row>
        <row r="52">
          <cell r="B52">
            <v>37162</v>
          </cell>
          <cell r="G52">
            <v>17000000</v>
          </cell>
          <cell r="I52">
            <v>608460.27</v>
          </cell>
        </row>
        <row r="53">
          <cell r="B53" t="str">
            <v/>
          </cell>
          <cell r="G53" t="str">
            <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sheetData>
      <sheetData sheetId="8">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412</v>
          </cell>
        </row>
        <row r="6">
          <cell r="B6" t="str">
            <v>От</v>
          </cell>
          <cell r="E6">
            <v>36861</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45208840538000050412</v>
          </cell>
        </row>
        <row r="12">
          <cell r="B12" t="str">
            <v>Дата открытия счета</v>
          </cell>
          <cell r="E12">
            <v>36887</v>
          </cell>
        </row>
        <row r="13">
          <cell r="B13" t="str">
            <v>Дата погашения кредита</v>
          </cell>
          <cell r="E13">
            <v>38687</v>
          </cell>
        </row>
        <row r="14">
          <cell r="B14" t="str">
            <v>Пролонгации  до</v>
          </cell>
        </row>
        <row r="15">
          <cell r="B15" t="str">
            <v>Процентная ставка</v>
          </cell>
          <cell r="D15" t="str">
            <v>с</v>
          </cell>
          <cell r="E15">
            <v>14.2</v>
          </cell>
          <cell r="F15">
            <v>36887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36887</v>
          </cell>
          <cell r="C25">
            <v>3933580.84</v>
          </cell>
          <cell r="D25">
            <v>110022256.09</v>
          </cell>
          <cell r="E25">
            <v>0</v>
          </cell>
          <cell r="F25">
            <v>0</v>
          </cell>
          <cell r="G25">
            <v>3933580.84</v>
          </cell>
          <cell r="H25">
            <v>110022256.09</v>
          </cell>
          <cell r="J25">
            <v>0</v>
          </cell>
        </row>
        <row r="26">
          <cell r="B26">
            <v>36892</v>
          </cell>
          <cell r="G26">
            <v>3933580.84</v>
          </cell>
          <cell r="H26">
            <v>110769636.45</v>
          </cell>
        </row>
        <row r="27">
          <cell r="B27">
            <v>36923</v>
          </cell>
          <cell r="G27">
            <v>3933580.84</v>
          </cell>
          <cell r="H27">
            <v>111713695.86</v>
          </cell>
        </row>
        <row r="28">
          <cell r="B28">
            <v>36951</v>
          </cell>
          <cell r="G28">
            <v>3933580.84</v>
          </cell>
          <cell r="H28">
            <v>112579083.64</v>
          </cell>
        </row>
        <row r="29">
          <cell r="B29">
            <v>36978</v>
          </cell>
          <cell r="G29">
            <v>3933580.84</v>
          </cell>
          <cell r="H29">
            <v>113011777.53</v>
          </cell>
          <cell r="I29">
            <v>139238.64000000001</v>
          </cell>
        </row>
        <row r="30">
          <cell r="B30">
            <v>36985</v>
          </cell>
          <cell r="C30">
            <v>996385.41</v>
          </cell>
          <cell r="G30">
            <v>4929966.25</v>
          </cell>
        </row>
        <row r="31">
          <cell r="B31">
            <v>37070</v>
          </cell>
          <cell r="G31">
            <v>4929966.25</v>
          </cell>
          <cell r="I31">
            <v>173738.83</v>
          </cell>
        </row>
        <row r="32">
          <cell r="B32">
            <v>37162</v>
          </cell>
          <cell r="G32">
            <v>4929966.25</v>
          </cell>
          <cell r="I32">
            <v>176452.27</v>
          </cell>
        </row>
        <row r="33">
          <cell r="B33" t="str">
            <v/>
          </cell>
          <cell r="G33" t="str">
            <v/>
          </cell>
        </row>
        <row r="34">
          <cell r="B34" t="str">
            <v/>
          </cell>
          <cell r="G34" t="str">
            <v/>
          </cell>
        </row>
        <row r="35">
          <cell r="B35" t="str">
            <v/>
          </cell>
          <cell r="G35" t="str">
            <v/>
          </cell>
        </row>
        <row r="36">
          <cell r="B36" t="str">
            <v/>
          </cell>
          <cell r="G36" t="str">
            <v/>
          </cell>
        </row>
        <row r="37">
          <cell r="B37" t="str">
            <v/>
          </cell>
          <cell r="G37" t="str">
            <v/>
          </cell>
        </row>
        <row r="38">
          <cell r="B38" t="str">
            <v/>
          </cell>
          <cell r="G38" t="str">
            <v/>
          </cell>
        </row>
        <row r="39">
          <cell r="B39" t="str">
            <v/>
          </cell>
          <cell r="G39" t="str">
            <v/>
          </cell>
        </row>
        <row r="40">
          <cell r="B40" t="str">
            <v/>
          </cell>
          <cell r="G40" t="str">
            <v/>
          </cell>
        </row>
        <row r="41">
          <cell r="B41" t="str">
            <v/>
          </cell>
          <cell r="G41" t="str">
            <v/>
          </cell>
        </row>
        <row r="42">
          <cell r="B42" t="str">
            <v/>
          </cell>
          <cell r="G42" t="str">
            <v/>
          </cell>
        </row>
        <row r="43">
          <cell r="B43" t="str">
            <v/>
          </cell>
          <cell r="G43" t="str">
            <v/>
          </cell>
        </row>
        <row r="44">
          <cell r="B44" t="str">
            <v/>
          </cell>
          <cell r="G44" t="str">
            <v/>
          </cell>
        </row>
        <row r="45">
          <cell r="B45" t="str">
            <v/>
          </cell>
          <cell r="G45" t="str">
            <v/>
          </cell>
        </row>
        <row r="46">
          <cell r="B46" t="str">
            <v/>
          </cell>
          <cell r="G46" t="str">
            <v/>
          </cell>
        </row>
        <row r="47">
          <cell r="B47" t="str">
            <v/>
          </cell>
          <cell r="G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sheetData>
      <sheetData sheetId="9">
        <row r="1">
          <cell r="B1" t="str">
            <v>Кредитор</v>
          </cell>
          <cell r="E1" t="str">
            <v>УФСП</v>
          </cell>
        </row>
        <row r="2">
          <cell r="B2" t="str">
            <v>Заёмщик</v>
          </cell>
          <cell r="E2" t="str">
            <v xml:space="preserve">                                            ЗАО "Европейские технологии и сервис"</v>
          </cell>
        </row>
        <row r="3">
          <cell r="B3" t="str">
            <v>Правовая форма</v>
          </cell>
          <cell r="E3" t="str">
            <v>ЗАО</v>
          </cell>
        </row>
        <row r="4">
          <cell r="B4" t="str">
            <v>Объект стрительства</v>
          </cell>
          <cell r="E4" t="str">
            <v xml:space="preserve">                                                              строительство спортивно-оздоровительного комплекса с аквапарком</v>
          </cell>
        </row>
        <row r="5">
          <cell r="B5" t="str">
            <v>Кредитный договор №</v>
          </cell>
          <cell r="E5">
            <v>314</v>
          </cell>
        </row>
        <row r="6">
          <cell r="B6" t="str">
            <v>От</v>
          </cell>
          <cell r="E6">
            <v>36707</v>
          </cell>
        </row>
        <row r="7">
          <cell r="B7" t="str">
            <v>Тип договора</v>
          </cell>
          <cell r="E7" t="str">
            <v>инвестиционный</v>
          </cell>
        </row>
        <row r="8">
          <cell r="B8" t="str">
            <v>Размер кредита</v>
          </cell>
          <cell r="E8">
            <v>17330000</v>
          </cell>
          <cell r="F8" t="str">
            <v>USD</v>
          </cell>
        </row>
        <row r="9">
          <cell r="B9" t="str">
            <v>Вид обеспечения кредита</v>
          </cell>
        </row>
        <row r="10">
          <cell r="B10" t="str">
            <v>Размер обеспечения</v>
          </cell>
        </row>
        <row r="11">
          <cell r="B11" t="str">
            <v>Номер ссудного счета</v>
          </cell>
          <cell r="E11" t="str">
            <v xml:space="preserve">              45208840238000050314</v>
          </cell>
        </row>
        <row r="12">
          <cell r="B12" t="str">
            <v>Дата открытия счета</v>
          </cell>
          <cell r="E12">
            <v>36860</v>
          </cell>
        </row>
        <row r="13">
          <cell r="B13" t="str">
            <v>Дата погашения кредита</v>
          </cell>
          <cell r="E13">
            <v>38655</v>
          </cell>
        </row>
        <row r="14">
          <cell r="B14" t="str">
            <v>Пролонгации  до</v>
          </cell>
        </row>
        <row r="15">
          <cell r="B15" t="str">
            <v>Процентная ставка</v>
          </cell>
          <cell r="D15" t="str">
            <v>с</v>
          </cell>
          <cell r="E15">
            <v>15.2</v>
          </cell>
          <cell r="F15">
            <v>36860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36860</v>
          </cell>
          <cell r="C25">
            <v>279702</v>
          </cell>
          <cell r="D25">
            <v>7789700.7000000002</v>
          </cell>
          <cell r="E25">
            <v>0</v>
          </cell>
          <cell r="F25">
            <v>0</v>
          </cell>
          <cell r="G25">
            <v>279702</v>
          </cell>
          <cell r="H25">
            <v>7789700.7000000002</v>
          </cell>
          <cell r="J25">
            <v>0</v>
          </cell>
        </row>
        <row r="26">
          <cell r="B26">
            <v>36889</v>
          </cell>
          <cell r="C26">
            <v>634033.82999999996</v>
          </cell>
          <cell r="D26">
            <v>17854392.649999999</v>
          </cell>
          <cell r="E26">
            <v>0</v>
          </cell>
          <cell r="F26">
            <v>0</v>
          </cell>
          <cell r="G26">
            <v>913735.83</v>
          </cell>
          <cell r="H26">
            <v>25730800.969999999</v>
          </cell>
        </row>
        <row r="27">
          <cell r="B27">
            <v>36892</v>
          </cell>
          <cell r="D27">
            <v>0</v>
          </cell>
          <cell r="E27">
            <v>0</v>
          </cell>
          <cell r="F27">
            <v>0</v>
          </cell>
          <cell r="G27">
            <v>913735.83</v>
          </cell>
          <cell r="H27">
            <v>25730800.969999999</v>
          </cell>
        </row>
        <row r="28">
          <cell r="B28">
            <v>36923</v>
          </cell>
          <cell r="D28">
            <v>0</v>
          </cell>
          <cell r="E28">
            <v>0</v>
          </cell>
          <cell r="F28">
            <v>0</v>
          </cell>
          <cell r="G28">
            <v>913735.83</v>
          </cell>
          <cell r="H28">
            <v>25950097.57</v>
          </cell>
        </row>
        <row r="29">
          <cell r="B29">
            <v>36948</v>
          </cell>
          <cell r="G29">
            <v>913735.83</v>
          </cell>
          <cell r="I29">
            <v>26572.92</v>
          </cell>
        </row>
        <row r="30">
          <cell r="B30">
            <v>36951</v>
          </cell>
          <cell r="G30">
            <v>913735.83</v>
          </cell>
          <cell r="H30">
            <v>26151119.449999999</v>
          </cell>
        </row>
        <row r="31">
          <cell r="B31">
            <v>36973</v>
          </cell>
          <cell r="C31">
            <v>1208191.52</v>
          </cell>
          <cell r="G31">
            <v>2121927.35</v>
          </cell>
        </row>
        <row r="32">
          <cell r="B32">
            <v>36994</v>
          </cell>
          <cell r="C32">
            <v>964218.9</v>
          </cell>
          <cell r="G32">
            <v>3086146.25</v>
          </cell>
        </row>
        <row r="33">
          <cell r="B33">
            <v>37001</v>
          </cell>
          <cell r="C33">
            <v>23000</v>
          </cell>
          <cell r="G33">
            <v>3109146.25</v>
          </cell>
        </row>
        <row r="34">
          <cell r="B34">
            <v>37032</v>
          </cell>
          <cell r="C34">
            <v>634472.21</v>
          </cell>
          <cell r="G34">
            <v>3743618.46</v>
          </cell>
        </row>
        <row r="35">
          <cell r="B35">
            <v>37035</v>
          </cell>
          <cell r="C35">
            <v>27000</v>
          </cell>
          <cell r="G35">
            <v>3770618.46</v>
          </cell>
        </row>
        <row r="36">
          <cell r="B36">
            <v>37039</v>
          </cell>
          <cell r="G36">
            <v>3770618.46</v>
          </cell>
          <cell r="I36">
            <v>10295.08</v>
          </cell>
        </row>
        <row r="37">
          <cell r="B37">
            <v>37042</v>
          </cell>
          <cell r="G37">
            <v>3770618.46</v>
          </cell>
          <cell r="I37">
            <v>77105.460000000006</v>
          </cell>
          <cell r="K37">
            <v>128.44</v>
          </cell>
        </row>
        <row r="38">
          <cell r="B38">
            <v>37050</v>
          </cell>
          <cell r="C38">
            <v>694948.82</v>
          </cell>
          <cell r="G38">
            <v>4465567.28</v>
          </cell>
        </row>
        <row r="39">
          <cell r="B39">
            <v>37062</v>
          </cell>
          <cell r="C39">
            <v>17000</v>
          </cell>
          <cell r="G39">
            <v>4482567.28</v>
          </cell>
        </row>
        <row r="40">
          <cell r="B40">
            <v>37083</v>
          </cell>
          <cell r="C40">
            <v>768646.7</v>
          </cell>
          <cell r="G40">
            <v>5251213.9800000004</v>
          </cell>
        </row>
        <row r="41">
          <cell r="B41">
            <v>37099</v>
          </cell>
          <cell r="C41">
            <v>12000</v>
          </cell>
          <cell r="G41">
            <v>5263213.9800000004</v>
          </cell>
        </row>
        <row r="42">
          <cell r="B42">
            <v>37113</v>
          </cell>
          <cell r="C42">
            <v>700448.14</v>
          </cell>
          <cell r="G42">
            <v>5963662.1200000001</v>
          </cell>
        </row>
        <row r="43">
          <cell r="B43">
            <v>37131</v>
          </cell>
          <cell r="C43">
            <v>24000</v>
          </cell>
          <cell r="G43">
            <v>5963662.1200000001</v>
          </cell>
          <cell r="I43">
            <v>189166.23</v>
          </cell>
        </row>
        <row r="44">
          <cell r="B44">
            <v>37132</v>
          </cell>
          <cell r="C44">
            <v>24000</v>
          </cell>
          <cell r="G44">
            <v>5987662.1200000001</v>
          </cell>
        </row>
        <row r="45">
          <cell r="B45">
            <v>37148</v>
          </cell>
          <cell r="C45">
            <v>958541.92</v>
          </cell>
          <cell r="G45">
            <v>6946204.04</v>
          </cell>
        </row>
        <row r="46">
          <cell r="B46">
            <v>37167</v>
          </cell>
          <cell r="C46">
            <v>22000</v>
          </cell>
          <cell r="G46">
            <v>6968204.04</v>
          </cell>
        </row>
        <row r="47">
          <cell r="B47">
            <v>37176</v>
          </cell>
          <cell r="C47">
            <v>1153516.8</v>
          </cell>
          <cell r="G47">
            <v>8121720.8399999999</v>
          </cell>
        </row>
        <row r="48">
          <cell r="B48">
            <v>37195</v>
          </cell>
          <cell r="C48">
            <v>24400</v>
          </cell>
          <cell r="G48">
            <v>8146120.8399999999</v>
          </cell>
        </row>
        <row r="49">
          <cell r="B49">
            <v>37217</v>
          </cell>
          <cell r="C49">
            <v>970617.63</v>
          </cell>
          <cell r="G49">
            <v>9116738.4700000007</v>
          </cell>
        </row>
        <row r="50">
          <cell r="B50">
            <v>37224</v>
          </cell>
          <cell r="G50">
            <v>9116738.4700000007</v>
          </cell>
          <cell r="I50">
            <v>285129.42</v>
          </cell>
          <cell r="K50">
            <v>234.48</v>
          </cell>
        </row>
        <row r="51">
          <cell r="B51">
            <v>37230</v>
          </cell>
          <cell r="C51">
            <v>36200</v>
          </cell>
          <cell r="G51">
            <v>9152938.4700000007</v>
          </cell>
        </row>
        <row r="52">
          <cell r="B52">
            <v>37239</v>
          </cell>
          <cell r="C52">
            <v>473504.56</v>
          </cell>
          <cell r="G52">
            <v>9626443.0299999993</v>
          </cell>
        </row>
        <row r="53">
          <cell r="B53">
            <v>37245</v>
          </cell>
          <cell r="C53">
            <v>535435.56000000006</v>
          </cell>
          <cell r="G53">
            <v>10161878.59</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row>
        <row r="67">
          <cell r="B67" t="str">
            <v/>
          </cell>
        </row>
      </sheetData>
      <sheetData sheetId="10"/>
      <sheetData sheetId="11"/>
      <sheetData sheetId="12"/>
      <sheetData sheetId="13"/>
      <sheetData sheetId="14"/>
      <sheetData sheetId="15"/>
      <sheetData sheetId="16"/>
      <sheetData sheetId="17"/>
      <sheetData sheetId="18"/>
      <sheetData sheetId="19">
        <row r="1">
          <cell r="B1" t="str">
            <v>Кредитор</v>
          </cell>
          <cell r="E1" t="str">
            <v>УФСП</v>
          </cell>
        </row>
        <row r="2">
          <cell r="B2" t="str">
            <v>Заёмщик</v>
          </cell>
          <cell r="E2" t="str">
            <v>ЗАО "Мета-дом"</v>
          </cell>
        </row>
        <row r="3">
          <cell r="B3" t="str">
            <v>Правовая форма</v>
          </cell>
          <cell r="E3" t="str">
            <v>ЗАО</v>
          </cell>
        </row>
        <row r="4">
          <cell r="B4" t="str">
            <v>Объект стрительства</v>
          </cell>
          <cell r="E4" t="str">
            <v xml:space="preserve">                              г.Москва,шоссе Энтузиастов,14</v>
          </cell>
        </row>
        <row r="5">
          <cell r="B5" t="str">
            <v>Кредитный договор №</v>
          </cell>
          <cell r="E5">
            <v>383</v>
          </cell>
        </row>
        <row r="6">
          <cell r="B6" t="str">
            <v>От</v>
          </cell>
          <cell r="E6">
            <v>35185</v>
          </cell>
        </row>
        <row r="7">
          <cell r="B7" t="str">
            <v>Тип договора</v>
          </cell>
          <cell r="E7" t="str">
            <v>инвестиционный</v>
          </cell>
        </row>
        <row r="8">
          <cell r="B8" t="str">
            <v>Размер кредита</v>
          </cell>
          <cell r="E8">
            <v>704165000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704165000</v>
          </cell>
          <cell r="F10" t="str">
            <v>руб</v>
          </cell>
        </row>
        <row r="11">
          <cell r="B11" t="str">
            <v>Номер ссудного счета</v>
          </cell>
          <cell r="E11" t="str">
            <v xml:space="preserve">               45208810038000050081</v>
          </cell>
        </row>
        <row r="12">
          <cell r="B12" t="str">
            <v>Дата открытия счета</v>
          </cell>
          <cell r="E12">
            <v>35185</v>
          </cell>
        </row>
        <row r="13">
          <cell r="B13" t="str">
            <v>Дата погашения кредита</v>
          </cell>
          <cell r="E13">
            <v>40663</v>
          </cell>
        </row>
        <row r="14">
          <cell r="B14" t="str">
            <v>Пролонгации  до</v>
          </cell>
        </row>
        <row r="15">
          <cell r="B15" t="str">
            <v>Процентная ставка</v>
          </cell>
          <cell r="D15" t="str">
            <v>c</v>
          </cell>
          <cell r="E15">
            <v>10</v>
          </cell>
          <cell r="F15">
            <v>35431</v>
          </cell>
          <cell r="G15">
            <v>5.5</v>
          </cell>
          <cell r="H15">
            <v>35710</v>
          </cell>
          <cell r="I15">
            <v>4</v>
          </cell>
          <cell r="J15">
            <v>36189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35185</v>
          </cell>
          <cell r="C25">
            <v>3512964.47</v>
          </cell>
          <cell r="D25">
            <v>17325940.77</v>
          </cell>
          <cell r="E25">
            <v>0</v>
          </cell>
          <cell r="F25">
            <v>0</v>
          </cell>
          <cell r="G25">
            <v>3512964.47</v>
          </cell>
          <cell r="H25">
            <v>17325940.77</v>
          </cell>
          <cell r="J25">
            <v>0</v>
          </cell>
        </row>
        <row r="26">
          <cell r="B26">
            <v>35208</v>
          </cell>
          <cell r="C26">
            <v>500</v>
          </cell>
          <cell r="D26">
            <v>2497</v>
          </cell>
          <cell r="E26">
            <v>0</v>
          </cell>
          <cell r="F26">
            <v>0</v>
          </cell>
          <cell r="G26">
            <v>3513464.47</v>
          </cell>
          <cell r="H26">
            <v>17546241.559999999</v>
          </cell>
          <cell r="J26">
            <v>0</v>
          </cell>
        </row>
        <row r="27">
          <cell r="B27">
            <v>35208</v>
          </cell>
          <cell r="C27">
            <v>232350</v>
          </cell>
          <cell r="D27">
            <v>1160355.8999999999</v>
          </cell>
          <cell r="E27">
            <v>0</v>
          </cell>
          <cell r="F27">
            <v>0</v>
          </cell>
          <cell r="G27">
            <v>3745814.47</v>
          </cell>
          <cell r="H27">
            <v>18706597.460000001</v>
          </cell>
          <cell r="J27">
            <v>0</v>
          </cell>
        </row>
        <row r="28">
          <cell r="B28">
            <v>35233</v>
          </cell>
          <cell r="C28">
            <v>976462</v>
          </cell>
          <cell r="D28">
            <v>4934062.49</v>
          </cell>
          <cell r="E28">
            <v>0</v>
          </cell>
          <cell r="F28">
            <v>0</v>
          </cell>
          <cell r="G28">
            <v>4722276.47</v>
          </cell>
          <cell r="H28">
            <v>23861663</v>
          </cell>
          <cell r="J28">
            <v>0</v>
          </cell>
        </row>
        <row r="29">
          <cell r="B29">
            <v>35234</v>
          </cell>
          <cell r="C29">
            <v>1000</v>
          </cell>
          <cell r="D29">
            <v>5053</v>
          </cell>
          <cell r="E29">
            <v>0</v>
          </cell>
          <cell r="F29">
            <v>0</v>
          </cell>
          <cell r="G29">
            <v>4723276.47</v>
          </cell>
          <cell r="H29">
            <v>23866716</v>
          </cell>
          <cell r="J29">
            <v>0</v>
          </cell>
        </row>
        <row r="30">
          <cell r="B30">
            <v>35241</v>
          </cell>
          <cell r="C30">
            <v>109958</v>
          </cell>
          <cell r="D30">
            <v>556497.43999999994</v>
          </cell>
          <cell r="E30">
            <v>0</v>
          </cell>
          <cell r="F30">
            <v>0</v>
          </cell>
          <cell r="G30">
            <v>4833234.47</v>
          </cell>
          <cell r="H30">
            <v>24460999.649999999</v>
          </cell>
          <cell r="J30">
            <v>0</v>
          </cell>
        </row>
        <row r="31">
          <cell r="B31">
            <v>35241</v>
          </cell>
          <cell r="C31">
            <v>4525.96</v>
          </cell>
          <cell r="D31">
            <v>22905.88</v>
          </cell>
          <cell r="E31">
            <v>0</v>
          </cell>
          <cell r="F31">
            <v>0</v>
          </cell>
          <cell r="G31">
            <v>4837760.43</v>
          </cell>
          <cell r="H31">
            <v>24483905.539999999</v>
          </cell>
          <cell r="J31">
            <v>0</v>
          </cell>
        </row>
        <row r="32">
          <cell r="B32">
            <v>35257</v>
          </cell>
          <cell r="C32">
            <v>1130203</v>
          </cell>
          <cell r="D32">
            <v>5801332</v>
          </cell>
          <cell r="E32">
            <v>0</v>
          </cell>
          <cell r="F32">
            <v>0</v>
          </cell>
          <cell r="G32">
            <v>5967963.4299999997</v>
          </cell>
          <cell r="H32">
            <v>30633556.289999999</v>
          </cell>
          <cell r="J32">
            <v>0</v>
          </cell>
        </row>
        <row r="33">
          <cell r="B33">
            <v>35265</v>
          </cell>
          <cell r="C33">
            <v>45018.98</v>
          </cell>
          <cell r="D33">
            <v>231847.75</v>
          </cell>
          <cell r="E33">
            <v>0</v>
          </cell>
          <cell r="F33">
            <v>0</v>
          </cell>
          <cell r="G33">
            <v>6012982.4100000001</v>
          </cell>
          <cell r="H33">
            <v>30966859.41</v>
          </cell>
          <cell r="J33">
            <v>0</v>
          </cell>
        </row>
        <row r="34">
          <cell r="B34">
            <v>35265</v>
          </cell>
          <cell r="C34">
            <v>207378.64</v>
          </cell>
          <cell r="D34">
            <v>1068000</v>
          </cell>
          <cell r="E34">
            <v>0</v>
          </cell>
          <cell r="F34">
            <v>0</v>
          </cell>
          <cell r="G34">
            <v>6220361.0499999998</v>
          </cell>
          <cell r="H34">
            <v>32034859.41</v>
          </cell>
          <cell r="J34">
            <v>0</v>
          </cell>
        </row>
        <row r="35">
          <cell r="B35">
            <v>35272</v>
          </cell>
          <cell r="C35">
            <v>109666</v>
          </cell>
          <cell r="D35">
            <v>568069.88</v>
          </cell>
          <cell r="E35">
            <v>0</v>
          </cell>
          <cell r="F35">
            <v>0</v>
          </cell>
          <cell r="G35">
            <v>6330027.0499999998</v>
          </cell>
          <cell r="H35">
            <v>32789540.120000001</v>
          </cell>
          <cell r="J35">
            <v>0</v>
          </cell>
        </row>
        <row r="36">
          <cell r="B36">
            <v>35272</v>
          </cell>
          <cell r="C36">
            <v>27027.03</v>
          </cell>
          <cell r="D36">
            <v>140000.01999999999</v>
          </cell>
          <cell r="E36">
            <v>0</v>
          </cell>
          <cell r="F36">
            <v>0</v>
          </cell>
          <cell r="G36">
            <v>6357054.0800000001</v>
          </cell>
          <cell r="H36">
            <v>32929540.129999999</v>
          </cell>
          <cell r="J36">
            <v>0</v>
          </cell>
        </row>
        <row r="37">
          <cell r="B37">
            <v>35277</v>
          </cell>
          <cell r="C37">
            <v>1085741</v>
          </cell>
          <cell r="D37">
            <v>5636081.5300000003</v>
          </cell>
          <cell r="E37">
            <v>0</v>
          </cell>
          <cell r="F37">
            <v>0</v>
          </cell>
          <cell r="G37">
            <v>7442795.0800000001</v>
          </cell>
          <cell r="H37">
            <v>38635549.259999998</v>
          </cell>
          <cell r="J37">
            <v>0</v>
          </cell>
        </row>
        <row r="38">
          <cell r="B38">
            <v>35284</v>
          </cell>
          <cell r="C38">
            <v>134880.60999999999</v>
          </cell>
          <cell r="D38">
            <v>706099.99</v>
          </cell>
          <cell r="E38">
            <v>0</v>
          </cell>
          <cell r="F38">
            <v>0</v>
          </cell>
          <cell r="G38">
            <v>7577675.6900000004</v>
          </cell>
          <cell r="H38">
            <v>39669132.240000002</v>
          </cell>
          <cell r="J38">
            <v>0</v>
          </cell>
        </row>
        <row r="39">
          <cell r="B39">
            <v>35289</v>
          </cell>
          <cell r="C39">
            <v>1519510</v>
          </cell>
          <cell r="D39">
            <v>7994142.1100000003</v>
          </cell>
          <cell r="E39">
            <v>0</v>
          </cell>
          <cell r="F39">
            <v>0</v>
          </cell>
          <cell r="G39">
            <v>9097185.6899999995</v>
          </cell>
          <cell r="H39">
            <v>47860293.920000002</v>
          </cell>
          <cell r="J39">
            <v>0</v>
          </cell>
        </row>
        <row r="40">
          <cell r="B40">
            <v>35289</v>
          </cell>
          <cell r="C40">
            <v>7654.79</v>
          </cell>
          <cell r="D40">
            <v>40271.85</v>
          </cell>
          <cell r="E40">
            <v>0</v>
          </cell>
          <cell r="F40">
            <v>0</v>
          </cell>
          <cell r="G40">
            <v>9104840.4800000004</v>
          </cell>
          <cell r="H40">
            <v>47900565.770000003</v>
          </cell>
          <cell r="J40">
            <v>0</v>
          </cell>
        </row>
        <row r="41">
          <cell r="B41">
            <v>35293</v>
          </cell>
          <cell r="C41">
            <v>122873.35</v>
          </cell>
          <cell r="D41">
            <v>649385.65</v>
          </cell>
          <cell r="E41">
            <v>0</v>
          </cell>
          <cell r="F41">
            <v>0</v>
          </cell>
          <cell r="G41">
            <v>9227713.8300000001</v>
          </cell>
          <cell r="H41">
            <v>48768467.590000004</v>
          </cell>
          <cell r="J41">
            <v>0</v>
          </cell>
        </row>
        <row r="42">
          <cell r="B42">
            <v>35299</v>
          </cell>
          <cell r="C42">
            <v>94789.88</v>
          </cell>
          <cell r="D42">
            <v>502860.31</v>
          </cell>
          <cell r="E42">
            <v>0</v>
          </cell>
          <cell r="F42">
            <v>0</v>
          </cell>
          <cell r="G42">
            <v>9322503.7100000009</v>
          </cell>
          <cell r="H42">
            <v>49455882.18</v>
          </cell>
          <cell r="J42">
            <v>0</v>
          </cell>
        </row>
        <row r="43">
          <cell r="B43">
            <v>35304</v>
          </cell>
          <cell r="C43">
            <v>37168.35</v>
          </cell>
          <cell r="D43">
            <v>197995.8</v>
          </cell>
          <cell r="E43">
            <v>0</v>
          </cell>
          <cell r="F43">
            <v>0</v>
          </cell>
          <cell r="G43">
            <v>9359672.0600000005</v>
          </cell>
          <cell r="H43">
            <v>49858973.060000002</v>
          </cell>
          <cell r="J43">
            <v>0</v>
          </cell>
        </row>
        <row r="44">
          <cell r="B44">
            <v>35321</v>
          </cell>
          <cell r="C44">
            <v>2185633</v>
          </cell>
          <cell r="D44">
            <v>11730292.310000001</v>
          </cell>
          <cell r="E44">
            <v>0</v>
          </cell>
          <cell r="F44">
            <v>0</v>
          </cell>
          <cell r="G44">
            <v>11545305.060000001</v>
          </cell>
          <cell r="H44">
            <v>61963652.259999998</v>
          </cell>
          <cell r="J44">
            <v>0</v>
          </cell>
        </row>
        <row r="45">
          <cell r="B45">
            <v>35328</v>
          </cell>
          <cell r="C45">
            <v>97874</v>
          </cell>
          <cell r="D45">
            <v>526757.87</v>
          </cell>
          <cell r="E45">
            <v>0</v>
          </cell>
          <cell r="F45">
            <v>0</v>
          </cell>
          <cell r="G45">
            <v>11643179.060000001</v>
          </cell>
          <cell r="H45">
            <v>62663589.700000003</v>
          </cell>
          <cell r="J45">
            <v>0</v>
          </cell>
        </row>
        <row r="46">
          <cell r="B46">
            <v>35335</v>
          </cell>
          <cell r="C46">
            <v>50056</v>
          </cell>
          <cell r="D46">
            <v>270002.06</v>
          </cell>
          <cell r="E46">
            <v>0</v>
          </cell>
          <cell r="F46">
            <v>0</v>
          </cell>
          <cell r="G46">
            <v>11693235.060000001</v>
          </cell>
          <cell r="H46">
            <v>63073309.909999996</v>
          </cell>
          <cell r="J46">
            <v>0</v>
          </cell>
        </row>
        <row r="47">
          <cell r="B47">
            <v>35345</v>
          </cell>
          <cell r="C47">
            <v>35062</v>
          </cell>
          <cell r="D47">
            <v>190000.98</v>
          </cell>
          <cell r="E47">
            <v>0</v>
          </cell>
          <cell r="F47">
            <v>0</v>
          </cell>
          <cell r="G47">
            <v>11728297.060000001</v>
          </cell>
          <cell r="H47">
            <v>63555641.770000003</v>
          </cell>
          <cell r="J47">
            <v>0</v>
          </cell>
        </row>
        <row r="48">
          <cell r="B48">
            <v>35348</v>
          </cell>
          <cell r="C48">
            <v>2150981</v>
          </cell>
          <cell r="D48">
            <v>11669071.93</v>
          </cell>
          <cell r="E48">
            <v>0</v>
          </cell>
          <cell r="F48">
            <v>0</v>
          </cell>
          <cell r="G48">
            <v>13879278.060000001</v>
          </cell>
          <cell r="H48">
            <v>75295083.480000004</v>
          </cell>
          <cell r="J48">
            <v>0</v>
          </cell>
        </row>
        <row r="49">
          <cell r="B49">
            <v>35354</v>
          </cell>
          <cell r="C49">
            <v>13410</v>
          </cell>
          <cell r="D49">
            <v>72869.94</v>
          </cell>
          <cell r="E49">
            <v>0</v>
          </cell>
          <cell r="F49">
            <v>0</v>
          </cell>
          <cell r="G49">
            <v>13892688.060000001</v>
          </cell>
          <cell r="H49">
            <v>75492866.920000002</v>
          </cell>
          <cell r="J49">
            <v>0</v>
          </cell>
        </row>
        <row r="50">
          <cell r="B50">
            <v>35368</v>
          </cell>
          <cell r="C50">
            <v>24047.54</v>
          </cell>
          <cell r="D50">
            <v>131131.24</v>
          </cell>
          <cell r="E50">
            <v>0</v>
          </cell>
          <cell r="F50">
            <v>0</v>
          </cell>
          <cell r="G50">
            <v>13916735.6</v>
          </cell>
          <cell r="H50">
            <v>75887959.230000004</v>
          </cell>
          <cell r="J50">
            <v>0</v>
          </cell>
        </row>
        <row r="51">
          <cell r="B51">
            <v>35375</v>
          </cell>
          <cell r="C51">
            <v>15573.47</v>
          </cell>
          <cell r="D51">
            <v>85046.720000000001</v>
          </cell>
          <cell r="E51">
            <v>0</v>
          </cell>
          <cell r="F51">
            <v>0</v>
          </cell>
          <cell r="G51">
            <v>13932309.07</v>
          </cell>
          <cell r="H51">
            <v>76084339.829999998</v>
          </cell>
          <cell r="J51">
            <v>0</v>
          </cell>
        </row>
        <row r="52">
          <cell r="B52">
            <v>35384</v>
          </cell>
          <cell r="C52">
            <v>115085.57</v>
          </cell>
          <cell r="D52">
            <v>630784.01</v>
          </cell>
          <cell r="E52">
            <v>0</v>
          </cell>
          <cell r="F52">
            <v>0</v>
          </cell>
          <cell r="G52">
            <v>14047394.640000001</v>
          </cell>
          <cell r="H52">
            <v>76993770.019999996</v>
          </cell>
          <cell r="J52">
            <v>0</v>
          </cell>
        </row>
        <row r="53">
          <cell r="B53">
            <v>35389</v>
          </cell>
          <cell r="C53">
            <v>1914509</v>
          </cell>
          <cell r="D53">
            <v>10504910.880000001</v>
          </cell>
          <cell r="E53">
            <v>0</v>
          </cell>
          <cell r="F53">
            <v>0</v>
          </cell>
          <cell r="G53">
            <v>15961903.640000001</v>
          </cell>
          <cell r="H53">
            <v>87582965.269999996</v>
          </cell>
          <cell r="J53">
            <v>0</v>
          </cell>
        </row>
        <row r="54">
          <cell r="B54">
            <v>35401</v>
          </cell>
          <cell r="C54">
            <v>92687.039999999994</v>
          </cell>
          <cell r="D54">
            <v>510798.28</v>
          </cell>
          <cell r="E54">
            <v>0</v>
          </cell>
          <cell r="F54">
            <v>0</v>
          </cell>
          <cell r="G54">
            <v>16054590.68</v>
          </cell>
          <cell r="H54">
            <v>88476849.239999995</v>
          </cell>
          <cell r="J54">
            <v>0</v>
          </cell>
        </row>
        <row r="55">
          <cell r="B55">
            <v>35409</v>
          </cell>
          <cell r="C55">
            <v>1812688.1</v>
          </cell>
          <cell r="D55">
            <v>10011476.380000001</v>
          </cell>
          <cell r="E55">
            <v>0</v>
          </cell>
          <cell r="F55">
            <v>0</v>
          </cell>
          <cell r="G55">
            <v>17867278.780000001</v>
          </cell>
          <cell r="H55">
            <v>98680980.700000003</v>
          </cell>
          <cell r="J55">
            <v>0</v>
          </cell>
        </row>
        <row r="56">
          <cell r="B56">
            <v>35416</v>
          </cell>
          <cell r="C56">
            <v>52386.8</v>
          </cell>
          <cell r="D56">
            <v>290065.71000000002</v>
          </cell>
          <cell r="E56">
            <v>0</v>
          </cell>
          <cell r="F56">
            <v>0</v>
          </cell>
          <cell r="G56">
            <v>17919665.579999998</v>
          </cell>
          <cell r="H56">
            <v>99221188.319999993</v>
          </cell>
          <cell r="J56">
            <v>0</v>
          </cell>
        </row>
        <row r="57">
          <cell r="B57">
            <v>35425</v>
          </cell>
          <cell r="C57">
            <v>374534</v>
          </cell>
          <cell r="D57">
            <v>2080536.37</v>
          </cell>
          <cell r="E57">
            <v>0</v>
          </cell>
          <cell r="F57">
            <v>0</v>
          </cell>
          <cell r="G57">
            <v>18294199.579999998</v>
          </cell>
          <cell r="H57">
            <v>101624278.67</v>
          </cell>
          <cell r="J57">
            <v>0</v>
          </cell>
        </row>
        <row r="58">
          <cell r="B58">
            <v>35430</v>
          </cell>
          <cell r="C58">
            <v>0</v>
          </cell>
          <cell r="D58">
            <v>0</v>
          </cell>
          <cell r="E58">
            <v>0</v>
          </cell>
          <cell r="F58">
            <v>0</v>
          </cell>
          <cell r="G58">
            <v>18294199.579999998</v>
          </cell>
          <cell r="H58">
            <v>101715749.66</v>
          </cell>
          <cell r="J58">
            <v>0</v>
          </cell>
        </row>
        <row r="59">
          <cell r="B59">
            <v>35453</v>
          </cell>
          <cell r="C59">
            <v>115802.6</v>
          </cell>
          <cell r="D59">
            <v>649999.99</v>
          </cell>
          <cell r="E59">
            <v>0</v>
          </cell>
          <cell r="F59">
            <v>0</v>
          </cell>
          <cell r="G59">
            <v>18410002.18</v>
          </cell>
          <cell r="H59">
            <v>103335342.23999999</v>
          </cell>
          <cell r="J59">
            <v>0</v>
          </cell>
        </row>
        <row r="60">
          <cell r="B60">
            <v>35458</v>
          </cell>
          <cell r="C60">
            <v>36504</v>
          </cell>
          <cell r="D60">
            <v>205188.98</v>
          </cell>
          <cell r="E60">
            <v>0</v>
          </cell>
          <cell r="F60">
            <v>0</v>
          </cell>
          <cell r="G60">
            <v>18446506.18</v>
          </cell>
          <cell r="H60">
            <v>103687811.23999999</v>
          </cell>
          <cell r="J60">
            <v>0</v>
          </cell>
        </row>
        <row r="61">
          <cell r="B61">
            <v>35458</v>
          </cell>
          <cell r="C61">
            <v>69382.67</v>
          </cell>
          <cell r="D61">
            <v>389999.99</v>
          </cell>
          <cell r="E61">
            <v>0</v>
          </cell>
          <cell r="F61">
            <v>0</v>
          </cell>
          <cell r="G61">
            <v>18515888.850000001</v>
          </cell>
          <cell r="H61">
            <v>104077811.23</v>
          </cell>
          <cell r="J61">
            <v>0</v>
          </cell>
        </row>
        <row r="62">
          <cell r="B62">
            <v>35458</v>
          </cell>
          <cell r="C62">
            <v>850336</v>
          </cell>
          <cell r="D62">
            <v>4779738.66</v>
          </cell>
          <cell r="E62">
            <v>0</v>
          </cell>
          <cell r="F62">
            <v>0</v>
          </cell>
          <cell r="G62">
            <v>19366224.850000001</v>
          </cell>
          <cell r="H62">
            <v>108857549.88</v>
          </cell>
          <cell r="J62">
            <v>0</v>
          </cell>
        </row>
        <row r="63">
          <cell r="B63">
            <v>35466</v>
          </cell>
          <cell r="C63">
            <v>2660.99</v>
          </cell>
          <cell r="D63">
            <v>15000</v>
          </cell>
          <cell r="E63">
            <v>0</v>
          </cell>
          <cell r="F63">
            <v>0</v>
          </cell>
          <cell r="G63">
            <v>19368885.84</v>
          </cell>
          <cell r="H63">
            <v>109182409.48</v>
          </cell>
          <cell r="J63">
            <v>0</v>
          </cell>
        </row>
        <row r="64">
          <cell r="B64">
            <v>35468</v>
          </cell>
          <cell r="C64">
            <v>1114360</v>
          </cell>
          <cell r="D64">
            <v>6284990.4000000004</v>
          </cell>
          <cell r="E64">
            <v>0</v>
          </cell>
          <cell r="F64">
            <v>0</v>
          </cell>
          <cell r="G64">
            <v>20483245.84</v>
          </cell>
          <cell r="H64">
            <v>115525506.54000001</v>
          </cell>
          <cell r="J64">
            <v>0</v>
          </cell>
        </row>
        <row r="65">
          <cell r="B65">
            <v>35468</v>
          </cell>
          <cell r="C65">
            <v>57354.400000000001</v>
          </cell>
          <cell r="D65">
            <v>323478.82</v>
          </cell>
          <cell r="E65">
            <v>0</v>
          </cell>
          <cell r="F65">
            <v>0</v>
          </cell>
          <cell r="G65">
            <v>20540600.239999998</v>
          </cell>
          <cell r="H65">
            <v>115848985.34999999</v>
          </cell>
          <cell r="J65">
            <v>0</v>
          </cell>
        </row>
        <row r="66">
          <cell r="B66">
            <v>35471</v>
          </cell>
          <cell r="C66">
            <v>190960</v>
          </cell>
          <cell r="D66">
            <v>1077396.32</v>
          </cell>
          <cell r="E66">
            <v>0</v>
          </cell>
          <cell r="F66">
            <v>0</v>
          </cell>
          <cell r="G66">
            <v>20731560.239999998</v>
          </cell>
          <cell r="H66">
            <v>116967462.87</v>
          </cell>
          <cell r="J66">
            <v>0</v>
          </cell>
        </row>
        <row r="67">
          <cell r="B67">
            <v>35495</v>
          </cell>
          <cell r="C67">
            <v>34104.199999999997</v>
          </cell>
          <cell r="D67">
            <v>194018.79</v>
          </cell>
          <cell r="E67">
            <v>0</v>
          </cell>
          <cell r="F67">
            <v>0</v>
          </cell>
          <cell r="G67">
            <v>20765664.440000001</v>
          </cell>
          <cell r="H67">
            <v>118135865</v>
          </cell>
          <cell r="J67">
            <v>0</v>
          </cell>
        </row>
        <row r="68">
          <cell r="B68">
            <v>35502</v>
          </cell>
          <cell r="C68">
            <v>389760.9</v>
          </cell>
          <cell r="D68">
            <v>2221247.37</v>
          </cell>
          <cell r="E68">
            <v>0</v>
          </cell>
          <cell r="F68">
            <v>0</v>
          </cell>
          <cell r="G68">
            <v>21155425.34</v>
          </cell>
          <cell r="H68">
            <v>120564769.01000001</v>
          </cell>
          <cell r="J68">
            <v>0</v>
          </cell>
        </row>
        <row r="69">
          <cell r="B69">
            <v>35503</v>
          </cell>
          <cell r="C69">
            <v>1328678.8</v>
          </cell>
          <cell r="D69">
            <v>7573469.1600000001</v>
          </cell>
          <cell r="E69">
            <v>0</v>
          </cell>
          <cell r="F69">
            <v>0</v>
          </cell>
          <cell r="G69">
            <v>22484104.140000001</v>
          </cell>
          <cell r="H69">
            <v>128159393.59999999</v>
          </cell>
          <cell r="J69">
            <v>0</v>
          </cell>
        </row>
        <row r="70">
          <cell r="B70">
            <v>35514</v>
          </cell>
          <cell r="C70">
            <v>118972.5</v>
          </cell>
          <cell r="D70">
            <v>680165.78</v>
          </cell>
          <cell r="E70">
            <v>0</v>
          </cell>
          <cell r="F70">
            <v>0</v>
          </cell>
          <cell r="G70">
            <v>22603076.640000001</v>
          </cell>
          <cell r="H70">
            <v>129221789.15000001</v>
          </cell>
          <cell r="J70">
            <v>0</v>
          </cell>
        </row>
        <row r="71">
          <cell r="B71">
            <v>35517</v>
          </cell>
          <cell r="C71">
            <v>452268.54</v>
          </cell>
          <cell r="D71">
            <v>2588785.12</v>
          </cell>
          <cell r="E71">
            <v>0</v>
          </cell>
          <cell r="F71">
            <v>0</v>
          </cell>
          <cell r="G71">
            <v>23055345.18</v>
          </cell>
          <cell r="H71">
            <v>131968795.81</v>
          </cell>
          <cell r="J71">
            <v>0</v>
          </cell>
        </row>
        <row r="72">
          <cell r="B72">
            <v>35531</v>
          </cell>
          <cell r="C72">
            <v>2455287.37</v>
          </cell>
          <cell r="D72">
            <v>14103170.65</v>
          </cell>
          <cell r="E72">
            <v>0</v>
          </cell>
          <cell r="F72">
            <v>0</v>
          </cell>
          <cell r="G72">
            <v>25510632.550000001</v>
          </cell>
          <cell r="H72">
            <v>146533073.37</v>
          </cell>
          <cell r="J72">
            <v>0</v>
          </cell>
        </row>
        <row r="73">
          <cell r="B73">
            <v>35565</v>
          </cell>
          <cell r="C73">
            <v>2459654</v>
          </cell>
          <cell r="D73">
            <v>14194663.23</v>
          </cell>
          <cell r="E73">
            <v>0</v>
          </cell>
          <cell r="F73">
            <v>0</v>
          </cell>
          <cell r="G73">
            <v>27970286.550000001</v>
          </cell>
          <cell r="H73">
            <v>161416523.68000001</v>
          </cell>
          <cell r="J73">
            <v>0</v>
          </cell>
        </row>
        <row r="74">
          <cell r="B74">
            <v>35600</v>
          </cell>
          <cell r="C74">
            <v>1119549</v>
          </cell>
          <cell r="D74">
            <v>6473232.3200000003</v>
          </cell>
          <cell r="E74">
            <v>0</v>
          </cell>
          <cell r="F74">
            <v>0</v>
          </cell>
          <cell r="G74">
            <v>29089835.550000001</v>
          </cell>
          <cell r="H74">
            <v>168197429.15000001</v>
          </cell>
          <cell r="J74">
            <v>0</v>
          </cell>
        </row>
        <row r="75">
          <cell r="B75">
            <v>35627</v>
          </cell>
          <cell r="C75">
            <v>597948</v>
          </cell>
          <cell r="D75">
            <v>3458531.23</v>
          </cell>
          <cell r="E75">
            <v>0</v>
          </cell>
          <cell r="F75">
            <v>0</v>
          </cell>
          <cell r="G75">
            <v>29687783.550000001</v>
          </cell>
          <cell r="H75">
            <v>171714140.05000001</v>
          </cell>
          <cell r="J75">
            <v>0</v>
          </cell>
        </row>
        <row r="76">
          <cell r="B76">
            <v>35629</v>
          </cell>
          <cell r="C76">
            <v>0</v>
          </cell>
          <cell r="D76">
            <v>0</v>
          </cell>
          <cell r="E76">
            <v>0</v>
          </cell>
          <cell r="F76">
            <v>0</v>
          </cell>
          <cell r="G76">
            <v>29687783.550000001</v>
          </cell>
          <cell r="H76">
            <v>171803203.40000001</v>
          </cell>
          <cell r="I76">
            <v>868116.6</v>
          </cell>
          <cell r="J76">
            <v>5023790.76</v>
          </cell>
        </row>
        <row r="77">
          <cell r="B77">
            <v>35662</v>
          </cell>
          <cell r="C77">
            <v>153537.47</v>
          </cell>
          <cell r="D77">
            <v>892666.85</v>
          </cell>
          <cell r="E77">
            <v>0</v>
          </cell>
          <cell r="F77">
            <v>0</v>
          </cell>
          <cell r="G77">
            <v>29841321.02</v>
          </cell>
          <cell r="H77">
            <v>173497440.41</v>
          </cell>
          <cell r="J77">
            <v>0</v>
          </cell>
        </row>
        <row r="78">
          <cell r="B78">
            <v>35669</v>
          </cell>
          <cell r="C78">
            <v>331148</v>
          </cell>
          <cell r="D78">
            <v>1927612.51</v>
          </cell>
          <cell r="E78">
            <v>0</v>
          </cell>
          <cell r="F78">
            <v>0</v>
          </cell>
          <cell r="G78">
            <v>30172469.02</v>
          </cell>
          <cell r="H78">
            <v>175633942.16999999</v>
          </cell>
          <cell r="J78">
            <v>0</v>
          </cell>
        </row>
        <row r="79">
          <cell r="B79">
            <v>35675</v>
          </cell>
          <cell r="C79">
            <v>33176</v>
          </cell>
          <cell r="D79">
            <v>193482.43</v>
          </cell>
          <cell r="E79">
            <v>0</v>
          </cell>
          <cell r="F79">
            <v>0</v>
          </cell>
          <cell r="G79">
            <v>30205645.02</v>
          </cell>
          <cell r="H79">
            <v>176159321.75999999</v>
          </cell>
          <cell r="J79">
            <v>0</v>
          </cell>
        </row>
        <row r="80">
          <cell r="B80">
            <v>35699</v>
          </cell>
          <cell r="C80">
            <v>174713.66</v>
          </cell>
          <cell r="D80">
            <v>1023822.05</v>
          </cell>
          <cell r="E80">
            <v>0</v>
          </cell>
          <cell r="F80">
            <v>0</v>
          </cell>
          <cell r="G80">
            <v>30380358.68</v>
          </cell>
          <cell r="H80">
            <v>178028901.86000001</v>
          </cell>
          <cell r="J80">
            <v>0</v>
          </cell>
        </row>
        <row r="81">
          <cell r="B81">
            <v>35720</v>
          </cell>
          <cell r="C81">
            <v>0</v>
          </cell>
          <cell r="D81">
            <v>0</v>
          </cell>
          <cell r="E81">
            <v>0</v>
          </cell>
          <cell r="F81">
            <v>0</v>
          </cell>
          <cell r="G81">
            <v>30380358.68</v>
          </cell>
          <cell r="H81">
            <v>178590938.5</v>
          </cell>
          <cell r="I81">
            <v>333600</v>
          </cell>
          <cell r="J81">
            <v>1961067.6</v>
          </cell>
        </row>
        <row r="82">
          <cell r="B82">
            <v>35726</v>
          </cell>
          <cell r="C82">
            <v>1582140.6</v>
          </cell>
          <cell r="D82">
            <v>9301404.5899999999</v>
          </cell>
          <cell r="E82">
            <v>0</v>
          </cell>
          <cell r="F82">
            <v>0</v>
          </cell>
          <cell r="G82">
            <v>31962499.280000001</v>
          </cell>
          <cell r="H82">
            <v>187907533.27000001</v>
          </cell>
          <cell r="J82">
            <v>0</v>
          </cell>
        </row>
        <row r="83">
          <cell r="B83">
            <v>35731</v>
          </cell>
          <cell r="D83">
            <v>0</v>
          </cell>
          <cell r="F83">
            <v>0</v>
          </cell>
          <cell r="G83">
            <v>31962499.280000001</v>
          </cell>
          <cell r="H83">
            <v>188003420.75999999</v>
          </cell>
          <cell r="I83">
            <v>119504.31</v>
          </cell>
          <cell r="J83">
            <v>702924.35</v>
          </cell>
        </row>
        <row r="84">
          <cell r="B84">
            <v>35731</v>
          </cell>
          <cell r="D84">
            <v>0</v>
          </cell>
          <cell r="F84">
            <v>0</v>
          </cell>
          <cell r="G84">
            <v>31962499.280000001</v>
          </cell>
          <cell r="H84">
            <v>188003420.75999999</v>
          </cell>
          <cell r="I84">
            <v>9133.26</v>
          </cell>
          <cell r="J84">
            <v>53721.84</v>
          </cell>
        </row>
        <row r="85">
          <cell r="B85">
            <v>35732</v>
          </cell>
          <cell r="D85">
            <v>0</v>
          </cell>
          <cell r="F85">
            <v>0</v>
          </cell>
          <cell r="G85">
            <v>31962499.280000001</v>
          </cell>
          <cell r="H85">
            <v>188035383.25999999</v>
          </cell>
          <cell r="I85">
            <v>188</v>
          </cell>
          <cell r="J85">
            <v>1106</v>
          </cell>
        </row>
        <row r="86">
          <cell r="B86">
            <v>35733</v>
          </cell>
          <cell r="C86">
            <v>48887</v>
          </cell>
          <cell r="D86">
            <v>287700</v>
          </cell>
          <cell r="E86">
            <v>0</v>
          </cell>
          <cell r="F86">
            <v>0</v>
          </cell>
          <cell r="G86">
            <v>32011386.280000001</v>
          </cell>
          <cell r="H86">
            <v>188387008.25999999</v>
          </cell>
          <cell r="J86">
            <v>0</v>
          </cell>
        </row>
        <row r="87">
          <cell r="B87">
            <v>35751</v>
          </cell>
          <cell r="C87">
            <v>70575.41</v>
          </cell>
          <cell r="D87">
            <v>416500.78</v>
          </cell>
          <cell r="E87">
            <v>0</v>
          </cell>
          <cell r="F87">
            <v>0</v>
          </cell>
          <cell r="G87">
            <v>32081961.690000001</v>
          </cell>
          <cell r="H87">
            <v>189331696.91</v>
          </cell>
          <cell r="I87">
            <v>420726.91</v>
          </cell>
          <cell r="J87">
            <v>2482919.86</v>
          </cell>
        </row>
        <row r="88">
          <cell r="B88">
            <v>35795</v>
          </cell>
          <cell r="D88">
            <v>0</v>
          </cell>
          <cell r="E88">
            <v>0</v>
          </cell>
          <cell r="F88">
            <v>0</v>
          </cell>
          <cell r="G88">
            <v>32081961.690000001</v>
          </cell>
          <cell r="H88">
            <v>191208491.66999999</v>
          </cell>
          <cell r="I88">
            <v>216861.44</v>
          </cell>
          <cell r="J88">
            <v>1292494.18</v>
          </cell>
        </row>
        <row r="89">
          <cell r="B89">
            <v>35809</v>
          </cell>
          <cell r="D89">
            <v>0</v>
          </cell>
          <cell r="E89">
            <v>0</v>
          </cell>
          <cell r="F89">
            <v>0</v>
          </cell>
          <cell r="G89">
            <v>32081961.690000001</v>
          </cell>
          <cell r="H89">
            <v>191850130.91</v>
          </cell>
          <cell r="I89">
            <v>74466.320000000007</v>
          </cell>
          <cell r="J89">
            <v>445308.59</v>
          </cell>
        </row>
        <row r="90">
          <cell r="B90">
            <v>35811</v>
          </cell>
          <cell r="D90">
            <v>0</v>
          </cell>
          <cell r="E90">
            <v>0</v>
          </cell>
          <cell r="F90">
            <v>0</v>
          </cell>
          <cell r="G90">
            <v>32081961.690000001</v>
          </cell>
          <cell r="H90">
            <v>192331360.33000001</v>
          </cell>
          <cell r="I90">
            <v>11550.01</v>
          </cell>
          <cell r="J90">
            <v>69242.31</v>
          </cell>
        </row>
        <row r="91">
          <cell r="B91">
            <v>35816</v>
          </cell>
          <cell r="D91">
            <v>0</v>
          </cell>
          <cell r="E91">
            <v>0</v>
          </cell>
          <cell r="F91">
            <v>0</v>
          </cell>
          <cell r="G91">
            <v>32081961.690000001</v>
          </cell>
          <cell r="H91">
            <v>192523852.09999999</v>
          </cell>
          <cell r="I91">
            <v>10185.69</v>
          </cell>
          <cell r="J91">
            <v>61124.33</v>
          </cell>
        </row>
        <row r="92">
          <cell r="B92">
            <v>35816</v>
          </cell>
          <cell r="D92">
            <v>0</v>
          </cell>
          <cell r="F92">
            <v>0</v>
          </cell>
          <cell r="G92">
            <v>32081961.690000001</v>
          </cell>
          <cell r="H92">
            <v>192523852.09999999</v>
          </cell>
          <cell r="K92">
            <v>186.62</v>
          </cell>
        </row>
        <row r="93">
          <cell r="B93">
            <v>35818</v>
          </cell>
          <cell r="C93">
            <v>0</v>
          </cell>
          <cell r="D93">
            <v>0</v>
          </cell>
          <cell r="E93">
            <v>0</v>
          </cell>
          <cell r="F93">
            <v>0</v>
          </cell>
          <cell r="G93">
            <v>32081961.690000001</v>
          </cell>
          <cell r="H93">
            <v>192972999.56999999</v>
          </cell>
          <cell r="I93">
            <v>12718.14</v>
          </cell>
          <cell r="J93">
            <v>76499.61</v>
          </cell>
        </row>
        <row r="94">
          <cell r="B94">
            <v>35818</v>
          </cell>
          <cell r="C94">
            <v>0</v>
          </cell>
          <cell r="D94">
            <v>0</v>
          </cell>
          <cell r="E94">
            <v>0</v>
          </cell>
          <cell r="F94">
            <v>0</v>
          </cell>
          <cell r="G94">
            <v>32081961.690000001</v>
          </cell>
          <cell r="H94">
            <v>192972999.56999999</v>
          </cell>
          <cell r="K94">
            <v>352.86</v>
          </cell>
        </row>
        <row r="95">
          <cell r="B95">
            <v>35821</v>
          </cell>
          <cell r="C95">
            <v>0</v>
          </cell>
          <cell r="D95">
            <v>0</v>
          </cell>
          <cell r="E95">
            <v>0</v>
          </cell>
          <cell r="F95">
            <v>0</v>
          </cell>
          <cell r="G95">
            <v>32081961.690000001</v>
          </cell>
          <cell r="H95">
            <v>193133409.37</v>
          </cell>
          <cell r="I95">
            <v>137352.56</v>
          </cell>
          <cell r="J95">
            <v>826862.41</v>
          </cell>
        </row>
        <row r="96">
          <cell r="B96">
            <v>35821</v>
          </cell>
          <cell r="C96">
            <v>0</v>
          </cell>
          <cell r="D96">
            <v>0</v>
          </cell>
          <cell r="E96">
            <v>0</v>
          </cell>
          <cell r="F96">
            <v>0</v>
          </cell>
          <cell r="G96">
            <v>32081961.690000001</v>
          </cell>
          <cell r="H96">
            <v>193133409.37</v>
          </cell>
          <cell r="J96">
            <v>2956.6</v>
          </cell>
          <cell r="K96">
            <v>491.13</v>
          </cell>
        </row>
        <row r="97">
          <cell r="B97">
            <v>35821</v>
          </cell>
          <cell r="C97">
            <v>0</v>
          </cell>
          <cell r="D97">
            <v>0</v>
          </cell>
          <cell r="E97">
            <v>0</v>
          </cell>
          <cell r="F97">
            <v>0</v>
          </cell>
          <cell r="G97">
            <v>32081961.690000001</v>
          </cell>
          <cell r="H97">
            <v>193133409.37</v>
          </cell>
          <cell r="I97">
            <v>25326</v>
          </cell>
          <cell r="J97">
            <v>152462.51999999999</v>
          </cell>
        </row>
        <row r="98">
          <cell r="B98">
            <v>35828</v>
          </cell>
          <cell r="C98">
            <v>0</v>
          </cell>
          <cell r="D98">
            <v>0</v>
          </cell>
          <cell r="E98">
            <v>0</v>
          </cell>
          <cell r="F98">
            <v>0</v>
          </cell>
          <cell r="G98">
            <v>32081961.690000001</v>
          </cell>
          <cell r="H98">
            <v>193325901.13999999</v>
          </cell>
          <cell r="I98">
            <v>1021.39</v>
          </cell>
          <cell r="J98">
            <v>6154.9</v>
          </cell>
        </row>
        <row r="99">
          <cell r="B99">
            <v>35828</v>
          </cell>
          <cell r="C99">
            <v>0</v>
          </cell>
          <cell r="D99">
            <v>0</v>
          </cell>
          <cell r="E99">
            <v>0</v>
          </cell>
          <cell r="F99">
            <v>0</v>
          </cell>
          <cell r="G99">
            <v>32081961.690000001</v>
          </cell>
          <cell r="H99">
            <v>193325901.13999999</v>
          </cell>
          <cell r="J99">
            <v>43.45</v>
          </cell>
          <cell r="K99">
            <v>7.21</v>
          </cell>
        </row>
        <row r="100">
          <cell r="B100">
            <v>35832</v>
          </cell>
          <cell r="C100">
            <v>0</v>
          </cell>
          <cell r="D100">
            <v>0</v>
          </cell>
          <cell r="E100">
            <v>0</v>
          </cell>
          <cell r="F100">
            <v>0</v>
          </cell>
          <cell r="G100">
            <v>32081961.690000001</v>
          </cell>
          <cell r="H100">
            <v>193646720.75999999</v>
          </cell>
          <cell r="I100">
            <v>8.94</v>
          </cell>
          <cell r="J100">
            <v>53.96</v>
          </cell>
        </row>
        <row r="101">
          <cell r="B101">
            <v>35832</v>
          </cell>
          <cell r="C101">
            <v>0</v>
          </cell>
          <cell r="D101">
            <v>0</v>
          </cell>
          <cell r="E101">
            <v>0</v>
          </cell>
          <cell r="F101">
            <v>0</v>
          </cell>
          <cell r="G101">
            <v>32081961.690000001</v>
          </cell>
          <cell r="H101">
            <v>193646720.75999999</v>
          </cell>
          <cell r="J101">
            <v>0.18</v>
          </cell>
          <cell r="K101">
            <v>0.03</v>
          </cell>
        </row>
        <row r="102">
          <cell r="B102">
            <v>35838</v>
          </cell>
          <cell r="C102">
            <v>0</v>
          </cell>
          <cell r="D102">
            <v>0</v>
          </cell>
          <cell r="E102">
            <v>0</v>
          </cell>
          <cell r="F102">
            <v>0</v>
          </cell>
          <cell r="G102">
            <v>32081961.690000001</v>
          </cell>
          <cell r="H102">
            <v>193935458.41999999</v>
          </cell>
          <cell r="I102">
            <v>69893</v>
          </cell>
          <cell r="J102">
            <v>422503.19</v>
          </cell>
        </row>
        <row r="103">
          <cell r="B103">
            <v>35839</v>
          </cell>
          <cell r="C103">
            <v>0</v>
          </cell>
          <cell r="D103">
            <v>0</v>
          </cell>
          <cell r="E103">
            <v>0</v>
          </cell>
          <cell r="F103">
            <v>0</v>
          </cell>
          <cell r="G103">
            <v>32081961.690000001</v>
          </cell>
          <cell r="H103">
            <v>193999622.34</v>
          </cell>
          <cell r="I103">
            <v>80475.63</v>
          </cell>
          <cell r="J103">
            <v>486636.13</v>
          </cell>
        </row>
        <row r="104">
          <cell r="B104">
            <v>35849</v>
          </cell>
          <cell r="C104">
            <v>0</v>
          </cell>
          <cell r="D104">
            <v>0</v>
          </cell>
          <cell r="E104">
            <v>0</v>
          </cell>
          <cell r="F104">
            <v>0</v>
          </cell>
          <cell r="G104">
            <v>32081961.690000001</v>
          </cell>
          <cell r="H104">
            <v>194480851.75999999</v>
          </cell>
          <cell r="I104">
            <v>114359.03999999999</v>
          </cell>
          <cell r="J104">
            <v>693244.5</v>
          </cell>
        </row>
        <row r="105">
          <cell r="B105">
            <v>35849</v>
          </cell>
          <cell r="D105">
            <v>0</v>
          </cell>
          <cell r="F105">
            <v>0</v>
          </cell>
          <cell r="G105">
            <v>32081961.690000001</v>
          </cell>
          <cell r="H105">
            <v>194480851.75999999</v>
          </cell>
          <cell r="J105">
            <v>3617.2</v>
          </cell>
          <cell r="K105">
            <v>596.70000000000005</v>
          </cell>
        </row>
        <row r="106">
          <cell r="B106">
            <v>35850</v>
          </cell>
          <cell r="D106">
            <v>0</v>
          </cell>
          <cell r="F106">
            <v>0</v>
          </cell>
          <cell r="G106">
            <v>32081961.690000001</v>
          </cell>
          <cell r="H106">
            <v>194545015.69</v>
          </cell>
          <cell r="I106">
            <v>84538.16</v>
          </cell>
          <cell r="J106">
            <v>512639.4</v>
          </cell>
        </row>
        <row r="107">
          <cell r="B107">
            <v>35850</v>
          </cell>
          <cell r="D107">
            <v>0</v>
          </cell>
          <cell r="F107">
            <v>0</v>
          </cell>
          <cell r="G107">
            <v>32081961.690000001</v>
          </cell>
          <cell r="H107">
            <v>194545015.69</v>
          </cell>
          <cell r="J107">
            <v>512.65</v>
          </cell>
          <cell r="K107">
            <v>84.54</v>
          </cell>
        </row>
        <row r="108">
          <cell r="B108">
            <v>35850</v>
          </cell>
          <cell r="D108">
            <v>0</v>
          </cell>
          <cell r="F108">
            <v>0</v>
          </cell>
          <cell r="G108">
            <v>32081961.690000001</v>
          </cell>
          <cell r="H108">
            <v>194545015.69</v>
          </cell>
          <cell r="I108">
            <v>780.89</v>
          </cell>
          <cell r="J108">
            <v>4735.32</v>
          </cell>
        </row>
        <row r="109">
          <cell r="B109">
            <v>35857</v>
          </cell>
          <cell r="D109">
            <v>0</v>
          </cell>
          <cell r="F109">
            <v>0</v>
          </cell>
          <cell r="G109">
            <v>32081961.690000001</v>
          </cell>
          <cell r="H109">
            <v>194833753.34</v>
          </cell>
          <cell r="I109">
            <v>26282.07</v>
          </cell>
          <cell r="J109">
            <v>159611.01</v>
          </cell>
        </row>
        <row r="110">
          <cell r="B110">
            <v>35864</v>
          </cell>
          <cell r="D110">
            <v>0</v>
          </cell>
          <cell r="F110">
            <v>0</v>
          </cell>
          <cell r="G110">
            <v>32081961.690000001</v>
          </cell>
          <cell r="H110">
            <v>195090409.03999999</v>
          </cell>
          <cell r="I110">
            <v>14750.71</v>
          </cell>
          <cell r="J110">
            <v>89699.07</v>
          </cell>
        </row>
        <row r="111">
          <cell r="B111">
            <v>35893</v>
          </cell>
          <cell r="D111">
            <v>0</v>
          </cell>
          <cell r="F111">
            <v>0</v>
          </cell>
          <cell r="G111">
            <v>32081961.690000001</v>
          </cell>
          <cell r="H111">
            <v>196277441.62</v>
          </cell>
          <cell r="I111">
            <v>43765.09</v>
          </cell>
          <cell r="J111">
            <v>267754.82</v>
          </cell>
        </row>
        <row r="112">
          <cell r="B112">
            <v>35899</v>
          </cell>
          <cell r="D112">
            <v>0</v>
          </cell>
          <cell r="F112">
            <v>0</v>
          </cell>
          <cell r="G112">
            <v>32081961.690000001</v>
          </cell>
          <cell r="H112">
            <v>196502015.34999999</v>
          </cell>
          <cell r="I112">
            <v>145753.71</v>
          </cell>
          <cell r="J112">
            <v>892741.47</v>
          </cell>
        </row>
        <row r="113">
          <cell r="B113">
            <v>35899</v>
          </cell>
          <cell r="D113">
            <v>0</v>
          </cell>
          <cell r="F113">
            <v>0</v>
          </cell>
          <cell r="G113">
            <v>32081961.690000001</v>
          </cell>
          <cell r="H113">
            <v>196502015.34999999</v>
          </cell>
          <cell r="I113">
            <v>7477.05</v>
          </cell>
          <cell r="J113">
            <v>45796.93</v>
          </cell>
        </row>
        <row r="114">
          <cell r="B114">
            <v>35901</v>
          </cell>
          <cell r="D114">
            <v>0</v>
          </cell>
          <cell r="F114">
            <v>0</v>
          </cell>
          <cell r="G114">
            <v>32081961.690000001</v>
          </cell>
          <cell r="H114">
            <v>196566179.27000001</v>
          </cell>
          <cell r="I114">
            <v>71714.179999999993</v>
          </cell>
          <cell r="J114">
            <v>439392.78</v>
          </cell>
        </row>
        <row r="115">
          <cell r="B115">
            <v>35902</v>
          </cell>
          <cell r="D115">
            <v>0</v>
          </cell>
          <cell r="F115">
            <v>0</v>
          </cell>
          <cell r="G115">
            <v>32081961.690000001</v>
          </cell>
          <cell r="H115">
            <v>196598261.24000001</v>
          </cell>
          <cell r="I115">
            <v>130087.1</v>
          </cell>
          <cell r="J115">
            <v>797173.75</v>
          </cell>
        </row>
        <row r="116">
          <cell r="B116">
            <v>35905</v>
          </cell>
          <cell r="D116">
            <v>0</v>
          </cell>
          <cell r="F116">
            <v>0</v>
          </cell>
          <cell r="G116">
            <v>32081961.690000001</v>
          </cell>
          <cell r="H116">
            <v>196630343.19999999</v>
          </cell>
          <cell r="I116">
            <v>516.6</v>
          </cell>
          <cell r="J116">
            <v>3166.24</v>
          </cell>
        </row>
        <row r="117">
          <cell r="B117">
            <v>35934</v>
          </cell>
          <cell r="D117">
            <v>0</v>
          </cell>
          <cell r="F117">
            <v>0</v>
          </cell>
          <cell r="G117">
            <v>32081961.690000001</v>
          </cell>
          <cell r="H117">
            <v>197159695.56999999</v>
          </cell>
          <cell r="I117">
            <v>95053.97</v>
          </cell>
          <cell r="J117">
            <v>584154.17000000004</v>
          </cell>
        </row>
        <row r="118">
          <cell r="B118">
            <v>35949</v>
          </cell>
          <cell r="D118">
            <v>0</v>
          </cell>
          <cell r="F118">
            <v>0</v>
          </cell>
          <cell r="G118">
            <v>32081961.690000001</v>
          </cell>
          <cell r="H118">
            <v>197817375.78</v>
          </cell>
          <cell r="I118">
            <v>64613.05</v>
          </cell>
          <cell r="J118">
            <v>398404.07</v>
          </cell>
        </row>
        <row r="119">
          <cell r="B119">
            <v>35964</v>
          </cell>
          <cell r="D119">
            <v>0</v>
          </cell>
          <cell r="F119">
            <v>0</v>
          </cell>
          <cell r="G119">
            <v>32081961.690000001</v>
          </cell>
          <cell r="H119">
            <v>198410892.06999999</v>
          </cell>
          <cell r="I119">
            <v>80170.600000000006</v>
          </cell>
          <cell r="J119">
            <v>495815.08</v>
          </cell>
        </row>
        <row r="120">
          <cell r="B120">
            <v>35984</v>
          </cell>
          <cell r="D120">
            <v>0</v>
          </cell>
          <cell r="F120">
            <v>0</v>
          </cell>
          <cell r="G120">
            <v>32081961.690000001</v>
          </cell>
          <cell r="H120">
            <v>199196900.13</v>
          </cell>
          <cell r="I120">
            <v>22305.78</v>
          </cell>
          <cell r="J120">
            <v>138496.59</v>
          </cell>
        </row>
        <row r="121">
          <cell r="B121">
            <v>35990</v>
          </cell>
          <cell r="D121">
            <v>0</v>
          </cell>
          <cell r="F121">
            <v>0</v>
          </cell>
          <cell r="G121">
            <v>32081961.690000001</v>
          </cell>
          <cell r="H121">
            <v>199293146.02000001</v>
          </cell>
          <cell r="I121">
            <v>51917.760000000002</v>
          </cell>
          <cell r="J121">
            <v>322513.13</v>
          </cell>
        </row>
        <row r="122">
          <cell r="B122">
            <v>35992</v>
          </cell>
          <cell r="D122">
            <v>0</v>
          </cell>
          <cell r="F122">
            <v>0</v>
          </cell>
          <cell r="G122">
            <v>32081961.690000001</v>
          </cell>
          <cell r="H122">
            <v>199357309.94</v>
          </cell>
          <cell r="I122">
            <v>9953.44</v>
          </cell>
          <cell r="J122">
            <v>61850.68</v>
          </cell>
        </row>
        <row r="123">
          <cell r="B123">
            <v>35996</v>
          </cell>
          <cell r="D123">
            <v>0</v>
          </cell>
          <cell r="F123">
            <v>0</v>
          </cell>
          <cell r="G123">
            <v>32081961.690000001</v>
          </cell>
          <cell r="H123">
            <v>199421473.87</v>
          </cell>
          <cell r="I123">
            <v>8818.06</v>
          </cell>
          <cell r="J123">
            <v>54813.06</v>
          </cell>
        </row>
        <row r="124">
          <cell r="B124">
            <v>35996</v>
          </cell>
          <cell r="D124">
            <v>0</v>
          </cell>
          <cell r="F124">
            <v>0</v>
          </cell>
          <cell r="G124">
            <v>32081961.690000001</v>
          </cell>
          <cell r="H124">
            <v>199421473.87</v>
          </cell>
          <cell r="I124">
            <v>54620.23</v>
          </cell>
          <cell r="J124">
            <v>339519.35</v>
          </cell>
        </row>
        <row r="125">
          <cell r="B125">
            <v>35998</v>
          </cell>
          <cell r="D125">
            <v>0</v>
          </cell>
          <cell r="F125">
            <v>0</v>
          </cell>
          <cell r="G125">
            <v>32081961.690000001</v>
          </cell>
          <cell r="H125">
            <v>199581883.66999999</v>
          </cell>
          <cell r="I125">
            <v>1001.32</v>
          </cell>
          <cell r="J125">
            <v>6229.21</v>
          </cell>
        </row>
        <row r="126">
          <cell r="B126">
            <v>36007</v>
          </cell>
          <cell r="D126">
            <v>0</v>
          </cell>
          <cell r="F126">
            <v>0</v>
          </cell>
          <cell r="G126">
            <v>32081961.690000001</v>
          </cell>
          <cell r="H126">
            <v>200127277.02000001</v>
          </cell>
          <cell r="I126">
            <v>53673.84</v>
          </cell>
          <cell r="J126">
            <v>334817.40999999997</v>
          </cell>
        </row>
        <row r="127">
          <cell r="B127">
            <v>36007</v>
          </cell>
          <cell r="D127">
            <v>0</v>
          </cell>
          <cell r="F127">
            <v>0</v>
          </cell>
          <cell r="G127">
            <v>32081961.690000001</v>
          </cell>
          <cell r="H127">
            <v>200127277.02000001</v>
          </cell>
          <cell r="J127">
            <v>669.59</v>
          </cell>
          <cell r="K127">
            <v>107.34</v>
          </cell>
        </row>
        <row r="128">
          <cell r="B128">
            <v>36027</v>
          </cell>
          <cell r="D128">
            <v>0</v>
          </cell>
          <cell r="F128">
            <v>0</v>
          </cell>
          <cell r="G128">
            <v>32081961.690000001</v>
          </cell>
          <cell r="H128">
            <v>224252912.21000001</v>
          </cell>
          <cell r="I128">
            <v>63395.46</v>
          </cell>
          <cell r="J128">
            <v>443134.27</v>
          </cell>
        </row>
        <row r="129">
          <cell r="B129">
            <v>36068</v>
          </cell>
          <cell r="D129">
            <v>0</v>
          </cell>
          <cell r="F129">
            <v>0</v>
          </cell>
          <cell r="G129">
            <v>32081961.690000001</v>
          </cell>
          <cell r="H129">
            <v>515380673.56999999</v>
          </cell>
          <cell r="J129">
            <v>0</v>
          </cell>
        </row>
        <row r="130">
          <cell r="B130">
            <v>36076</v>
          </cell>
          <cell r="D130">
            <v>0</v>
          </cell>
          <cell r="F130">
            <v>0</v>
          </cell>
          <cell r="G130">
            <v>32081961.690000001</v>
          </cell>
          <cell r="H130">
            <v>506894994.69999999</v>
          </cell>
          <cell r="I130">
            <v>30661.75</v>
          </cell>
          <cell r="J130">
            <v>484455.65</v>
          </cell>
        </row>
        <row r="131">
          <cell r="B131">
            <v>36076</v>
          </cell>
          <cell r="D131">
            <v>0</v>
          </cell>
          <cell r="F131">
            <v>0</v>
          </cell>
          <cell r="G131">
            <v>32081961.690000001</v>
          </cell>
          <cell r="H131">
            <v>506894994.69999999</v>
          </cell>
          <cell r="I131">
            <v>41605.279999999999</v>
          </cell>
          <cell r="J131">
            <v>657363.42000000004</v>
          </cell>
        </row>
        <row r="132">
          <cell r="B132">
            <v>36080</v>
          </cell>
          <cell r="D132">
            <v>0</v>
          </cell>
          <cell r="F132">
            <v>0</v>
          </cell>
          <cell r="G132">
            <v>32081961.690000001</v>
          </cell>
          <cell r="H132">
            <v>506894994.69999999</v>
          </cell>
          <cell r="I132">
            <v>71691.23</v>
          </cell>
          <cell r="J132">
            <v>1132721.43</v>
          </cell>
        </row>
        <row r="133">
          <cell r="B133">
            <v>36081</v>
          </cell>
          <cell r="D133">
            <v>0</v>
          </cell>
          <cell r="F133">
            <v>0</v>
          </cell>
          <cell r="G133">
            <v>32081961.690000001</v>
          </cell>
          <cell r="H133">
            <v>506574175.08999997</v>
          </cell>
          <cell r="I133">
            <v>7547.69</v>
          </cell>
          <cell r="J133">
            <v>119178.03</v>
          </cell>
        </row>
        <row r="134">
          <cell r="B134">
            <v>36083</v>
          </cell>
          <cell r="D134">
            <v>0</v>
          </cell>
          <cell r="F134">
            <v>0</v>
          </cell>
          <cell r="G134">
            <v>32081961.690000001</v>
          </cell>
          <cell r="H134">
            <v>417065501.97000003</v>
          </cell>
          <cell r="I134">
            <v>10723.39</v>
          </cell>
          <cell r="J134">
            <v>139404.07</v>
          </cell>
        </row>
        <row r="135">
          <cell r="B135">
            <v>36095</v>
          </cell>
          <cell r="D135">
            <v>0</v>
          </cell>
          <cell r="F135">
            <v>0</v>
          </cell>
          <cell r="G135">
            <v>32081961.690000001</v>
          </cell>
          <cell r="H135">
            <v>535447940.61000001</v>
          </cell>
          <cell r="I135">
            <v>7967.67</v>
          </cell>
          <cell r="J135">
            <v>132980.41</v>
          </cell>
        </row>
        <row r="136">
          <cell r="B136">
            <v>36095</v>
          </cell>
          <cell r="D136">
            <v>0</v>
          </cell>
          <cell r="F136">
            <v>0</v>
          </cell>
          <cell r="G136">
            <v>32081961.690000001</v>
          </cell>
          <cell r="H136">
            <v>535447940.61000001</v>
          </cell>
          <cell r="I136">
            <v>11355.47</v>
          </cell>
          <cell r="J136">
            <v>189522.79</v>
          </cell>
        </row>
        <row r="137">
          <cell r="B137">
            <v>36096</v>
          </cell>
          <cell r="D137">
            <v>0</v>
          </cell>
          <cell r="F137">
            <v>0</v>
          </cell>
          <cell r="G137">
            <v>32081961.690000001</v>
          </cell>
          <cell r="H137">
            <v>534806301.37</v>
          </cell>
          <cell r="I137">
            <v>9953.15</v>
          </cell>
          <cell r="J137">
            <v>165919.01</v>
          </cell>
        </row>
        <row r="138">
          <cell r="B138">
            <v>36097</v>
          </cell>
          <cell r="D138">
            <v>0</v>
          </cell>
          <cell r="F138">
            <v>0</v>
          </cell>
          <cell r="G138">
            <v>32081961.690000001</v>
          </cell>
          <cell r="H138">
            <v>523898434.39999998</v>
          </cell>
          <cell r="I138">
            <v>89000</v>
          </cell>
          <cell r="J138">
            <v>1453370</v>
          </cell>
        </row>
        <row r="139">
          <cell r="B139">
            <v>36098</v>
          </cell>
          <cell r="D139">
            <v>0</v>
          </cell>
          <cell r="F139">
            <v>0</v>
          </cell>
          <cell r="G139">
            <v>32081961.690000001</v>
          </cell>
          <cell r="H139">
            <v>515236304.74000001</v>
          </cell>
          <cell r="I139">
            <v>46021.15</v>
          </cell>
          <cell r="J139">
            <v>739099.67</v>
          </cell>
        </row>
        <row r="140">
          <cell r="B140">
            <v>36098</v>
          </cell>
          <cell r="D140">
            <v>0</v>
          </cell>
          <cell r="F140">
            <v>0</v>
          </cell>
          <cell r="G140">
            <v>32081961.690000001</v>
          </cell>
          <cell r="H140">
            <v>515236304.74000001</v>
          </cell>
          <cell r="I140">
            <v>51204.82</v>
          </cell>
          <cell r="J140">
            <v>822349.41</v>
          </cell>
        </row>
        <row r="141">
          <cell r="B141">
            <v>36109</v>
          </cell>
          <cell r="D141">
            <v>0</v>
          </cell>
          <cell r="F141">
            <v>0</v>
          </cell>
          <cell r="G141">
            <v>32081961.690000001</v>
          </cell>
          <cell r="H141">
            <v>481550244.97000003</v>
          </cell>
          <cell r="J141">
            <v>0</v>
          </cell>
        </row>
        <row r="142">
          <cell r="B142">
            <v>36109</v>
          </cell>
          <cell r="D142">
            <v>0</v>
          </cell>
          <cell r="G142">
            <v>32081961.690000001</v>
          </cell>
          <cell r="H142">
            <v>481550244.97000003</v>
          </cell>
          <cell r="J142">
            <v>0</v>
          </cell>
        </row>
        <row r="143">
          <cell r="B143">
            <v>36112</v>
          </cell>
          <cell r="C143">
            <v>16825.27</v>
          </cell>
          <cell r="D143">
            <v>268026.55</v>
          </cell>
          <cell r="G143">
            <v>32098786.960000001</v>
          </cell>
          <cell r="H143">
            <v>511333676.26999998</v>
          </cell>
          <cell r="J143">
            <v>0</v>
          </cell>
        </row>
        <row r="144">
          <cell r="B144">
            <v>36129</v>
          </cell>
          <cell r="G144">
            <v>32098786.960000001</v>
          </cell>
          <cell r="H144">
            <v>573926310.84000003</v>
          </cell>
          <cell r="I144">
            <v>129990.21</v>
          </cell>
          <cell r="J144">
            <v>2324224.9500000002</v>
          </cell>
        </row>
        <row r="145">
          <cell r="B145">
            <v>36154</v>
          </cell>
          <cell r="C145">
            <v>0</v>
          </cell>
          <cell r="D145">
            <v>0</v>
          </cell>
          <cell r="G145">
            <v>32098786.960000001</v>
          </cell>
          <cell r="H145">
            <v>637802896.89999998</v>
          </cell>
          <cell r="I145">
            <v>35379.97</v>
          </cell>
          <cell r="J145">
            <v>703000</v>
          </cell>
        </row>
        <row r="146">
          <cell r="B146">
            <v>36157</v>
          </cell>
          <cell r="D146">
            <v>0</v>
          </cell>
          <cell r="G146">
            <v>32098786.960000001</v>
          </cell>
          <cell r="H146">
            <v>625284369.98000002</v>
          </cell>
          <cell r="I146">
            <v>10882.96</v>
          </cell>
          <cell r="J146">
            <v>212000.06</v>
          </cell>
        </row>
        <row r="147">
          <cell r="B147">
            <v>36165</v>
          </cell>
          <cell r="D147">
            <v>0</v>
          </cell>
          <cell r="G147">
            <v>32098786.960000001</v>
          </cell>
          <cell r="H147">
            <v>662839950.72000003</v>
          </cell>
          <cell r="I147">
            <v>11138.01</v>
          </cell>
          <cell r="J147">
            <v>229999.91</v>
          </cell>
        </row>
        <row r="148">
          <cell r="B148">
            <v>36180</v>
          </cell>
          <cell r="D148">
            <v>771676.66</v>
          </cell>
          <cell r="H148">
            <v>665447925.33000004</v>
          </cell>
          <cell r="J148">
            <v>0</v>
          </cell>
        </row>
        <row r="149">
          <cell r="B149">
            <v>36182</v>
          </cell>
          <cell r="H149">
            <v>665447925.33000004</v>
          </cell>
          <cell r="I149">
            <v>253246.23</v>
          </cell>
          <cell r="J149">
            <v>5756286.8099999996</v>
          </cell>
        </row>
        <row r="150">
          <cell r="B150">
            <v>36189</v>
          </cell>
          <cell r="H150">
            <v>665447925.33000004</v>
          </cell>
          <cell r="J150">
            <v>0</v>
          </cell>
        </row>
        <row r="151">
          <cell r="B151">
            <v>36217</v>
          </cell>
          <cell r="H151">
            <v>665447925.33000004</v>
          </cell>
          <cell r="J151">
            <v>0</v>
          </cell>
        </row>
        <row r="152">
          <cell r="B152">
            <v>36249</v>
          </cell>
          <cell r="D152">
            <v>204000</v>
          </cell>
          <cell r="H152">
            <v>665651925.33000004</v>
          </cell>
          <cell r="J152">
            <v>0</v>
          </cell>
        </row>
        <row r="153">
          <cell r="B153">
            <v>36259</v>
          </cell>
          <cell r="D153">
            <v>76490.399999999994</v>
          </cell>
          <cell r="H153">
            <v>665728415.73000002</v>
          </cell>
        </row>
        <row r="154">
          <cell r="B154">
            <v>36270</v>
          </cell>
          <cell r="H154">
            <v>665728415.73000002</v>
          </cell>
          <cell r="J154">
            <v>6895468.2599999998</v>
          </cell>
        </row>
        <row r="155">
          <cell r="B155">
            <v>36279</v>
          </cell>
          <cell r="D155">
            <v>53033.62</v>
          </cell>
          <cell r="H155">
            <v>665781449.35000002</v>
          </cell>
        </row>
        <row r="156">
          <cell r="B156">
            <v>36287</v>
          </cell>
          <cell r="D156">
            <v>144420</v>
          </cell>
          <cell r="H156">
            <v>665925869.35000002</v>
          </cell>
        </row>
        <row r="157">
          <cell r="B157">
            <v>36294</v>
          </cell>
          <cell r="D157">
            <v>302957.92</v>
          </cell>
          <cell r="H157">
            <v>666228827.26999998</v>
          </cell>
        </row>
        <row r="158">
          <cell r="B158">
            <v>36312</v>
          </cell>
          <cell r="H158">
            <v>666228827.26999998</v>
          </cell>
        </row>
        <row r="159">
          <cell r="B159">
            <v>36328</v>
          </cell>
          <cell r="F159">
            <v>1000000</v>
          </cell>
          <cell r="H159">
            <v>665228827.26999998</v>
          </cell>
        </row>
        <row r="160">
          <cell r="B160">
            <v>36329</v>
          </cell>
          <cell r="D160">
            <v>52859.9</v>
          </cell>
          <cell r="H160">
            <v>665281687.16999996</v>
          </cell>
        </row>
        <row r="161">
          <cell r="B161">
            <v>36329</v>
          </cell>
          <cell r="D161">
            <v>188994</v>
          </cell>
          <cell r="H161">
            <v>665470681.16999996</v>
          </cell>
        </row>
        <row r="162">
          <cell r="B162">
            <v>36342</v>
          </cell>
          <cell r="H162">
            <v>665470681.16999996</v>
          </cell>
        </row>
        <row r="163">
          <cell r="B163">
            <v>36361</v>
          </cell>
          <cell r="H163">
            <v>665470681.16999996</v>
          </cell>
          <cell r="J163">
            <v>6640148.9500000002</v>
          </cell>
        </row>
        <row r="164">
          <cell r="B164">
            <v>36403</v>
          </cell>
          <cell r="H164">
            <v>665470681.16999996</v>
          </cell>
        </row>
        <row r="165">
          <cell r="B165">
            <v>36433</v>
          </cell>
          <cell r="H165">
            <v>665470681.16999996</v>
          </cell>
        </row>
        <row r="166">
          <cell r="B166">
            <v>36453</v>
          </cell>
          <cell r="H166">
            <v>665470681.16999996</v>
          </cell>
          <cell r="J166">
            <v>6709348.3200000003</v>
          </cell>
        </row>
        <row r="167">
          <cell r="B167">
            <v>36453</v>
          </cell>
          <cell r="H167">
            <v>665470681.16999996</v>
          </cell>
          <cell r="J167">
            <v>1295.7</v>
          </cell>
        </row>
        <row r="168">
          <cell r="B168">
            <v>36453</v>
          </cell>
          <cell r="H168">
            <v>665470681.16999996</v>
          </cell>
          <cell r="J168">
            <v>54.51</v>
          </cell>
        </row>
        <row r="169">
          <cell r="B169">
            <v>36454</v>
          </cell>
          <cell r="H169">
            <v>665470681.16999996</v>
          </cell>
          <cell r="J169">
            <v>0.2</v>
          </cell>
        </row>
        <row r="170">
          <cell r="B170">
            <v>36474</v>
          </cell>
          <cell r="F170">
            <v>1141587</v>
          </cell>
          <cell r="H170">
            <v>664329094.16999996</v>
          </cell>
        </row>
        <row r="171">
          <cell r="B171">
            <v>36514</v>
          </cell>
          <cell r="F171">
            <v>1000000</v>
          </cell>
          <cell r="H171">
            <v>663329094.16999996</v>
          </cell>
        </row>
        <row r="172">
          <cell r="B172">
            <v>36522</v>
          </cell>
          <cell r="F172">
            <v>500000</v>
          </cell>
          <cell r="H172">
            <v>662829094.16999996</v>
          </cell>
        </row>
        <row r="173">
          <cell r="B173">
            <v>36545</v>
          </cell>
          <cell r="H173">
            <v>662829094.16999996</v>
          </cell>
          <cell r="J173">
            <v>6690597.9699999997</v>
          </cell>
        </row>
        <row r="174">
          <cell r="B174">
            <v>36585</v>
          </cell>
          <cell r="H174">
            <v>662829094.16999996</v>
          </cell>
        </row>
        <row r="175">
          <cell r="B175">
            <v>36616</v>
          </cell>
          <cell r="H175">
            <v>662829094.16999996</v>
          </cell>
        </row>
        <row r="176">
          <cell r="B176">
            <v>36636</v>
          </cell>
          <cell r="H176">
            <v>662829094.16999996</v>
          </cell>
          <cell r="J176">
            <v>6592070.7699999996</v>
          </cell>
        </row>
        <row r="177">
          <cell r="B177">
            <v>36666</v>
          </cell>
          <cell r="H177">
            <v>662829094.16999996</v>
          </cell>
        </row>
        <row r="178">
          <cell r="B178">
            <v>36697</v>
          </cell>
          <cell r="H178">
            <v>662829094.16999996</v>
          </cell>
        </row>
        <row r="179">
          <cell r="B179">
            <v>36727</v>
          </cell>
          <cell r="H179">
            <v>662829094.16999996</v>
          </cell>
          <cell r="J179">
            <v>6592070.7699999996</v>
          </cell>
        </row>
        <row r="180">
          <cell r="B180">
            <v>36769</v>
          </cell>
          <cell r="H180">
            <v>662829094.16999996</v>
          </cell>
        </row>
        <row r="181">
          <cell r="B181">
            <v>36770</v>
          </cell>
          <cell r="F181">
            <v>3642000</v>
          </cell>
          <cell r="H181">
            <v>659187094.16999996</v>
          </cell>
        </row>
        <row r="182">
          <cell r="B182">
            <v>36819</v>
          </cell>
          <cell r="F182">
            <v>500000</v>
          </cell>
          <cell r="H182">
            <v>658687094.16999996</v>
          </cell>
          <cell r="J182">
            <v>6645007.5</v>
          </cell>
        </row>
        <row r="183">
          <cell r="B183">
            <v>36860</v>
          </cell>
          <cell r="H183">
            <v>658687094.16999996</v>
          </cell>
        </row>
        <row r="184">
          <cell r="B184">
            <v>36889</v>
          </cell>
          <cell r="F184">
            <v>19858000</v>
          </cell>
          <cell r="H184">
            <v>638829094.16999996</v>
          </cell>
        </row>
        <row r="185">
          <cell r="B185">
            <v>36908</v>
          </cell>
          <cell r="F185">
            <v>3100000</v>
          </cell>
          <cell r="H185">
            <v>635729094.16999996</v>
          </cell>
        </row>
        <row r="186">
          <cell r="B186">
            <v>36916</v>
          </cell>
          <cell r="F186">
            <v>1019.3</v>
          </cell>
          <cell r="H186">
            <v>635728074.87</v>
          </cell>
        </row>
        <row r="187">
          <cell r="B187">
            <v>36923</v>
          </cell>
          <cell r="H187">
            <v>635728074.87</v>
          </cell>
        </row>
        <row r="188">
          <cell r="B188">
            <v>36928</v>
          </cell>
          <cell r="F188">
            <v>3000000</v>
          </cell>
          <cell r="H188">
            <v>632728074.87</v>
          </cell>
        </row>
        <row r="189">
          <cell r="B189">
            <v>36952</v>
          </cell>
          <cell r="F189">
            <v>3500000</v>
          </cell>
          <cell r="H189">
            <v>629228074.87</v>
          </cell>
        </row>
        <row r="190">
          <cell r="B190">
            <v>36983</v>
          </cell>
          <cell r="F190">
            <v>3500000</v>
          </cell>
          <cell r="G190">
            <v>0</v>
          </cell>
          <cell r="H190">
            <v>625728074.87</v>
          </cell>
        </row>
        <row r="191">
          <cell r="B191">
            <v>36998</v>
          </cell>
          <cell r="G191">
            <v>0</v>
          </cell>
          <cell r="H191">
            <v>625728074.87</v>
          </cell>
          <cell r="J191">
            <v>6219345.3899999997</v>
          </cell>
        </row>
        <row r="192">
          <cell r="B192">
            <v>37014</v>
          </cell>
          <cell r="F192">
            <v>3000000</v>
          </cell>
          <cell r="G192">
            <v>0</v>
          </cell>
          <cell r="H192">
            <v>622728074.87</v>
          </cell>
        </row>
        <row r="193">
          <cell r="B193">
            <v>37029</v>
          </cell>
          <cell r="F193">
            <v>1500000</v>
          </cell>
          <cell r="G193">
            <v>0</v>
          </cell>
          <cell r="H193">
            <v>621228074.87</v>
          </cell>
        </row>
        <row r="194">
          <cell r="B194">
            <v>37046</v>
          </cell>
          <cell r="F194">
            <v>3000000</v>
          </cell>
          <cell r="G194">
            <v>0</v>
          </cell>
          <cell r="H194">
            <v>618228074.87</v>
          </cell>
        </row>
        <row r="195">
          <cell r="B195">
            <v>37061</v>
          </cell>
          <cell r="F195">
            <v>2000000</v>
          </cell>
          <cell r="G195">
            <v>0</v>
          </cell>
          <cell r="H195">
            <v>616228074.87</v>
          </cell>
        </row>
        <row r="196">
          <cell r="B196">
            <v>37091</v>
          </cell>
          <cell r="G196">
            <v>0</v>
          </cell>
          <cell r="H196">
            <v>616228074.87</v>
          </cell>
          <cell r="J196">
            <v>6182219.71</v>
          </cell>
        </row>
        <row r="197">
          <cell r="B197">
            <v>37182</v>
          </cell>
          <cell r="G197">
            <v>0</v>
          </cell>
          <cell r="H197">
            <v>616228074.87</v>
          </cell>
          <cell r="J197">
            <v>6212929.6299999999</v>
          </cell>
        </row>
        <row r="198">
          <cell r="B198">
            <v>37244</v>
          </cell>
          <cell r="F198">
            <v>16228074.869999999</v>
          </cell>
          <cell r="G198" t="str">
            <v/>
          </cell>
          <cell r="H198" t="str">
            <v/>
          </cell>
        </row>
        <row r="199">
          <cell r="B199" t="str">
            <v/>
          </cell>
          <cell r="G199" t="str">
            <v/>
          </cell>
          <cell r="H199" t="str">
            <v/>
          </cell>
        </row>
        <row r="200">
          <cell r="B200" t="str">
            <v/>
          </cell>
          <cell r="G200" t="str">
            <v/>
          </cell>
          <cell r="H200" t="str">
            <v/>
          </cell>
        </row>
        <row r="201">
          <cell r="B201" t="str">
            <v/>
          </cell>
          <cell r="G201" t="str">
            <v/>
          </cell>
          <cell r="H201" t="str">
            <v/>
          </cell>
        </row>
        <row r="202">
          <cell r="B202" t="str">
            <v/>
          </cell>
          <cell r="G202" t="str">
            <v/>
          </cell>
          <cell r="H202" t="str">
            <v/>
          </cell>
        </row>
        <row r="203">
          <cell r="B203" t="str">
            <v/>
          </cell>
          <cell r="G203" t="str">
            <v/>
          </cell>
          <cell r="H203" t="str">
            <v/>
          </cell>
        </row>
        <row r="204">
          <cell r="B204" t="str">
            <v/>
          </cell>
          <cell r="G204" t="str">
            <v/>
          </cell>
          <cell r="H204" t="str">
            <v/>
          </cell>
        </row>
        <row r="205">
          <cell r="B205" t="str">
            <v/>
          </cell>
          <cell r="G205" t="str">
            <v/>
          </cell>
          <cell r="H205" t="str">
            <v/>
          </cell>
        </row>
        <row r="206">
          <cell r="B206" t="str">
            <v/>
          </cell>
          <cell r="G206" t="str">
            <v/>
          </cell>
          <cell r="H206" t="str">
            <v/>
          </cell>
        </row>
        <row r="207">
          <cell r="B207" t="str">
            <v/>
          </cell>
          <cell r="G207" t="str">
            <v/>
          </cell>
          <cell r="H207" t="str">
            <v/>
          </cell>
        </row>
        <row r="208">
          <cell r="B208" t="str">
            <v/>
          </cell>
          <cell r="G208" t="str">
            <v/>
          </cell>
          <cell r="H208" t="str">
            <v/>
          </cell>
        </row>
        <row r="209">
          <cell r="B209" t="str">
            <v/>
          </cell>
          <cell r="G209" t="str">
            <v/>
          </cell>
          <cell r="H209" t="str">
            <v/>
          </cell>
        </row>
        <row r="210">
          <cell r="B210" t="str">
            <v/>
          </cell>
          <cell r="G210" t="str">
            <v/>
          </cell>
          <cell r="H210" t="str">
            <v/>
          </cell>
        </row>
        <row r="211">
          <cell r="B211" t="str">
            <v/>
          </cell>
          <cell r="G211" t="str">
            <v/>
          </cell>
          <cell r="H211" t="str">
            <v/>
          </cell>
        </row>
        <row r="212">
          <cell r="B212" t="str">
            <v/>
          </cell>
          <cell r="G212" t="str">
            <v/>
          </cell>
          <cell r="H212" t="str">
            <v/>
          </cell>
        </row>
      </sheetData>
      <sheetData sheetId="20">
        <row r="1">
          <cell r="B1" t="str">
            <v>Кредитор</v>
          </cell>
          <cell r="E1" t="str">
            <v>УИК</v>
          </cell>
        </row>
        <row r="2">
          <cell r="B2" t="str">
            <v>Заёмщик</v>
          </cell>
          <cell r="E2" t="str">
            <v xml:space="preserve">          ООО ПКФ "Фронт"</v>
          </cell>
        </row>
        <row r="3">
          <cell r="B3" t="str">
            <v>Правовая форма</v>
          </cell>
          <cell r="E3" t="str">
            <v>ООО</v>
          </cell>
        </row>
        <row r="4">
          <cell r="B4" t="str">
            <v>Объект стрительства</v>
          </cell>
          <cell r="E4" t="str">
            <v>для выкупа площадей в многофункциональном комплексе "Остоженка", расположенных по адресу: Курсовой пер. 6/1,8/2,и 8/2 стр.1,1-ый Обыденский пер. 8,10</v>
          </cell>
        </row>
        <row r="5">
          <cell r="B5" t="str">
            <v>Кредитный договор №</v>
          </cell>
          <cell r="E5">
            <v>280</v>
          </cell>
        </row>
        <row r="6">
          <cell r="B6" t="str">
            <v>От</v>
          </cell>
          <cell r="E6">
            <v>36425</v>
          </cell>
        </row>
        <row r="7">
          <cell r="B7" t="str">
            <v>Тип договора</v>
          </cell>
          <cell r="E7" t="str">
            <v>инвестиционный</v>
          </cell>
        </row>
        <row r="8">
          <cell r="B8" t="str">
            <v>Размер кредита</v>
          </cell>
          <cell r="E8">
            <v>813320000</v>
          </cell>
          <cell r="F8" t="str">
            <v>руб</v>
          </cell>
        </row>
        <row r="9">
          <cell r="B9" t="str">
            <v>Вид обеспечения кредита</v>
          </cell>
          <cell r="E9" t="str">
            <v>Залог имущественных прав по договору  о долевом участии в строительстве. Договор поручительства физ.лиц</v>
          </cell>
        </row>
        <row r="10">
          <cell r="B10" t="str">
            <v>Размер обеспечения</v>
          </cell>
          <cell r="E10">
            <v>827903929</v>
          </cell>
          <cell r="F10" t="str">
            <v>руб</v>
          </cell>
        </row>
        <row r="11">
          <cell r="B11" t="str">
            <v>Номер ссудного счета</v>
          </cell>
          <cell r="E11" t="str">
            <v>45207810138000040280</v>
          </cell>
        </row>
        <row r="12">
          <cell r="B12" t="str">
            <v>Дата открытия счета</v>
          </cell>
          <cell r="E12">
            <v>36432</v>
          </cell>
        </row>
        <row r="13">
          <cell r="B13" t="str">
            <v>Дата погашения кредита</v>
          </cell>
          <cell r="E13">
            <v>37154</v>
          </cell>
          <cell r="G13">
            <v>-91</v>
          </cell>
          <cell r="H13" t="str">
            <v>осталось до погашен.</v>
          </cell>
        </row>
        <row r="14">
          <cell r="B14" t="str">
            <v>Пролонгации  до</v>
          </cell>
          <cell r="E14">
            <v>36790</v>
          </cell>
          <cell r="F14">
            <v>37154</v>
          </cell>
        </row>
        <row r="15">
          <cell r="B15" t="str">
            <v>Процентная ставка</v>
          </cell>
          <cell r="D15" t="str">
            <v>c</v>
          </cell>
          <cell r="E15">
            <v>3</v>
          </cell>
          <cell r="F15">
            <v>36432</v>
          </cell>
          <cell r="G15">
            <v>10.15</v>
          </cell>
          <cell r="H15">
            <v>36790</v>
          </cell>
          <cell r="I15">
            <v>9.15</v>
          </cell>
          <cell r="J15">
            <v>36847</v>
          </cell>
        </row>
        <row r="16">
          <cell r="B16" t="str">
            <v>Продолж. проц. ставка</v>
          </cell>
          <cell r="D16" t="str">
            <v>c</v>
          </cell>
        </row>
        <row r="17">
          <cell r="B17" t="str">
            <v>Группа риска</v>
          </cell>
          <cell r="E17">
            <v>2</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36403</v>
          </cell>
        </row>
        <row r="26">
          <cell r="B26">
            <v>36432</v>
          </cell>
          <cell r="D26">
            <v>813320000</v>
          </cell>
          <cell r="F26">
            <v>0</v>
          </cell>
          <cell r="H26">
            <v>813320000</v>
          </cell>
        </row>
        <row r="27">
          <cell r="B27">
            <v>36461</v>
          </cell>
          <cell r="H27">
            <v>813320000</v>
          </cell>
        </row>
        <row r="28">
          <cell r="B28">
            <v>36469</v>
          </cell>
          <cell r="H28">
            <v>813320000</v>
          </cell>
          <cell r="J28">
            <v>500000</v>
          </cell>
        </row>
        <row r="29">
          <cell r="B29">
            <v>36476</v>
          </cell>
          <cell r="H29">
            <v>813320000</v>
          </cell>
          <cell r="J29">
            <v>1000000</v>
          </cell>
        </row>
        <row r="30">
          <cell r="B30">
            <v>36511</v>
          </cell>
          <cell r="H30">
            <v>813320000</v>
          </cell>
          <cell r="J30">
            <v>1500000</v>
          </cell>
        </row>
        <row r="31">
          <cell r="B31">
            <v>36514</v>
          </cell>
          <cell r="F31">
            <v>618346.03</v>
          </cell>
          <cell r="H31">
            <v>812701653.97000003</v>
          </cell>
          <cell r="J31">
            <v>2481553.9700000002</v>
          </cell>
        </row>
        <row r="32">
          <cell r="B32">
            <v>36555</v>
          </cell>
          <cell r="H32">
            <v>812701653.97000003</v>
          </cell>
        </row>
        <row r="33">
          <cell r="B33">
            <v>36556</v>
          </cell>
          <cell r="H33">
            <v>812701653.97000003</v>
          </cell>
          <cell r="J33">
            <v>4720000</v>
          </cell>
        </row>
        <row r="34">
          <cell r="B34">
            <v>36585</v>
          </cell>
          <cell r="H34">
            <v>812701653.97000003</v>
          </cell>
        </row>
        <row r="35">
          <cell r="B35">
            <v>36600</v>
          </cell>
          <cell r="H35">
            <v>812701653.97000003</v>
          </cell>
          <cell r="J35">
            <v>1343962.53</v>
          </cell>
        </row>
        <row r="36">
          <cell r="B36">
            <v>36622</v>
          </cell>
          <cell r="F36">
            <v>3000000</v>
          </cell>
          <cell r="H36">
            <v>809701653.97000003</v>
          </cell>
        </row>
        <row r="37">
          <cell r="B37">
            <v>36672</v>
          </cell>
          <cell r="H37">
            <v>809701653.97000003</v>
          </cell>
          <cell r="J37">
            <v>4000000</v>
          </cell>
        </row>
        <row r="38">
          <cell r="B38">
            <v>36675</v>
          </cell>
          <cell r="H38">
            <v>809701653.97000003</v>
          </cell>
          <cell r="J38">
            <v>1000000</v>
          </cell>
        </row>
        <row r="39">
          <cell r="B39">
            <v>36682</v>
          </cell>
          <cell r="H39">
            <v>809701653.97000003</v>
          </cell>
          <cell r="J39">
            <v>1080000</v>
          </cell>
        </row>
        <row r="40">
          <cell r="B40">
            <v>36698</v>
          </cell>
          <cell r="H40">
            <v>809701653.97000003</v>
          </cell>
          <cell r="J40">
            <v>30127.22</v>
          </cell>
        </row>
        <row r="41">
          <cell r="B41">
            <v>36698</v>
          </cell>
          <cell r="H41">
            <v>809701653.97000003</v>
          </cell>
          <cell r="J41">
            <v>54.33</v>
          </cell>
        </row>
        <row r="42">
          <cell r="B42">
            <v>36738</v>
          </cell>
          <cell r="H42">
            <v>809701653.97000003</v>
          </cell>
        </row>
        <row r="43">
          <cell r="B43">
            <v>36769</v>
          </cell>
          <cell r="H43">
            <v>809701653.97000003</v>
          </cell>
        </row>
        <row r="44">
          <cell r="B44">
            <v>36775</v>
          </cell>
          <cell r="H44">
            <v>809701653.97000003</v>
          </cell>
          <cell r="J44">
            <v>2000000</v>
          </cell>
        </row>
        <row r="45">
          <cell r="B45">
            <v>36777</v>
          </cell>
          <cell r="H45">
            <v>809701653.97000003</v>
          </cell>
          <cell r="J45">
            <v>3000000</v>
          </cell>
        </row>
        <row r="46">
          <cell r="B46">
            <v>36780</v>
          </cell>
          <cell r="H46">
            <v>809701653.97000003</v>
          </cell>
          <cell r="J46">
            <v>105946.45</v>
          </cell>
        </row>
        <row r="47">
          <cell r="B47">
            <v>36781</v>
          </cell>
          <cell r="H47">
            <v>809701653.97000003</v>
          </cell>
          <cell r="J47">
            <v>1000000</v>
          </cell>
        </row>
        <row r="48">
          <cell r="B48">
            <v>36798</v>
          </cell>
          <cell r="H48">
            <v>809701653.97000003</v>
          </cell>
          <cell r="J48">
            <v>500000</v>
          </cell>
        </row>
        <row r="49">
          <cell r="B49">
            <v>36802</v>
          </cell>
          <cell r="H49">
            <v>809701653.97000003</v>
          </cell>
          <cell r="J49">
            <v>500000</v>
          </cell>
        </row>
        <row r="50">
          <cell r="B50">
            <v>36805</v>
          </cell>
          <cell r="H50">
            <v>809701653.97000003</v>
          </cell>
          <cell r="J50">
            <v>4000000</v>
          </cell>
        </row>
        <row r="51">
          <cell r="B51">
            <v>36809</v>
          </cell>
          <cell r="H51">
            <v>809701653.97000003</v>
          </cell>
          <cell r="J51">
            <v>500000</v>
          </cell>
        </row>
        <row r="52">
          <cell r="B52">
            <v>36812</v>
          </cell>
          <cell r="H52">
            <v>809701653.97000003</v>
          </cell>
          <cell r="J52">
            <v>8500000</v>
          </cell>
        </row>
        <row r="53">
          <cell r="B53">
            <v>36812</v>
          </cell>
          <cell r="H53">
            <v>809701653.97000003</v>
          </cell>
          <cell r="J53">
            <v>500000</v>
          </cell>
        </row>
        <row r="54">
          <cell r="B54">
            <v>36823</v>
          </cell>
          <cell r="H54">
            <v>809701653.97000003</v>
          </cell>
          <cell r="J54">
            <v>2000000</v>
          </cell>
        </row>
        <row r="55">
          <cell r="B55">
            <v>36826</v>
          </cell>
          <cell r="H55">
            <v>809701653.97000003</v>
          </cell>
          <cell r="J55">
            <v>1433905.26</v>
          </cell>
        </row>
        <row r="56">
          <cell r="B56">
            <v>36830</v>
          </cell>
          <cell r="F56">
            <v>1701653.97</v>
          </cell>
          <cell r="H56">
            <v>808000000</v>
          </cell>
          <cell r="J56">
            <v>3000000</v>
          </cell>
        </row>
        <row r="57">
          <cell r="B57">
            <v>36860</v>
          </cell>
          <cell r="H57">
            <v>808000000</v>
          </cell>
        </row>
        <row r="58">
          <cell r="B58">
            <v>36879</v>
          </cell>
          <cell r="F58">
            <v>5400000</v>
          </cell>
          <cell r="H58">
            <v>802600000</v>
          </cell>
        </row>
        <row r="59">
          <cell r="B59">
            <v>36880</v>
          </cell>
          <cell r="F59">
            <v>2519912</v>
          </cell>
          <cell r="H59">
            <v>800080088</v>
          </cell>
        </row>
        <row r="60">
          <cell r="B60">
            <v>36880</v>
          </cell>
          <cell r="F60">
            <v>1497.55</v>
          </cell>
          <cell r="H60">
            <v>800078590.45000005</v>
          </cell>
        </row>
        <row r="61">
          <cell r="B61">
            <v>36886</v>
          </cell>
          <cell r="F61">
            <v>20000000</v>
          </cell>
          <cell r="H61">
            <v>780078590.45000005</v>
          </cell>
        </row>
        <row r="62">
          <cell r="B62">
            <v>36892</v>
          </cell>
          <cell r="H62">
            <v>780078590.45000005</v>
          </cell>
        </row>
        <row r="63">
          <cell r="B63">
            <v>36917</v>
          </cell>
          <cell r="F63">
            <v>263976.55</v>
          </cell>
          <cell r="H63">
            <v>779814613.89999998</v>
          </cell>
          <cell r="J63">
            <v>6736023.4500000002</v>
          </cell>
        </row>
        <row r="64">
          <cell r="B64">
            <v>36929</v>
          </cell>
          <cell r="F64">
            <v>4654146.72</v>
          </cell>
          <cell r="H64">
            <v>775160467.17999995</v>
          </cell>
          <cell r="J64">
            <v>2345385.2799999998</v>
          </cell>
        </row>
        <row r="65">
          <cell r="B65">
            <v>36944</v>
          </cell>
          <cell r="F65">
            <v>4085184.27</v>
          </cell>
          <cell r="H65">
            <v>771075282.90999997</v>
          </cell>
          <cell r="J65">
            <v>2914815.73</v>
          </cell>
        </row>
        <row r="66">
          <cell r="B66">
            <v>36951</v>
          </cell>
          <cell r="H66">
            <v>771075282.90999997</v>
          </cell>
        </row>
        <row r="67">
          <cell r="B67">
            <v>36961</v>
          </cell>
          <cell r="F67">
            <v>3045951.77</v>
          </cell>
          <cell r="H67">
            <v>768029331.13999999</v>
          </cell>
          <cell r="J67">
            <v>3286048.23</v>
          </cell>
        </row>
        <row r="68">
          <cell r="B68">
            <v>36969</v>
          </cell>
          <cell r="F68">
            <v>2000000</v>
          </cell>
          <cell r="H68">
            <v>766029331.13999999</v>
          </cell>
          <cell r="J68">
            <v>1732299.05</v>
          </cell>
        </row>
        <row r="69">
          <cell r="B69">
            <v>36970</v>
          </cell>
          <cell r="H69">
            <v>766029331.13999999</v>
          </cell>
          <cell r="J69">
            <v>501.37</v>
          </cell>
        </row>
        <row r="70">
          <cell r="B70">
            <v>36990</v>
          </cell>
          <cell r="H70">
            <v>766029331.13999999</v>
          </cell>
          <cell r="J70">
            <v>3540000</v>
          </cell>
        </row>
        <row r="71">
          <cell r="B71">
            <v>36998</v>
          </cell>
          <cell r="F71">
            <v>1900000</v>
          </cell>
          <cell r="H71">
            <v>764129331.13999999</v>
          </cell>
          <cell r="J71">
            <v>1836394.92</v>
          </cell>
        </row>
        <row r="72">
          <cell r="B72">
            <v>37018</v>
          </cell>
          <cell r="H72">
            <v>764129331.13999999</v>
          </cell>
          <cell r="J72">
            <v>3831114.18</v>
          </cell>
        </row>
        <row r="73">
          <cell r="B73">
            <v>37021</v>
          </cell>
          <cell r="F73">
            <v>2000000</v>
          </cell>
          <cell r="H73">
            <v>762129331.13999999</v>
          </cell>
          <cell r="J73">
            <v>574667.13</v>
          </cell>
        </row>
        <row r="74">
          <cell r="B74">
            <v>37034</v>
          </cell>
          <cell r="F74">
            <v>2000000</v>
          </cell>
          <cell r="H74">
            <v>760129331.13999999</v>
          </cell>
          <cell r="J74">
            <v>2483706.41</v>
          </cell>
        </row>
        <row r="75">
          <cell r="B75">
            <v>37060</v>
          </cell>
          <cell r="F75">
            <v>45622.8</v>
          </cell>
          <cell r="H75">
            <v>760083708.34000003</v>
          </cell>
          <cell r="J75">
            <v>4954377.2</v>
          </cell>
        </row>
        <row r="76">
          <cell r="B76">
            <v>37061</v>
          </cell>
          <cell r="F76">
            <v>5000000</v>
          </cell>
          <cell r="H76">
            <v>755083708.34000003</v>
          </cell>
          <cell r="J76">
            <v>379829.64</v>
          </cell>
        </row>
        <row r="77">
          <cell r="B77">
            <v>37071</v>
          </cell>
          <cell r="H77">
            <v>755083708.34000003</v>
          </cell>
          <cell r="J77">
            <v>1703592.97</v>
          </cell>
        </row>
        <row r="78">
          <cell r="B78">
            <v>37081</v>
          </cell>
          <cell r="F78">
            <v>4000000</v>
          </cell>
          <cell r="H78">
            <v>751083708.34000003</v>
          </cell>
          <cell r="J78">
            <v>1892881.08</v>
          </cell>
        </row>
        <row r="79">
          <cell r="B79">
            <v>37092</v>
          </cell>
          <cell r="F79">
            <v>4000000</v>
          </cell>
          <cell r="H79">
            <v>747083708.34000003</v>
          </cell>
          <cell r="J79">
            <v>2071139.05</v>
          </cell>
        </row>
        <row r="80">
          <cell r="B80">
            <v>37113</v>
          </cell>
          <cell r="F80">
            <v>6000000</v>
          </cell>
          <cell r="H80">
            <v>741083708.34000003</v>
          </cell>
          <cell r="J80">
            <v>3932935.19</v>
          </cell>
        </row>
        <row r="81">
          <cell r="B81">
            <v>37123</v>
          </cell>
          <cell r="H81">
            <v>741083708.34000003</v>
          </cell>
          <cell r="J81">
            <v>1857785.19</v>
          </cell>
        </row>
        <row r="82">
          <cell r="B82">
            <v>37133</v>
          </cell>
          <cell r="F82">
            <v>1000000</v>
          </cell>
          <cell r="H82">
            <v>740083708.34000003</v>
          </cell>
          <cell r="J82">
            <v>1857785.18</v>
          </cell>
        </row>
        <row r="83">
          <cell r="B83">
            <v>37141</v>
          </cell>
          <cell r="F83">
            <v>29294167</v>
          </cell>
          <cell r="H83">
            <v>710789541.34000003</v>
          </cell>
          <cell r="J83">
            <v>1484222.67</v>
          </cell>
        </row>
        <row r="84">
          <cell r="B84">
            <v>37145</v>
          </cell>
          <cell r="H84">
            <v>710789541.34000003</v>
          </cell>
          <cell r="J84">
            <v>712736</v>
          </cell>
        </row>
        <row r="85">
          <cell r="B85">
            <v>37154</v>
          </cell>
          <cell r="H85">
            <v>710789541.34000003</v>
          </cell>
          <cell r="J85">
            <v>1603658.05</v>
          </cell>
        </row>
        <row r="86">
          <cell r="B86">
            <v>37180</v>
          </cell>
          <cell r="F86">
            <v>1500000</v>
          </cell>
          <cell r="H86">
            <v>709289541.34000003</v>
          </cell>
          <cell r="J86">
            <v>1518947.51</v>
          </cell>
        </row>
        <row r="87">
          <cell r="B87">
            <v>37204</v>
          </cell>
          <cell r="H87">
            <v>709289541.34000003</v>
          </cell>
          <cell r="J87">
            <v>1399146.49</v>
          </cell>
        </row>
        <row r="88">
          <cell r="B88">
            <v>37209</v>
          </cell>
          <cell r="H88">
            <v>709289541.34000003</v>
          </cell>
          <cell r="J88">
            <v>291488.84999999998</v>
          </cell>
        </row>
        <row r="89">
          <cell r="B89">
            <v>37224</v>
          </cell>
          <cell r="F89">
            <v>2408110.98</v>
          </cell>
          <cell r="H89">
            <v>706881430.36000001</v>
          </cell>
          <cell r="J89">
            <v>757871.02</v>
          </cell>
        </row>
        <row r="90">
          <cell r="B90">
            <v>37235</v>
          </cell>
          <cell r="F90">
            <v>36591.050000000003</v>
          </cell>
          <cell r="H90">
            <v>706844839.30999994</v>
          </cell>
          <cell r="J90">
            <v>755297.97</v>
          </cell>
        </row>
        <row r="91">
          <cell r="B91">
            <v>37235</v>
          </cell>
          <cell r="F91">
            <v>35755297.969999999</v>
          </cell>
          <cell r="H91">
            <v>671089541.34000003</v>
          </cell>
        </row>
        <row r="92">
          <cell r="B92">
            <v>37236</v>
          </cell>
          <cell r="F92">
            <v>1000000</v>
          </cell>
          <cell r="H92">
            <v>670089541.34000003</v>
          </cell>
          <cell r="J92">
            <v>55158.04</v>
          </cell>
        </row>
        <row r="93">
          <cell r="B93">
            <v>37238</v>
          </cell>
          <cell r="F93">
            <v>1000000</v>
          </cell>
          <cell r="H93">
            <v>669089541.34000003</v>
          </cell>
          <cell r="J93">
            <v>110151.71</v>
          </cell>
        </row>
        <row r="94">
          <cell r="B94">
            <v>37242</v>
          </cell>
          <cell r="F94">
            <v>1000000</v>
          </cell>
          <cell r="H94">
            <v>668089541.34000003</v>
          </cell>
          <cell r="J94">
            <v>219974.64</v>
          </cell>
        </row>
      </sheetData>
      <sheetData sheetId="21">
        <row r="1">
          <cell r="B1" t="str">
            <v>Кредитор</v>
          </cell>
          <cell r="E1" t="str">
            <v>УИК</v>
          </cell>
        </row>
        <row r="2">
          <cell r="B2" t="str">
            <v>Заёмщик</v>
          </cell>
          <cell r="E2" t="str">
            <v xml:space="preserve">           ООО "МегаРакурс"</v>
          </cell>
        </row>
        <row r="3">
          <cell r="B3" t="str">
            <v>Правовая форма</v>
          </cell>
          <cell r="E3" t="str">
            <v xml:space="preserve">ООО </v>
          </cell>
        </row>
        <row r="4">
          <cell r="B4" t="str">
            <v>Объект стрительства</v>
          </cell>
          <cell r="E4" t="str">
            <v>для оплаты затрат по инвестированию проекта стр-ва многоэтажного гаража-стоянки</v>
          </cell>
        </row>
        <row r="5">
          <cell r="B5" t="str">
            <v>Кредитный договор №</v>
          </cell>
          <cell r="E5">
            <v>277</v>
          </cell>
        </row>
        <row r="6">
          <cell r="B6" t="str">
            <v>От</v>
          </cell>
          <cell r="E6">
            <v>36431</v>
          </cell>
        </row>
        <row r="7">
          <cell r="B7" t="str">
            <v>Тип договора</v>
          </cell>
          <cell r="E7" t="str">
            <v>инвестиционный</v>
          </cell>
        </row>
        <row r="8">
          <cell r="B8" t="str">
            <v>Размер кредита</v>
          </cell>
          <cell r="E8" t="str">
            <v>33 600 000руб</v>
          </cell>
        </row>
        <row r="9">
          <cell r="B9" t="str">
            <v>Вид обеспечения кредита</v>
          </cell>
          <cell r="E9" t="str">
            <v>Залог имущественных прав на возводимый объект</v>
          </cell>
        </row>
        <row r="10">
          <cell r="B10" t="str">
            <v>Размер обеспечения</v>
          </cell>
          <cell r="E10" t="str">
            <v>33924000руб</v>
          </cell>
        </row>
        <row r="11">
          <cell r="B11" t="str">
            <v>Номер ссудного счета</v>
          </cell>
          <cell r="E11" t="str">
            <v xml:space="preserve">               45207810238000050277</v>
          </cell>
        </row>
        <row r="12">
          <cell r="B12" t="str">
            <v>Дата открытия счета</v>
          </cell>
          <cell r="E12">
            <v>36433</v>
          </cell>
        </row>
        <row r="13">
          <cell r="B13" t="str">
            <v>Дата погашения кредита</v>
          </cell>
          <cell r="E13">
            <v>37527</v>
          </cell>
        </row>
        <row r="14">
          <cell r="B14" t="str">
            <v>Пролонгации  до</v>
          </cell>
        </row>
        <row r="15">
          <cell r="B15" t="str">
            <v>Процентная ставка</v>
          </cell>
          <cell r="D15" t="str">
            <v>c</v>
          </cell>
          <cell r="E15">
            <v>10</v>
          </cell>
          <cell r="F15">
            <v>36433</v>
          </cell>
        </row>
        <row r="16">
          <cell r="B16" t="str">
            <v>Продолж. проц. ставка</v>
          </cell>
          <cell r="D16" t="str">
            <v>c</v>
          </cell>
        </row>
        <row r="17">
          <cell r="B17" t="str">
            <v>Группа риска</v>
          </cell>
          <cell r="E17">
            <v>2</v>
          </cell>
          <cell r="F17" t="str">
            <v>с 01.06.01</v>
          </cell>
          <cell r="G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36433</v>
          </cell>
          <cell r="D25">
            <v>33600000</v>
          </cell>
          <cell r="F25">
            <v>0</v>
          </cell>
          <cell r="H25">
            <v>33600000</v>
          </cell>
        </row>
        <row r="26">
          <cell r="B26">
            <v>36453</v>
          </cell>
          <cell r="H26">
            <v>33600000</v>
          </cell>
          <cell r="J26">
            <v>184109.59</v>
          </cell>
        </row>
        <row r="27">
          <cell r="B27">
            <v>36494</v>
          </cell>
          <cell r="H27">
            <v>33600000</v>
          </cell>
        </row>
        <row r="28">
          <cell r="B28">
            <v>36510</v>
          </cell>
          <cell r="H28">
            <v>33600000</v>
          </cell>
          <cell r="J28">
            <v>110890.41</v>
          </cell>
        </row>
        <row r="29">
          <cell r="B29">
            <v>36545</v>
          </cell>
          <cell r="H29">
            <v>33600000</v>
          </cell>
          <cell r="J29">
            <v>735510.67</v>
          </cell>
        </row>
        <row r="30">
          <cell r="B30">
            <v>36584</v>
          </cell>
          <cell r="H30">
            <v>33600000</v>
          </cell>
        </row>
        <row r="31">
          <cell r="B31">
            <v>36616</v>
          </cell>
          <cell r="H31">
            <v>33600000</v>
          </cell>
        </row>
        <row r="32">
          <cell r="B32">
            <v>36636</v>
          </cell>
          <cell r="H32">
            <v>33600000</v>
          </cell>
          <cell r="J32">
            <v>350239.33</v>
          </cell>
        </row>
        <row r="33">
          <cell r="B33">
            <v>36644</v>
          </cell>
          <cell r="H33">
            <v>33600000</v>
          </cell>
          <cell r="J33">
            <v>2830.31</v>
          </cell>
        </row>
        <row r="34">
          <cell r="B34">
            <v>36644</v>
          </cell>
          <cell r="H34">
            <v>33600000</v>
          </cell>
          <cell r="J34">
            <v>485170.51</v>
          </cell>
        </row>
        <row r="35">
          <cell r="B35">
            <v>36644</v>
          </cell>
          <cell r="H35">
            <v>33600000</v>
          </cell>
          <cell r="K35">
            <v>6999.18</v>
          </cell>
        </row>
        <row r="36">
          <cell r="B36">
            <v>36676</v>
          </cell>
          <cell r="H36">
            <v>33600000</v>
          </cell>
        </row>
        <row r="37">
          <cell r="B37">
            <v>36707</v>
          </cell>
          <cell r="H37">
            <v>33600000</v>
          </cell>
        </row>
        <row r="38">
          <cell r="B38">
            <v>36728</v>
          </cell>
          <cell r="H38">
            <v>33600000</v>
          </cell>
          <cell r="J38">
            <v>330804.11</v>
          </cell>
        </row>
        <row r="39">
          <cell r="B39">
            <v>36728</v>
          </cell>
          <cell r="F39">
            <v>26253.35</v>
          </cell>
          <cell r="H39">
            <v>33573746.649999999</v>
          </cell>
          <cell r="K39">
            <v>1273.8900000000001</v>
          </cell>
        </row>
        <row r="40">
          <cell r="B40">
            <v>36731</v>
          </cell>
          <cell r="H40">
            <v>33573746.649999999</v>
          </cell>
          <cell r="J40">
            <v>501775.42</v>
          </cell>
        </row>
        <row r="41">
          <cell r="B41">
            <v>36731</v>
          </cell>
          <cell r="H41">
            <v>33573746.649999999</v>
          </cell>
          <cell r="K41">
            <v>2303.23</v>
          </cell>
        </row>
        <row r="42">
          <cell r="B42">
            <v>36769</v>
          </cell>
          <cell r="H42">
            <v>33573746.649999999</v>
          </cell>
        </row>
        <row r="43">
          <cell r="B43">
            <v>36799</v>
          </cell>
          <cell r="H43">
            <v>33573746.649999999</v>
          </cell>
        </row>
        <row r="44">
          <cell r="B44">
            <v>36819</v>
          </cell>
          <cell r="H44">
            <v>33573746.649999999</v>
          </cell>
          <cell r="J44">
            <v>420000</v>
          </cell>
        </row>
        <row r="45">
          <cell r="B45">
            <v>36823</v>
          </cell>
          <cell r="H45">
            <v>33573746.649999999</v>
          </cell>
          <cell r="J45">
            <v>67405.279999999999</v>
          </cell>
        </row>
        <row r="46">
          <cell r="B46">
            <v>36823</v>
          </cell>
          <cell r="H46">
            <v>33573746.649999999</v>
          </cell>
          <cell r="K46">
            <v>2594.7199999999998</v>
          </cell>
        </row>
        <row r="47">
          <cell r="B47">
            <v>36829</v>
          </cell>
          <cell r="H47">
            <v>33573746.649999999</v>
          </cell>
          <cell r="J47">
            <v>354950.72</v>
          </cell>
        </row>
        <row r="48">
          <cell r="B48">
            <v>36829</v>
          </cell>
          <cell r="H48">
            <v>33573746.649999999</v>
          </cell>
          <cell r="K48">
            <v>3273.28</v>
          </cell>
        </row>
        <row r="49">
          <cell r="B49">
            <v>36830</v>
          </cell>
          <cell r="H49">
            <v>33573746.649999999</v>
          </cell>
          <cell r="J49">
            <v>1602.93</v>
          </cell>
        </row>
        <row r="50">
          <cell r="B50">
            <v>36830</v>
          </cell>
          <cell r="H50">
            <v>33573746.649999999</v>
          </cell>
          <cell r="K50">
            <v>2.4500000000000002</v>
          </cell>
        </row>
        <row r="51">
          <cell r="B51">
            <v>36860</v>
          </cell>
          <cell r="H51">
            <v>33573746.649999999</v>
          </cell>
        </row>
        <row r="52">
          <cell r="B52">
            <v>36860</v>
          </cell>
          <cell r="H52">
            <v>33573746.649999999</v>
          </cell>
        </row>
        <row r="53">
          <cell r="B53">
            <v>36888</v>
          </cell>
          <cell r="H53">
            <v>33573746.649999999</v>
          </cell>
        </row>
        <row r="54">
          <cell r="B54">
            <v>36910</v>
          </cell>
          <cell r="F54">
            <v>21167.11</v>
          </cell>
          <cell r="H54">
            <v>33552579.539999999</v>
          </cell>
          <cell r="J54">
            <v>844432.89</v>
          </cell>
        </row>
        <row r="55">
          <cell r="B55">
            <v>37001</v>
          </cell>
          <cell r="H55">
            <v>33552579.539999999</v>
          </cell>
        </row>
        <row r="56">
          <cell r="B56">
            <v>37005</v>
          </cell>
          <cell r="H56">
            <v>33552579.539999999</v>
          </cell>
          <cell r="J56">
            <v>9792.4</v>
          </cell>
          <cell r="K56">
            <v>4533.25</v>
          </cell>
        </row>
        <row r="57">
          <cell r="B57">
            <v>37006</v>
          </cell>
          <cell r="H57">
            <v>33552579.539999999</v>
          </cell>
          <cell r="J57">
            <v>4843.5</v>
          </cell>
          <cell r="K57">
            <v>1119.9000000000001</v>
          </cell>
        </row>
        <row r="58">
          <cell r="B58">
            <v>37007</v>
          </cell>
          <cell r="H58">
            <v>33552579.539999999</v>
          </cell>
          <cell r="J58">
            <v>20288.14</v>
          </cell>
          <cell r="K58">
            <v>1113.26</v>
          </cell>
        </row>
        <row r="59">
          <cell r="B59">
            <v>37008</v>
          </cell>
          <cell r="H59">
            <v>33552579.539999999</v>
          </cell>
          <cell r="J59">
            <v>18392.330000000002</v>
          </cell>
          <cell r="K59">
            <v>1085.47</v>
          </cell>
        </row>
        <row r="60">
          <cell r="B60">
            <v>37009</v>
          </cell>
          <cell r="H60">
            <v>33552579.539999999</v>
          </cell>
          <cell r="J60">
            <v>10620.02</v>
          </cell>
          <cell r="K60">
            <v>1060.28</v>
          </cell>
        </row>
        <row r="61">
          <cell r="B61">
            <v>37014</v>
          </cell>
          <cell r="H61">
            <v>33552579.539999999</v>
          </cell>
          <cell r="J61">
            <v>18710.759999999998</v>
          </cell>
          <cell r="K61">
            <v>5228.6400000000003</v>
          </cell>
        </row>
        <row r="62">
          <cell r="B62">
            <v>37015</v>
          </cell>
          <cell r="H62">
            <v>33552579.539999999</v>
          </cell>
          <cell r="J62">
            <v>24843.200000000001</v>
          </cell>
          <cell r="K62">
            <v>1020.1</v>
          </cell>
        </row>
        <row r="63">
          <cell r="B63">
            <v>37018</v>
          </cell>
          <cell r="H63">
            <v>33552579.539999999</v>
          </cell>
          <cell r="J63">
            <v>18156.7</v>
          </cell>
          <cell r="K63">
            <v>2958.2</v>
          </cell>
        </row>
        <row r="64">
          <cell r="B64">
            <v>37019</v>
          </cell>
          <cell r="H64">
            <v>33552579.539999999</v>
          </cell>
          <cell r="J64">
            <v>14723.71</v>
          </cell>
          <cell r="K64">
            <v>961.19</v>
          </cell>
        </row>
        <row r="65">
          <cell r="B65">
            <v>37021</v>
          </cell>
          <cell r="H65">
            <v>33552579.539999999</v>
          </cell>
          <cell r="J65">
            <v>9227.65</v>
          </cell>
          <cell r="K65">
            <v>1882.05</v>
          </cell>
        </row>
        <row r="66">
          <cell r="B66">
            <v>37022</v>
          </cell>
          <cell r="H66">
            <v>33552579.539999999</v>
          </cell>
          <cell r="J66">
            <v>2563.62</v>
          </cell>
          <cell r="K66">
            <v>928.38</v>
          </cell>
        </row>
        <row r="67">
          <cell r="B67">
            <v>37025</v>
          </cell>
          <cell r="H67">
            <v>33552579.539999999</v>
          </cell>
          <cell r="J67">
            <v>3298.24</v>
          </cell>
          <cell r="K67">
            <v>2774.61</v>
          </cell>
        </row>
        <row r="68">
          <cell r="B68">
            <v>37026</v>
          </cell>
          <cell r="H68">
            <v>33552579.539999999</v>
          </cell>
          <cell r="J68">
            <v>8001.65</v>
          </cell>
          <cell r="K68">
            <v>920.35</v>
          </cell>
        </row>
        <row r="69">
          <cell r="B69">
            <v>37027</v>
          </cell>
          <cell r="H69">
            <v>33552579.539999999</v>
          </cell>
          <cell r="J69">
            <v>2524.41</v>
          </cell>
          <cell r="K69">
            <v>909.39</v>
          </cell>
        </row>
        <row r="70">
          <cell r="B70">
            <v>37035</v>
          </cell>
          <cell r="H70">
            <v>33552579.539999999</v>
          </cell>
          <cell r="J70">
            <v>50759.53</v>
          </cell>
          <cell r="K70">
            <v>7247.47</v>
          </cell>
        </row>
        <row r="71">
          <cell r="B71">
            <v>37039</v>
          </cell>
          <cell r="H71">
            <v>33552579.539999999</v>
          </cell>
          <cell r="K71">
            <v>873</v>
          </cell>
        </row>
        <row r="72">
          <cell r="B72">
            <v>37040</v>
          </cell>
          <cell r="H72">
            <v>33552579.539999999</v>
          </cell>
          <cell r="K72">
            <v>2560.8000000000002</v>
          </cell>
        </row>
        <row r="73">
          <cell r="B73">
            <v>37041</v>
          </cell>
          <cell r="H73">
            <v>33552579.539999999</v>
          </cell>
          <cell r="J73">
            <v>1751.32</v>
          </cell>
          <cell r="K73">
            <v>1584.6</v>
          </cell>
        </row>
        <row r="74">
          <cell r="B74" t="str">
            <v/>
          </cell>
          <cell r="H74" t="str">
            <v/>
          </cell>
        </row>
        <row r="75">
          <cell r="B75" t="str">
            <v/>
          </cell>
          <cell r="H75" t="str">
            <v/>
          </cell>
        </row>
        <row r="76">
          <cell r="B76" t="str">
            <v/>
          </cell>
          <cell r="H76" t="str">
            <v/>
          </cell>
        </row>
        <row r="77">
          <cell r="B77" t="str">
            <v/>
          </cell>
          <cell r="D77">
            <v>33600000</v>
          </cell>
          <cell r="F77">
            <v>47420.46</v>
          </cell>
          <cell r="H77" t="str">
            <v/>
          </cell>
          <cell r="J77">
            <v>4389722.17</v>
          </cell>
          <cell r="K77">
            <v>16446.75</v>
          </cell>
          <cell r="L77">
            <v>0</v>
          </cell>
        </row>
        <row r="78">
          <cell r="B78" t="str">
            <v/>
          </cell>
          <cell r="H78" t="str">
            <v/>
          </cell>
        </row>
        <row r="79">
          <cell r="B79" t="str">
            <v/>
          </cell>
          <cell r="H79" t="str">
            <v/>
          </cell>
        </row>
        <row r="80">
          <cell r="B80" t="str">
            <v/>
          </cell>
          <cell r="H80" t="str">
            <v/>
          </cell>
        </row>
      </sheetData>
      <sheetData sheetId="22">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1">
          <cell r="C21">
            <v>0</v>
          </cell>
          <cell r="D21">
            <v>8456031.75</v>
          </cell>
          <cell r="E21">
            <v>0</v>
          </cell>
          <cell r="F21">
            <v>2880800</v>
          </cell>
          <cell r="I21">
            <v>0</v>
          </cell>
          <cell r="J21">
            <v>1000298.22</v>
          </cell>
          <cell r="K21">
            <v>0</v>
          </cell>
          <cell r="L21">
            <v>0</v>
          </cell>
        </row>
        <row r="22">
          <cell r="C22" t="str">
            <v xml:space="preserve">                                  О Б О Р О Т Ы</v>
          </cell>
          <cell r="G22" t="str">
            <v>О С Т А Т О К</v>
          </cell>
          <cell r="I22" t="str">
            <v>Уплачено процентов</v>
          </cell>
        </row>
        <row r="23">
          <cell r="C23" t="str">
            <v>ВЫДАНО</v>
          </cell>
          <cell r="E23" t="str">
            <v>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USD</v>
          </cell>
          <cell r="J24" t="str">
            <v>Руб. экв.</v>
          </cell>
          <cell r="K24" t="str">
            <v>Неустойка</v>
          </cell>
          <cell r="L24" t="str">
            <v>проср. ссуд. задолж.</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row>
        <row r="41">
          <cell r="B41">
            <v>36006</v>
          </cell>
          <cell r="H41">
            <v>8406031.7400000002</v>
          </cell>
        </row>
        <row r="42">
          <cell r="B42">
            <v>36038</v>
          </cell>
          <cell r="H42">
            <v>8406031.7400000002</v>
          </cell>
        </row>
        <row r="43">
          <cell r="B43">
            <v>36054</v>
          </cell>
          <cell r="H43">
            <v>8406031.7400000002</v>
          </cell>
          <cell r="J43">
            <v>63018.57</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row>
        <row r="48">
          <cell r="B48">
            <v>36150</v>
          </cell>
          <cell r="F48">
            <v>211600</v>
          </cell>
          <cell r="H48">
            <v>8114431.7400000002</v>
          </cell>
          <cell r="J48">
            <v>26.67</v>
          </cell>
        </row>
        <row r="49">
          <cell r="B49">
            <v>36189</v>
          </cell>
          <cell r="H49">
            <v>8114431.7400000002</v>
          </cell>
        </row>
        <row r="50">
          <cell r="B50">
            <v>36217</v>
          </cell>
          <cell r="H50">
            <v>8114431.7400000002</v>
          </cell>
        </row>
        <row r="51">
          <cell r="B51">
            <v>36231</v>
          </cell>
          <cell r="F51">
            <v>211600</v>
          </cell>
          <cell r="H51">
            <v>7902831.7400000002</v>
          </cell>
          <cell r="J51">
            <v>60734.8</v>
          </cell>
        </row>
        <row r="52">
          <cell r="B52">
            <v>36280</v>
          </cell>
          <cell r="H52">
            <v>7902831.7400000002</v>
          </cell>
        </row>
        <row r="53">
          <cell r="B53">
            <v>36307</v>
          </cell>
          <cell r="F53">
            <v>211600</v>
          </cell>
          <cell r="H53">
            <v>7691231.7400000002</v>
          </cell>
        </row>
        <row r="54">
          <cell r="B54">
            <v>36329</v>
          </cell>
          <cell r="H54">
            <v>7691231.7400000002</v>
          </cell>
          <cell r="J54">
            <v>58865.67</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row>
        <row r="59">
          <cell r="B59">
            <v>36440</v>
          </cell>
          <cell r="F59">
            <v>211600</v>
          </cell>
          <cell r="H59">
            <v>7268031.7400000002</v>
          </cell>
        </row>
        <row r="60">
          <cell r="B60">
            <v>36483</v>
          </cell>
          <cell r="H60">
            <v>7268031.7400000002</v>
          </cell>
          <cell r="J60">
            <v>54810</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row>
        <row r="65">
          <cell r="B65">
            <v>36621</v>
          </cell>
          <cell r="F65">
            <v>211600</v>
          </cell>
          <cell r="H65">
            <v>6844831.7400000002</v>
          </cell>
        </row>
        <row r="66">
          <cell r="B66">
            <v>36677</v>
          </cell>
          <cell r="H66">
            <v>6844831.7400000002</v>
          </cell>
        </row>
        <row r="67">
          <cell r="B67">
            <v>36686</v>
          </cell>
          <cell r="H67">
            <v>6844831.7400000002</v>
          </cell>
          <cell r="J67">
            <v>51600.74</v>
          </cell>
        </row>
        <row r="68">
          <cell r="B68">
            <v>36738</v>
          </cell>
          <cell r="H68">
            <v>6844831.7400000002</v>
          </cell>
        </row>
        <row r="69">
          <cell r="B69">
            <v>36769</v>
          </cell>
          <cell r="H69">
            <v>6844831.7400000002</v>
          </cell>
        </row>
        <row r="70">
          <cell r="B70">
            <v>36774</v>
          </cell>
          <cell r="H70">
            <v>6844831.7400000002</v>
          </cell>
          <cell r="J70">
            <v>51336.23</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row>
        <row r="75">
          <cell r="B75">
            <v>36892</v>
          </cell>
          <cell r="H75">
            <v>6421631.7400000002</v>
          </cell>
        </row>
        <row r="76">
          <cell r="B76">
            <v>36923</v>
          </cell>
          <cell r="H76">
            <v>6421631.7400000002</v>
          </cell>
        </row>
        <row r="77">
          <cell r="B77">
            <v>36943</v>
          </cell>
          <cell r="F77">
            <v>211600</v>
          </cell>
          <cell r="H77">
            <v>6210031.7400000002</v>
          </cell>
          <cell r="J77">
            <v>46977.03</v>
          </cell>
        </row>
        <row r="78">
          <cell r="B78">
            <v>36951</v>
          </cell>
          <cell r="H78">
            <v>6210031.7400000002</v>
          </cell>
        </row>
        <row r="79">
          <cell r="B79">
            <v>36982</v>
          </cell>
          <cell r="H79">
            <v>6210031.7400000002</v>
          </cell>
        </row>
        <row r="80">
          <cell r="B80">
            <v>37042</v>
          </cell>
          <cell r="F80">
            <v>211600</v>
          </cell>
          <cell r="H80">
            <v>5998431.7400000002</v>
          </cell>
        </row>
        <row r="81">
          <cell r="B81">
            <v>37043</v>
          </cell>
          <cell r="H81">
            <v>5998431.7400000002</v>
          </cell>
          <cell r="J81">
            <v>46235.39</v>
          </cell>
        </row>
        <row r="82">
          <cell r="B82">
            <v>37073</v>
          </cell>
          <cell r="H82">
            <v>5998431.7400000002</v>
          </cell>
        </row>
        <row r="83">
          <cell r="B83">
            <v>37135</v>
          </cell>
          <cell r="H83">
            <v>5998431.7400000002</v>
          </cell>
        </row>
        <row r="84">
          <cell r="B84">
            <v>37137</v>
          </cell>
          <cell r="F84">
            <v>211600</v>
          </cell>
          <cell r="H84">
            <v>5786831.7400000002</v>
          </cell>
        </row>
        <row r="85">
          <cell r="B85">
            <v>37139</v>
          </cell>
          <cell r="H85">
            <v>5786831.7400000002</v>
          </cell>
          <cell r="J85">
            <v>45062.34</v>
          </cell>
        </row>
        <row r="86">
          <cell r="B86">
            <v>37232</v>
          </cell>
          <cell r="F86">
            <v>55705.82</v>
          </cell>
          <cell r="H86">
            <v>5731125.9199999999</v>
          </cell>
          <cell r="J86">
            <v>44294.18</v>
          </cell>
        </row>
        <row r="87">
          <cell r="B87">
            <v>37236</v>
          </cell>
          <cell r="F87">
            <v>97746.81</v>
          </cell>
          <cell r="H87">
            <v>5633379.1100000003</v>
          </cell>
          <cell r="J87">
            <v>2253.19</v>
          </cell>
        </row>
        <row r="88">
          <cell r="B88">
            <v>37239</v>
          </cell>
          <cell r="F88">
            <v>58147.37</v>
          </cell>
          <cell r="H88">
            <v>5575231.7400000002</v>
          </cell>
          <cell r="J88">
            <v>3302.89</v>
          </cell>
        </row>
        <row r="89">
          <cell r="B89">
            <v>37243</v>
          </cell>
          <cell r="H89">
            <v>5575231.7400000002</v>
          </cell>
          <cell r="J89">
            <v>1637.11</v>
          </cell>
        </row>
        <row r="90">
          <cell r="B90">
            <v>37244</v>
          </cell>
          <cell r="H90">
            <v>5575231.7400000002</v>
          </cell>
          <cell r="J90">
            <v>28.67</v>
          </cell>
        </row>
        <row r="91">
          <cell r="B91" t="str">
            <v/>
          </cell>
          <cell r="H91" t="str">
            <v/>
          </cell>
        </row>
        <row r="92">
          <cell r="B92" t="str">
            <v/>
          </cell>
          <cell r="H92" t="str">
            <v/>
          </cell>
        </row>
        <row r="93">
          <cell r="B93" t="str">
            <v/>
          </cell>
          <cell r="H93" t="str">
            <v/>
          </cell>
        </row>
        <row r="94">
          <cell r="B94" t="str">
            <v/>
          </cell>
          <cell r="H94" t="str">
            <v/>
          </cell>
        </row>
        <row r="95">
          <cell r="B95" t="str">
            <v/>
          </cell>
          <cell r="H95" t="str">
            <v/>
          </cell>
        </row>
        <row r="96">
          <cell r="B96" t="str">
            <v/>
          </cell>
          <cell r="H96" t="str">
            <v/>
          </cell>
        </row>
        <row r="97">
          <cell r="B97" t="str">
            <v/>
          </cell>
          <cell r="H97" t="str">
            <v/>
          </cell>
        </row>
        <row r="98">
          <cell r="B98" t="str">
            <v/>
          </cell>
          <cell r="H98" t="str">
            <v/>
          </cell>
        </row>
        <row r="99">
          <cell r="B99" t="str">
            <v/>
          </cell>
          <cell r="H99" t="str">
            <v/>
          </cell>
        </row>
        <row r="100">
          <cell r="B100" t="str">
            <v/>
          </cell>
          <cell r="H100" t="str">
            <v/>
          </cell>
        </row>
        <row r="101">
          <cell r="B101" t="str">
            <v/>
          </cell>
          <cell r="H101" t="str">
            <v/>
          </cell>
        </row>
        <row r="102">
          <cell r="B102" t="str">
            <v/>
          </cell>
          <cell r="H102" t="str">
            <v/>
          </cell>
        </row>
        <row r="103">
          <cell r="B103" t="str">
            <v/>
          </cell>
          <cell r="H103" t="str">
            <v/>
          </cell>
        </row>
        <row r="104">
          <cell r="B104" t="str">
            <v/>
          </cell>
          <cell r="H104" t="str">
            <v/>
          </cell>
        </row>
        <row r="105">
          <cell r="B105" t="str">
            <v/>
          </cell>
          <cell r="H105" t="str">
            <v/>
          </cell>
        </row>
        <row r="106">
          <cell r="B106" t="str">
            <v/>
          </cell>
          <cell r="H106" t="str">
            <v/>
          </cell>
        </row>
        <row r="107">
          <cell r="B107" t="str">
            <v/>
          </cell>
          <cell r="H107" t="str">
            <v/>
          </cell>
        </row>
        <row r="108">
          <cell r="B108" t="str">
            <v/>
          </cell>
          <cell r="H108" t="str">
            <v/>
          </cell>
        </row>
        <row r="109">
          <cell r="B109" t="str">
            <v/>
          </cell>
          <cell r="H109" t="str">
            <v/>
          </cell>
        </row>
        <row r="110">
          <cell r="B110" t="str">
            <v/>
          </cell>
          <cell r="H110" t="str">
            <v/>
          </cell>
        </row>
        <row r="111">
          <cell r="B111" t="str">
            <v/>
          </cell>
          <cell r="H111" t="str">
            <v/>
          </cell>
        </row>
        <row r="112">
          <cell r="B112" t="str">
            <v/>
          </cell>
          <cell r="H112" t="str">
            <v/>
          </cell>
        </row>
        <row r="113">
          <cell r="B113" t="str">
            <v/>
          </cell>
          <cell r="H113" t="str">
            <v/>
          </cell>
        </row>
        <row r="114">
          <cell r="B114" t="str">
            <v/>
          </cell>
          <cell r="H114" t="str">
            <v/>
          </cell>
        </row>
        <row r="115">
          <cell r="B115" t="str">
            <v/>
          </cell>
          <cell r="H115" t="str">
            <v/>
          </cell>
        </row>
        <row r="116">
          <cell r="B116" t="str">
            <v/>
          </cell>
          <cell r="H116" t="str">
            <v/>
          </cell>
        </row>
        <row r="117">
          <cell r="B117" t="str">
            <v/>
          </cell>
          <cell r="H117" t="str">
            <v/>
          </cell>
        </row>
        <row r="118">
          <cell r="B118" t="str">
            <v/>
          </cell>
          <cell r="H118" t="str">
            <v/>
          </cell>
        </row>
        <row r="119">
          <cell r="B119" t="str">
            <v/>
          </cell>
          <cell r="H119" t="str">
            <v/>
          </cell>
        </row>
        <row r="120">
          <cell r="B120" t="str">
            <v/>
          </cell>
          <cell r="H120" t="str">
            <v/>
          </cell>
        </row>
        <row r="121">
          <cell r="B121" t="str">
            <v/>
          </cell>
          <cell r="H121" t="str">
            <v/>
          </cell>
        </row>
        <row r="122">
          <cell r="B122" t="str">
            <v/>
          </cell>
          <cell r="H122" t="str">
            <v/>
          </cell>
        </row>
        <row r="123">
          <cell r="B123" t="str">
            <v/>
          </cell>
          <cell r="H123" t="str">
            <v/>
          </cell>
        </row>
        <row r="124">
          <cell r="B124" t="str">
            <v/>
          </cell>
          <cell r="H124" t="str">
            <v/>
          </cell>
        </row>
        <row r="125">
          <cell r="B125" t="str">
            <v/>
          </cell>
          <cell r="H125" t="str">
            <v/>
          </cell>
        </row>
        <row r="126">
          <cell r="B126" t="str">
            <v/>
          </cell>
          <cell r="H126" t="str">
            <v/>
          </cell>
        </row>
        <row r="127">
          <cell r="B127" t="str">
            <v/>
          </cell>
          <cell r="H127" t="str">
            <v/>
          </cell>
        </row>
        <row r="128">
          <cell r="B128" t="str">
            <v/>
          </cell>
          <cell r="H128" t="str">
            <v/>
          </cell>
        </row>
        <row r="129">
          <cell r="B129" t="str">
            <v/>
          </cell>
          <cell r="H129" t="str">
            <v/>
          </cell>
        </row>
        <row r="130">
          <cell r="B130" t="str">
            <v/>
          </cell>
          <cell r="H130" t="str">
            <v/>
          </cell>
        </row>
        <row r="131">
          <cell r="B131" t="str">
            <v/>
          </cell>
          <cell r="H131" t="str">
            <v/>
          </cell>
        </row>
        <row r="132">
          <cell r="B132" t="str">
            <v/>
          </cell>
          <cell r="H132" t="str">
            <v/>
          </cell>
        </row>
        <row r="133">
          <cell r="B133" t="str">
            <v/>
          </cell>
          <cell r="H133" t="str">
            <v/>
          </cell>
        </row>
        <row r="134">
          <cell r="B134" t="str">
            <v/>
          </cell>
          <cell r="H134" t="str">
            <v/>
          </cell>
        </row>
        <row r="135">
          <cell r="B135" t="str">
            <v/>
          </cell>
          <cell r="H135" t="str">
            <v/>
          </cell>
        </row>
        <row r="136">
          <cell r="B136" t="str">
            <v/>
          </cell>
          <cell r="H136" t="str">
            <v/>
          </cell>
        </row>
        <row r="137">
          <cell r="B137" t="str">
            <v/>
          </cell>
          <cell r="H137" t="str">
            <v/>
          </cell>
        </row>
        <row r="138">
          <cell r="B138" t="str">
            <v/>
          </cell>
          <cell r="H138" t="str">
            <v/>
          </cell>
        </row>
        <row r="139">
          <cell r="B139" t="str">
            <v/>
          </cell>
          <cell r="H139" t="str">
            <v/>
          </cell>
        </row>
        <row r="140">
          <cell r="B140" t="str">
            <v/>
          </cell>
          <cell r="H140" t="str">
            <v/>
          </cell>
        </row>
        <row r="141">
          <cell r="B141" t="str">
            <v/>
          </cell>
          <cell r="H141" t="str">
            <v/>
          </cell>
        </row>
        <row r="142">
          <cell r="B142" t="str">
            <v/>
          </cell>
          <cell r="H142" t="str">
            <v/>
          </cell>
        </row>
        <row r="143">
          <cell r="B143" t="str">
            <v/>
          </cell>
          <cell r="H143" t="str">
            <v/>
          </cell>
        </row>
        <row r="144">
          <cell r="B144" t="str">
            <v/>
          </cell>
          <cell r="H144" t="str">
            <v/>
          </cell>
        </row>
        <row r="145">
          <cell r="B145" t="str">
            <v/>
          </cell>
          <cell r="H145" t="str">
            <v/>
          </cell>
        </row>
        <row r="146">
          <cell r="B146" t="str">
            <v/>
          </cell>
          <cell r="H146" t="str">
            <v/>
          </cell>
        </row>
        <row r="147">
          <cell r="B147" t="str">
            <v/>
          </cell>
          <cell r="H147" t="str">
            <v/>
          </cell>
        </row>
        <row r="148">
          <cell r="B148" t="str">
            <v/>
          </cell>
          <cell r="H148" t="str">
            <v/>
          </cell>
        </row>
        <row r="149">
          <cell r="B149" t="str">
            <v/>
          </cell>
          <cell r="H149" t="str">
            <v/>
          </cell>
        </row>
        <row r="150">
          <cell r="B150" t="str">
            <v/>
          </cell>
          <cell r="H150" t="str">
            <v/>
          </cell>
        </row>
        <row r="151">
          <cell r="B151" t="str">
            <v/>
          </cell>
          <cell r="H151" t="str">
            <v/>
          </cell>
        </row>
        <row r="152">
          <cell r="B152" t="str">
            <v/>
          </cell>
          <cell r="H152" t="str">
            <v/>
          </cell>
        </row>
        <row r="153">
          <cell r="B153" t="str">
            <v/>
          </cell>
          <cell r="H153" t="str">
            <v/>
          </cell>
        </row>
        <row r="154">
          <cell r="B154" t="str">
            <v/>
          </cell>
          <cell r="H154" t="str">
            <v/>
          </cell>
        </row>
        <row r="155">
          <cell r="B155" t="str">
            <v/>
          </cell>
          <cell r="H155" t="str">
            <v/>
          </cell>
        </row>
        <row r="156">
          <cell r="B156" t="str">
            <v/>
          </cell>
          <cell r="H156" t="str">
            <v/>
          </cell>
        </row>
        <row r="157">
          <cell r="B157" t="str">
            <v/>
          </cell>
          <cell r="H157" t="str">
            <v/>
          </cell>
        </row>
        <row r="158">
          <cell r="B158" t="str">
            <v/>
          </cell>
          <cell r="H158" t="str">
            <v/>
          </cell>
        </row>
        <row r="159">
          <cell r="B159" t="str">
            <v/>
          </cell>
          <cell r="H159" t="str">
            <v/>
          </cell>
        </row>
        <row r="160">
          <cell r="B160" t="str">
            <v/>
          </cell>
          <cell r="H160" t="str">
            <v/>
          </cell>
        </row>
        <row r="161">
          <cell r="B161" t="str">
            <v/>
          </cell>
          <cell r="H161" t="str">
            <v/>
          </cell>
        </row>
        <row r="162">
          <cell r="B162" t="str">
            <v/>
          </cell>
          <cell r="H162" t="str">
            <v/>
          </cell>
        </row>
        <row r="163">
          <cell r="B163" t="str">
            <v/>
          </cell>
          <cell r="H163" t="str">
            <v/>
          </cell>
        </row>
        <row r="164">
          <cell r="B164" t="str">
            <v/>
          </cell>
          <cell r="H164" t="str">
            <v/>
          </cell>
        </row>
        <row r="165">
          <cell r="B165" t="str">
            <v/>
          </cell>
          <cell r="H165" t="str">
            <v/>
          </cell>
        </row>
        <row r="166">
          <cell r="B166" t="str">
            <v/>
          </cell>
          <cell r="H166" t="str">
            <v/>
          </cell>
        </row>
        <row r="167">
          <cell r="B167" t="str">
            <v/>
          </cell>
          <cell r="H167" t="str">
            <v/>
          </cell>
        </row>
        <row r="168">
          <cell r="B168" t="str">
            <v/>
          </cell>
          <cell r="H168" t="str">
            <v/>
          </cell>
        </row>
        <row r="169">
          <cell r="B169" t="str">
            <v/>
          </cell>
          <cell r="H169" t="str">
            <v/>
          </cell>
        </row>
        <row r="170">
          <cell r="B170" t="str">
            <v/>
          </cell>
          <cell r="H170" t="str">
            <v/>
          </cell>
        </row>
        <row r="171">
          <cell r="B171" t="str">
            <v/>
          </cell>
          <cell r="H171" t="str">
            <v/>
          </cell>
        </row>
        <row r="172">
          <cell r="B172" t="str">
            <v/>
          </cell>
          <cell r="H172" t="str">
            <v/>
          </cell>
        </row>
        <row r="173">
          <cell r="B173" t="str">
            <v/>
          </cell>
          <cell r="H173" t="str">
            <v/>
          </cell>
        </row>
        <row r="174">
          <cell r="B174" t="str">
            <v/>
          </cell>
          <cell r="H174" t="str">
            <v/>
          </cell>
        </row>
        <row r="175">
          <cell r="B175" t="str">
            <v/>
          </cell>
          <cell r="H175" t="str">
            <v/>
          </cell>
        </row>
        <row r="176">
          <cell r="B176" t="str">
            <v/>
          </cell>
          <cell r="H176" t="str">
            <v/>
          </cell>
        </row>
        <row r="177">
          <cell r="B177" t="str">
            <v/>
          </cell>
          <cell r="H177" t="str">
            <v/>
          </cell>
        </row>
        <row r="178">
          <cell r="B178" t="str">
            <v/>
          </cell>
          <cell r="H178" t="str">
            <v/>
          </cell>
        </row>
        <row r="179">
          <cell r="B179" t="str">
            <v/>
          </cell>
          <cell r="H179" t="str">
            <v/>
          </cell>
        </row>
        <row r="180">
          <cell r="B180" t="str">
            <v/>
          </cell>
          <cell r="H180" t="str">
            <v/>
          </cell>
        </row>
        <row r="181">
          <cell r="B181" t="str">
            <v/>
          </cell>
          <cell r="H181" t="str">
            <v/>
          </cell>
        </row>
        <row r="182">
          <cell r="B182" t="str">
            <v/>
          </cell>
          <cell r="H182" t="str">
            <v/>
          </cell>
        </row>
        <row r="183">
          <cell r="B183" t="str">
            <v/>
          </cell>
          <cell r="H183" t="str">
            <v/>
          </cell>
        </row>
        <row r="184">
          <cell r="B184" t="str">
            <v/>
          </cell>
          <cell r="H184" t="str">
            <v/>
          </cell>
        </row>
        <row r="185">
          <cell r="B185" t="str">
            <v/>
          </cell>
          <cell r="H185" t="str">
            <v/>
          </cell>
        </row>
        <row r="186">
          <cell r="B186" t="str">
            <v/>
          </cell>
          <cell r="H186" t="str">
            <v/>
          </cell>
        </row>
        <row r="187">
          <cell r="B187" t="str">
            <v/>
          </cell>
          <cell r="H187" t="str">
            <v/>
          </cell>
        </row>
        <row r="188">
          <cell r="B188" t="str">
            <v/>
          </cell>
          <cell r="H188" t="str">
            <v/>
          </cell>
        </row>
        <row r="189">
          <cell r="B189" t="str">
            <v/>
          </cell>
          <cell r="H189" t="str">
            <v/>
          </cell>
        </row>
        <row r="190">
          <cell r="B190" t="str">
            <v/>
          </cell>
          <cell r="H190" t="str">
            <v/>
          </cell>
        </row>
        <row r="191">
          <cell r="B191" t="str">
            <v/>
          </cell>
          <cell r="H191" t="str">
            <v/>
          </cell>
        </row>
        <row r="192">
          <cell r="B192" t="str">
            <v/>
          </cell>
          <cell r="H192" t="str">
            <v/>
          </cell>
        </row>
        <row r="193">
          <cell r="B193" t="str">
            <v/>
          </cell>
          <cell r="H193" t="str">
            <v/>
          </cell>
        </row>
        <row r="194">
          <cell r="B194" t="str">
            <v/>
          </cell>
          <cell r="H194" t="str">
            <v/>
          </cell>
        </row>
        <row r="195">
          <cell r="B195" t="str">
            <v/>
          </cell>
          <cell r="H195" t="str">
            <v/>
          </cell>
        </row>
        <row r="196">
          <cell r="B196" t="str">
            <v/>
          </cell>
          <cell r="H196" t="str">
            <v/>
          </cell>
        </row>
        <row r="197">
          <cell r="B197" t="str">
            <v/>
          </cell>
          <cell r="H197" t="str">
            <v/>
          </cell>
        </row>
        <row r="198">
          <cell r="B198" t="str">
            <v/>
          </cell>
          <cell r="H198" t="str">
            <v/>
          </cell>
        </row>
        <row r="199">
          <cell r="B199" t="str">
            <v/>
          </cell>
          <cell r="H199" t="str">
            <v/>
          </cell>
        </row>
        <row r="200">
          <cell r="B200" t="str">
            <v/>
          </cell>
          <cell r="H200" t="str">
            <v/>
          </cell>
        </row>
        <row r="201">
          <cell r="B201" t="str">
            <v/>
          </cell>
          <cell r="H201" t="str">
            <v/>
          </cell>
        </row>
        <row r="202">
          <cell r="B202" t="str">
            <v/>
          </cell>
          <cell r="H202" t="str">
            <v/>
          </cell>
        </row>
        <row r="203">
          <cell r="B203" t="str">
            <v/>
          </cell>
          <cell r="H203" t="str">
            <v/>
          </cell>
        </row>
        <row r="204">
          <cell r="B204" t="str">
            <v/>
          </cell>
          <cell r="H204" t="str">
            <v/>
          </cell>
        </row>
      </sheetData>
      <sheetData sheetId="23">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выкуп прав аренды земельного участка</v>
          </cell>
        </row>
        <row r="5">
          <cell r="B5" t="str">
            <v>Кредитный договор №</v>
          </cell>
          <cell r="E5" t="str">
            <v>406_3</v>
          </cell>
        </row>
        <row r="6">
          <cell r="B6" t="str">
            <v>От</v>
          </cell>
          <cell r="E6">
            <v>35550</v>
          </cell>
        </row>
        <row r="7">
          <cell r="B7" t="str">
            <v>Тип договора</v>
          </cell>
          <cell r="E7" t="str">
            <v>инвестиционный</v>
          </cell>
        </row>
        <row r="8">
          <cell r="B8" t="str">
            <v>Размер кредита</v>
          </cell>
          <cell r="E8">
            <v>6733823</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6733823</v>
          </cell>
          <cell r="F10" t="str">
            <v>руб.</v>
          </cell>
        </row>
        <row r="11">
          <cell r="B11" t="str">
            <v>Номер ссудного счета</v>
          </cell>
          <cell r="E11" t="str">
            <v>45208810738000050035</v>
          </cell>
        </row>
        <row r="12">
          <cell r="B12" t="str">
            <v>Дата открытия счета</v>
          </cell>
          <cell r="E12">
            <v>35550</v>
          </cell>
        </row>
        <row r="13">
          <cell r="B13" t="str">
            <v>Дата погашения кредита</v>
          </cell>
          <cell r="E13">
            <v>43220</v>
          </cell>
        </row>
        <row r="14">
          <cell r="B14" t="str">
            <v>Пролонгации  до</v>
          </cell>
        </row>
        <row r="15">
          <cell r="B15" t="str">
            <v>Процентная ставка</v>
          </cell>
          <cell r="D15" t="str">
            <v>c</v>
          </cell>
          <cell r="E15">
            <v>0.5</v>
          </cell>
          <cell r="F15">
            <v>35899</v>
          </cell>
        </row>
        <row r="16">
          <cell r="B16" t="str">
            <v>Продолж. проц. ставка</v>
          </cell>
          <cell r="D16" t="str">
            <v>c</v>
          </cell>
        </row>
        <row r="17">
          <cell r="B17" t="str">
            <v>Группа риска</v>
          </cell>
          <cell r="E17">
            <v>1</v>
          </cell>
        </row>
        <row r="21">
          <cell r="C21">
            <v>0</v>
          </cell>
          <cell r="D21">
            <v>6733823</v>
          </cell>
          <cell r="E21">
            <v>0</v>
          </cell>
          <cell r="F21">
            <v>0</v>
          </cell>
          <cell r="I21">
            <v>0</v>
          </cell>
          <cell r="J21">
            <v>115620.36</v>
          </cell>
          <cell r="K21">
            <v>0</v>
          </cell>
          <cell r="L21">
            <v>0</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35899</v>
          </cell>
          <cell r="D25">
            <v>6733823</v>
          </cell>
          <cell r="F25">
            <v>0</v>
          </cell>
          <cell r="H25">
            <v>6733823</v>
          </cell>
        </row>
        <row r="26">
          <cell r="B26">
            <v>35929</v>
          </cell>
          <cell r="H26">
            <v>6733823</v>
          </cell>
        </row>
        <row r="27">
          <cell r="B27">
            <v>35965</v>
          </cell>
          <cell r="H27">
            <v>6733823</v>
          </cell>
          <cell r="J27">
            <v>6172.67</v>
          </cell>
        </row>
        <row r="28">
          <cell r="B28">
            <v>35990</v>
          </cell>
          <cell r="H28">
            <v>6733823</v>
          </cell>
        </row>
        <row r="29">
          <cell r="B29">
            <v>36021</v>
          </cell>
          <cell r="H29">
            <v>6733823</v>
          </cell>
        </row>
        <row r="30">
          <cell r="B30">
            <v>36054</v>
          </cell>
          <cell r="H30">
            <v>6733823</v>
          </cell>
          <cell r="J30">
            <v>8417.2800000000007</v>
          </cell>
        </row>
        <row r="31">
          <cell r="B31">
            <v>36082</v>
          </cell>
          <cell r="H31">
            <v>6733823</v>
          </cell>
        </row>
        <row r="32">
          <cell r="B32">
            <v>36113</v>
          </cell>
          <cell r="H32">
            <v>6733823</v>
          </cell>
        </row>
        <row r="33">
          <cell r="B33">
            <v>36150</v>
          </cell>
          <cell r="H33">
            <v>6733823</v>
          </cell>
          <cell r="J33">
            <v>8417.2800000000007</v>
          </cell>
        </row>
        <row r="34">
          <cell r="B34">
            <v>36174</v>
          </cell>
          <cell r="H34">
            <v>6733823</v>
          </cell>
        </row>
        <row r="35">
          <cell r="B35">
            <v>36205</v>
          </cell>
          <cell r="H35">
            <v>6733823</v>
          </cell>
        </row>
        <row r="36">
          <cell r="B36">
            <v>36231</v>
          </cell>
          <cell r="H36">
            <v>6733823</v>
          </cell>
          <cell r="J36">
            <v>8417.2800000000007</v>
          </cell>
        </row>
        <row r="37">
          <cell r="B37">
            <v>36264</v>
          </cell>
          <cell r="H37">
            <v>6733823</v>
          </cell>
        </row>
        <row r="38">
          <cell r="B38">
            <v>36294</v>
          </cell>
          <cell r="H38">
            <v>6733823</v>
          </cell>
        </row>
        <row r="39">
          <cell r="B39">
            <v>36329</v>
          </cell>
          <cell r="H39">
            <v>6733823</v>
          </cell>
          <cell r="J39">
            <v>8417.2800000000007</v>
          </cell>
        </row>
        <row r="40">
          <cell r="B40">
            <v>36331</v>
          </cell>
          <cell r="H40">
            <v>6733823</v>
          </cell>
          <cell r="J40">
            <v>141.08000000000001</v>
          </cell>
        </row>
        <row r="41">
          <cell r="B41">
            <v>36355</v>
          </cell>
          <cell r="H41">
            <v>6733823</v>
          </cell>
        </row>
        <row r="42">
          <cell r="B42">
            <v>36386</v>
          </cell>
          <cell r="H42">
            <v>6733823</v>
          </cell>
        </row>
        <row r="43">
          <cell r="B43">
            <v>36417</v>
          </cell>
          <cell r="H43">
            <v>6733823</v>
          </cell>
          <cell r="J43">
            <v>8276.2000000000007</v>
          </cell>
        </row>
        <row r="44">
          <cell r="B44">
            <v>36447</v>
          </cell>
          <cell r="H44">
            <v>6733823</v>
          </cell>
        </row>
        <row r="45">
          <cell r="B45">
            <v>36483</v>
          </cell>
          <cell r="H45">
            <v>6733823</v>
          </cell>
          <cell r="J45">
            <v>8417.2800000000007</v>
          </cell>
        </row>
        <row r="46">
          <cell r="B46">
            <v>36508</v>
          </cell>
          <cell r="H46">
            <v>6733823</v>
          </cell>
        </row>
        <row r="47">
          <cell r="B47">
            <v>36539</v>
          </cell>
          <cell r="H47">
            <v>6733823</v>
          </cell>
        </row>
        <row r="48">
          <cell r="B48">
            <v>36585</v>
          </cell>
          <cell r="H48">
            <v>6733823</v>
          </cell>
        </row>
        <row r="49">
          <cell r="B49">
            <v>36605</v>
          </cell>
          <cell r="H49">
            <v>6733823</v>
          </cell>
          <cell r="J49">
            <v>8417.2800000000007</v>
          </cell>
        </row>
        <row r="50">
          <cell r="B50">
            <v>36636</v>
          </cell>
          <cell r="H50">
            <v>6733823</v>
          </cell>
        </row>
        <row r="51">
          <cell r="B51">
            <v>36676</v>
          </cell>
          <cell r="H51">
            <v>6733823</v>
          </cell>
        </row>
        <row r="52">
          <cell r="B52">
            <v>36686</v>
          </cell>
          <cell r="H52">
            <v>6733823</v>
          </cell>
          <cell r="J52">
            <v>8417.2800000000007</v>
          </cell>
        </row>
        <row r="53">
          <cell r="B53">
            <v>36738</v>
          </cell>
          <cell r="H53">
            <v>6733823</v>
          </cell>
        </row>
        <row r="54">
          <cell r="B54">
            <v>36769</v>
          </cell>
          <cell r="H54">
            <v>6733823</v>
          </cell>
        </row>
        <row r="55">
          <cell r="B55">
            <v>36774</v>
          </cell>
          <cell r="H55">
            <v>6733823</v>
          </cell>
          <cell r="J55">
            <v>8417.2800000000007</v>
          </cell>
        </row>
        <row r="56">
          <cell r="B56">
            <v>36829</v>
          </cell>
          <cell r="H56">
            <v>6733823</v>
          </cell>
        </row>
        <row r="57">
          <cell r="B57">
            <v>36860</v>
          </cell>
          <cell r="H57">
            <v>6733823</v>
          </cell>
        </row>
        <row r="58">
          <cell r="B58">
            <v>36867</v>
          </cell>
          <cell r="H58">
            <v>6733823</v>
          </cell>
          <cell r="J58">
            <v>8417.2800000000007</v>
          </cell>
        </row>
        <row r="59">
          <cell r="B59">
            <v>36892</v>
          </cell>
          <cell r="H59">
            <v>6733823</v>
          </cell>
        </row>
        <row r="60">
          <cell r="B60">
            <v>36923</v>
          </cell>
          <cell r="H60">
            <v>6733823</v>
          </cell>
        </row>
        <row r="61">
          <cell r="B61">
            <v>36943</v>
          </cell>
          <cell r="H61">
            <v>6733823</v>
          </cell>
          <cell r="J61">
            <v>8301.9699999999993</v>
          </cell>
        </row>
        <row r="62">
          <cell r="B62">
            <v>36951</v>
          </cell>
          <cell r="H62">
            <v>6733823</v>
          </cell>
        </row>
        <row r="63">
          <cell r="B63">
            <v>36982</v>
          </cell>
          <cell r="H63">
            <v>6733823</v>
          </cell>
        </row>
        <row r="64">
          <cell r="B64">
            <v>37012</v>
          </cell>
          <cell r="H64">
            <v>6733823</v>
          </cell>
        </row>
        <row r="65">
          <cell r="B65">
            <v>37043</v>
          </cell>
          <cell r="H65">
            <v>6733823</v>
          </cell>
          <cell r="J65">
            <v>8486.4599999999991</v>
          </cell>
        </row>
        <row r="66">
          <cell r="B66">
            <v>37073</v>
          </cell>
          <cell r="H66">
            <v>6733823</v>
          </cell>
        </row>
        <row r="67">
          <cell r="B67">
            <v>37104</v>
          </cell>
          <cell r="H67">
            <v>6733823</v>
          </cell>
        </row>
        <row r="68">
          <cell r="B68">
            <v>37135</v>
          </cell>
          <cell r="H68">
            <v>6733823</v>
          </cell>
        </row>
        <row r="69">
          <cell r="B69">
            <v>37139</v>
          </cell>
          <cell r="H69">
            <v>6733823</v>
          </cell>
          <cell r="J69">
            <v>8486.4599999999991</v>
          </cell>
        </row>
        <row r="70">
          <cell r="B70" t="str">
            <v/>
          </cell>
          <cell r="H70" t="str">
            <v/>
          </cell>
        </row>
        <row r="71">
          <cell r="B71" t="str">
            <v/>
          </cell>
          <cell r="H71" t="str">
            <v/>
          </cell>
        </row>
        <row r="72">
          <cell r="B72" t="str">
            <v/>
          </cell>
          <cell r="H72" t="str">
            <v/>
          </cell>
        </row>
        <row r="73">
          <cell r="B73" t="str">
            <v/>
          </cell>
          <cell r="H73" t="str">
            <v/>
          </cell>
        </row>
        <row r="74">
          <cell r="B74" t="str">
            <v/>
          </cell>
          <cell r="H74" t="str">
            <v/>
          </cell>
        </row>
        <row r="75">
          <cell r="B75" t="str">
            <v/>
          </cell>
          <cell r="H75" t="str">
            <v/>
          </cell>
        </row>
        <row r="76">
          <cell r="B76" t="str">
            <v/>
          </cell>
          <cell r="H76" t="str">
            <v/>
          </cell>
        </row>
        <row r="77">
          <cell r="B77" t="str">
            <v/>
          </cell>
          <cell r="H77" t="str">
            <v/>
          </cell>
        </row>
        <row r="78">
          <cell r="B78" t="str">
            <v/>
          </cell>
          <cell r="H78" t="str">
            <v/>
          </cell>
        </row>
        <row r="79">
          <cell r="B79" t="str">
            <v/>
          </cell>
          <cell r="H79" t="str">
            <v/>
          </cell>
        </row>
        <row r="80">
          <cell r="B80" t="str">
            <v/>
          </cell>
          <cell r="H80" t="str">
            <v/>
          </cell>
        </row>
        <row r="81">
          <cell r="B81" t="str">
            <v/>
          </cell>
          <cell r="H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24"/>
      <sheetData sheetId="25"/>
      <sheetData sheetId="26"/>
      <sheetData sheetId="27"/>
      <sheetData sheetId="28"/>
      <sheetData sheetId="29"/>
      <sheetData sheetId="30" refreshError="1"/>
      <sheetData sheetId="3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покупка простых векселей для расчета по стр-ву жилого комплекса "Кунцево"</v>
          </cell>
        </row>
        <row r="5">
          <cell r="B5" t="str">
            <v>Кредитный договор №</v>
          </cell>
          <cell r="E5" t="str">
            <v>156/9</v>
          </cell>
        </row>
        <row r="6">
          <cell r="B6" t="str">
            <v>От</v>
          </cell>
          <cell r="E6">
            <v>36572</v>
          </cell>
        </row>
        <row r="7">
          <cell r="B7" t="str">
            <v>Тип договора</v>
          </cell>
          <cell r="E7" t="str">
            <v xml:space="preserve">       инвестиционный</v>
          </cell>
        </row>
        <row r="8">
          <cell r="B8" t="str">
            <v>Размер кредита</v>
          </cell>
          <cell r="E8">
            <v>250000000</v>
          </cell>
          <cell r="F8" t="str">
            <v>руб</v>
          </cell>
        </row>
        <row r="9">
          <cell r="B9" t="str">
            <v>Вид обеспечения кредита</v>
          </cell>
          <cell r="E9" t="str">
            <v>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45006810338000050569</v>
          </cell>
        </row>
        <row r="12">
          <cell r="B12" t="str">
            <v>Дата открытия счета</v>
          </cell>
          <cell r="E12">
            <v>36573</v>
          </cell>
        </row>
        <row r="13">
          <cell r="B13" t="str">
            <v>Дата погашения кредита</v>
          </cell>
          <cell r="E13">
            <v>36923</v>
          </cell>
        </row>
        <row r="14">
          <cell r="B14" t="str">
            <v>Пролонгации  до</v>
          </cell>
          <cell r="E14">
            <v>37273</v>
          </cell>
        </row>
        <row r="15">
          <cell r="B15" t="str">
            <v>Процентная ставка</v>
          </cell>
          <cell r="D15" t="str">
            <v>c</v>
          </cell>
          <cell r="E15">
            <v>7</v>
          </cell>
          <cell r="F15">
            <v>36573</v>
          </cell>
          <cell r="G15">
            <v>16.2</v>
          </cell>
          <cell r="H15">
            <v>36842</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36573</v>
          </cell>
          <cell r="D25">
            <v>250000000</v>
          </cell>
          <cell r="F25" t="str">
            <v/>
          </cell>
          <cell r="H25">
            <v>250000000</v>
          </cell>
        </row>
        <row r="26">
          <cell r="B26">
            <v>36616</v>
          </cell>
          <cell r="H26">
            <v>250000000</v>
          </cell>
        </row>
        <row r="27">
          <cell r="B27">
            <v>36644</v>
          </cell>
          <cell r="H27">
            <v>250000000</v>
          </cell>
        </row>
        <row r="28">
          <cell r="B28">
            <v>36668</v>
          </cell>
          <cell r="H28">
            <v>250000000</v>
          </cell>
          <cell r="J28">
            <v>4446721.3099999996</v>
          </cell>
        </row>
        <row r="29">
          <cell r="B29">
            <v>36707</v>
          </cell>
          <cell r="H29">
            <v>250000000</v>
          </cell>
        </row>
        <row r="30">
          <cell r="B30">
            <v>36738</v>
          </cell>
          <cell r="H30">
            <v>250000000</v>
          </cell>
        </row>
        <row r="31">
          <cell r="B31">
            <v>36768</v>
          </cell>
          <cell r="H31">
            <v>250000000</v>
          </cell>
          <cell r="J31">
            <v>4385445.97</v>
          </cell>
        </row>
        <row r="32">
          <cell r="B32">
            <v>36768</v>
          </cell>
          <cell r="H32">
            <v>250000000</v>
          </cell>
          <cell r="K32">
            <v>67306</v>
          </cell>
        </row>
        <row r="33">
          <cell r="B33">
            <v>36769</v>
          </cell>
          <cell r="H33">
            <v>250000000</v>
          </cell>
          <cell r="J33">
            <v>13461.13</v>
          </cell>
        </row>
        <row r="34">
          <cell r="B34">
            <v>36769</v>
          </cell>
          <cell r="H34">
            <v>250000000</v>
          </cell>
          <cell r="K34">
            <v>21</v>
          </cell>
        </row>
        <row r="35">
          <cell r="B35">
            <v>36799</v>
          </cell>
          <cell r="H35">
            <v>250000000</v>
          </cell>
        </row>
        <row r="36">
          <cell r="B36">
            <v>36829</v>
          </cell>
          <cell r="H36">
            <v>250000000</v>
          </cell>
        </row>
        <row r="37">
          <cell r="B37">
            <v>36850</v>
          </cell>
          <cell r="H37">
            <v>250000000</v>
          </cell>
          <cell r="J37">
            <v>4964480.87</v>
          </cell>
        </row>
        <row r="38">
          <cell r="B38">
            <v>36889</v>
          </cell>
          <cell r="H38">
            <v>250000000</v>
          </cell>
        </row>
        <row r="39">
          <cell r="B39">
            <v>36892</v>
          </cell>
          <cell r="H39">
            <v>250000000</v>
          </cell>
        </row>
        <row r="40">
          <cell r="B40">
            <v>36923</v>
          </cell>
          <cell r="H40">
            <v>250000000</v>
          </cell>
        </row>
        <row r="41">
          <cell r="B41">
            <v>36942</v>
          </cell>
          <cell r="H41">
            <v>250000000</v>
          </cell>
          <cell r="J41">
            <v>10195789.359999999</v>
          </cell>
        </row>
        <row r="42">
          <cell r="B42">
            <v>36951</v>
          </cell>
          <cell r="H42">
            <v>250000000</v>
          </cell>
        </row>
        <row r="43">
          <cell r="B43">
            <v>36982</v>
          </cell>
          <cell r="H43">
            <v>250000000</v>
          </cell>
        </row>
        <row r="44">
          <cell r="B44">
            <v>37012</v>
          </cell>
          <cell r="H44">
            <v>250000000</v>
          </cell>
        </row>
        <row r="45">
          <cell r="B45">
            <v>37032</v>
          </cell>
          <cell r="H45">
            <v>250000000</v>
          </cell>
          <cell r="J45">
            <v>4000000</v>
          </cell>
        </row>
        <row r="46">
          <cell r="B46">
            <v>37033</v>
          </cell>
          <cell r="H46">
            <v>250000000</v>
          </cell>
          <cell r="J46">
            <v>2791951.59</v>
          </cell>
          <cell r="K46">
            <v>8048</v>
          </cell>
        </row>
        <row r="47">
          <cell r="B47">
            <v>37034</v>
          </cell>
          <cell r="H47">
            <v>250000000</v>
          </cell>
          <cell r="J47">
            <v>3071118.65</v>
          </cell>
          <cell r="K47">
            <v>4224</v>
          </cell>
        </row>
        <row r="48">
          <cell r="B48">
            <v>37035</v>
          </cell>
          <cell r="H48">
            <v>250000000</v>
          </cell>
          <cell r="J48">
            <v>12272.23</v>
          </cell>
          <cell r="K48">
            <v>17</v>
          </cell>
        </row>
        <row r="49">
          <cell r="B49">
            <v>37119</v>
          </cell>
          <cell r="H49">
            <v>250000000</v>
          </cell>
          <cell r="J49">
            <v>5000000</v>
          </cell>
        </row>
        <row r="50">
          <cell r="B50">
            <v>37120</v>
          </cell>
          <cell r="H50">
            <v>250000000</v>
          </cell>
          <cell r="J50">
            <v>5208219.18</v>
          </cell>
        </row>
        <row r="51">
          <cell r="B51">
            <v>37215</v>
          </cell>
          <cell r="H51">
            <v>250000000</v>
          </cell>
          <cell r="J51">
            <v>10208219.18</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row r="61">
          <cell r="B61" t="str">
            <v/>
          </cell>
          <cell r="H61" t="str">
            <v/>
          </cell>
        </row>
        <row r="62">
          <cell r="B62" t="str">
            <v/>
          </cell>
          <cell r="H62" t="str">
            <v/>
          </cell>
        </row>
        <row r="63">
          <cell r="B63" t="str">
            <v/>
          </cell>
          <cell r="H63" t="str">
            <v/>
          </cell>
        </row>
        <row r="64">
          <cell r="B64" t="str">
            <v/>
          </cell>
          <cell r="H64" t="str">
            <v/>
          </cell>
        </row>
      </sheetData>
      <sheetData sheetId="32">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156/10</v>
          </cell>
        </row>
        <row r="6">
          <cell r="B6" t="str">
            <v>От</v>
          </cell>
          <cell r="E6">
            <v>36697</v>
          </cell>
        </row>
        <row r="7">
          <cell r="B7" t="str">
            <v>Тип договора</v>
          </cell>
          <cell r="E7" t="str">
            <v xml:space="preserve">       инвестиционный</v>
          </cell>
        </row>
        <row r="8">
          <cell r="B8" t="str">
            <v>Размер кредита</v>
          </cell>
          <cell r="E8">
            <v>223000000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45006810638000050560</v>
          </cell>
        </row>
        <row r="12">
          <cell r="B12" t="str">
            <v>Дата открытия счета</v>
          </cell>
          <cell r="E12">
            <v>36706</v>
          </cell>
        </row>
        <row r="13">
          <cell r="B13" t="str">
            <v>Дата погашения кредита</v>
          </cell>
          <cell r="E13">
            <v>37425</v>
          </cell>
        </row>
        <row r="14">
          <cell r="B14" t="str">
            <v>Пролонгации  до</v>
          </cell>
          <cell r="E14">
            <v>37062</v>
          </cell>
          <cell r="F14">
            <v>37425</v>
          </cell>
        </row>
        <row r="15">
          <cell r="B15" t="str">
            <v>Процентная ставка</v>
          </cell>
          <cell r="D15" t="str">
            <v>c</v>
          </cell>
          <cell r="E15">
            <v>6</v>
          </cell>
          <cell r="F15">
            <v>36706</v>
          </cell>
          <cell r="G15">
            <v>18.3</v>
          </cell>
          <cell r="H15">
            <v>36876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223000000</v>
          </cell>
          <cell r="F25" t="str">
            <v/>
          </cell>
          <cell r="H25">
            <v>223000000</v>
          </cell>
        </row>
        <row r="26">
          <cell r="B26">
            <v>36738</v>
          </cell>
          <cell r="H26">
            <v>223000000</v>
          </cell>
        </row>
        <row r="27">
          <cell r="B27">
            <v>36769</v>
          </cell>
          <cell r="H27">
            <v>223000000</v>
          </cell>
        </row>
        <row r="28">
          <cell r="B28">
            <v>36789</v>
          </cell>
          <cell r="H28">
            <v>223000000</v>
          </cell>
          <cell r="J28">
            <v>3034262.3</v>
          </cell>
        </row>
        <row r="29">
          <cell r="B29">
            <v>36829</v>
          </cell>
          <cell r="H29">
            <v>223000000</v>
          </cell>
        </row>
        <row r="30">
          <cell r="B30">
            <v>36860</v>
          </cell>
          <cell r="H30">
            <v>223000000</v>
          </cell>
        </row>
        <row r="31">
          <cell r="B31">
            <v>36882</v>
          </cell>
          <cell r="H31">
            <v>223000000</v>
          </cell>
          <cell r="J31">
            <v>3701434.43</v>
          </cell>
        </row>
        <row r="32">
          <cell r="B32">
            <v>36882</v>
          </cell>
          <cell r="H32">
            <v>223000000</v>
          </cell>
          <cell r="K32">
            <v>10113.209999999999</v>
          </cell>
        </row>
        <row r="33">
          <cell r="B33">
            <v>36892</v>
          </cell>
          <cell r="H33">
            <v>223000000</v>
          </cell>
        </row>
        <row r="34">
          <cell r="B34">
            <v>36923</v>
          </cell>
          <cell r="H34">
            <v>223000000</v>
          </cell>
        </row>
        <row r="35">
          <cell r="B35">
            <v>36951</v>
          </cell>
          <cell r="H35">
            <v>223000000</v>
          </cell>
        </row>
        <row r="36">
          <cell r="B36">
            <v>36970</v>
          </cell>
          <cell r="H36">
            <v>223000000</v>
          </cell>
          <cell r="J36">
            <v>10059132.880000001</v>
          </cell>
        </row>
        <row r="37">
          <cell r="B37">
            <v>36982</v>
          </cell>
          <cell r="H37">
            <v>223000000</v>
          </cell>
        </row>
        <row r="38">
          <cell r="B38">
            <v>37012</v>
          </cell>
          <cell r="H38">
            <v>223000000</v>
          </cell>
        </row>
        <row r="39">
          <cell r="B39">
            <v>37062</v>
          </cell>
          <cell r="H39">
            <v>223000000</v>
          </cell>
        </row>
        <row r="40">
          <cell r="B40">
            <v>37063</v>
          </cell>
          <cell r="H40">
            <v>223000000</v>
          </cell>
          <cell r="J40">
            <v>2985909.45</v>
          </cell>
          <cell r="K40">
            <v>14090.55</v>
          </cell>
        </row>
        <row r="41">
          <cell r="B41">
            <v>37064</v>
          </cell>
          <cell r="H41">
            <v>223000000</v>
          </cell>
          <cell r="J41">
            <v>7300194.6600000001</v>
          </cell>
          <cell r="K41">
            <v>10000.27</v>
          </cell>
        </row>
        <row r="42">
          <cell r="B42">
            <v>37153</v>
          </cell>
          <cell r="H42">
            <v>223000000</v>
          </cell>
          <cell r="J42">
            <v>10286104.109999999</v>
          </cell>
        </row>
        <row r="43">
          <cell r="B43" t="str">
            <v/>
          </cell>
          <cell r="H43" t="str">
            <v/>
          </cell>
        </row>
        <row r="44">
          <cell r="B44" t="str">
            <v/>
          </cell>
          <cell r="H44" t="str">
            <v/>
          </cell>
          <cell r="L44">
            <v>30532958.38315</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sheetData>
      <sheetData sheetId="33"/>
      <sheetData sheetId="34">
        <row r="1">
          <cell r="B1" t="str">
            <v>Кредитор</v>
          </cell>
          <cell r="E1" t="str">
            <v>УИК</v>
          </cell>
        </row>
        <row r="2">
          <cell r="B2" t="str">
            <v>Заёмщик</v>
          </cell>
          <cell r="E2" t="str">
            <v>ОАО "Москапстрой"</v>
          </cell>
        </row>
        <row r="3">
          <cell r="B3" t="str">
            <v>Правовая форма</v>
          </cell>
          <cell r="E3" t="str">
            <v>ОАО</v>
          </cell>
        </row>
        <row r="4">
          <cell r="B4" t="str">
            <v>Объект стрительства</v>
          </cell>
          <cell r="E4" t="str">
            <v xml:space="preserve">для проведения расчетов за выполненные работы с контагентами </v>
          </cell>
        </row>
        <row r="5">
          <cell r="B5" t="str">
            <v>Кредитный договор №</v>
          </cell>
          <cell r="E5">
            <v>401</v>
          </cell>
        </row>
        <row r="6">
          <cell r="B6" t="str">
            <v>От</v>
          </cell>
          <cell r="E6">
            <v>36796</v>
          </cell>
        </row>
        <row r="7">
          <cell r="B7" t="str">
            <v>Тип договора</v>
          </cell>
          <cell r="E7" t="str">
            <v>инвестиционный</v>
          </cell>
        </row>
        <row r="8">
          <cell r="B8" t="str">
            <v>Размер кредита</v>
          </cell>
          <cell r="E8">
            <v>250000000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45206810238000050401</v>
          </cell>
        </row>
        <row r="12">
          <cell r="B12" t="str">
            <v>Дата открытия счета</v>
          </cell>
          <cell r="E12">
            <v>36798</v>
          </cell>
        </row>
        <row r="13">
          <cell r="B13" t="str">
            <v>Дата погашения кредита</v>
          </cell>
          <cell r="E13">
            <v>37155</v>
          </cell>
        </row>
        <row r="14">
          <cell r="B14" t="str">
            <v>Пролонгации  до</v>
          </cell>
        </row>
        <row r="15">
          <cell r="B15" t="str">
            <v>Процентная ставка</v>
          </cell>
          <cell r="D15" t="str">
            <v>c</v>
          </cell>
          <cell r="E15">
            <v>20.350000000000001</v>
          </cell>
          <cell r="F15">
            <v>36798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36798</v>
          </cell>
          <cell r="D25">
            <v>250000000</v>
          </cell>
          <cell r="F25">
            <v>0</v>
          </cell>
          <cell r="H25">
            <v>250000000</v>
          </cell>
        </row>
        <row r="26">
          <cell r="B26">
            <v>36829</v>
          </cell>
          <cell r="H26">
            <v>250000000</v>
          </cell>
        </row>
        <row r="27">
          <cell r="B27">
            <v>36860</v>
          </cell>
          <cell r="H27">
            <v>250000000</v>
          </cell>
        </row>
        <row r="28">
          <cell r="B28">
            <v>36865</v>
          </cell>
          <cell r="F28">
            <v>50000000</v>
          </cell>
          <cell r="H28">
            <v>200000000</v>
          </cell>
        </row>
        <row r="29">
          <cell r="B29">
            <v>36880</v>
          </cell>
          <cell r="H29">
            <v>200000000</v>
          </cell>
          <cell r="J29">
            <v>11870833.33</v>
          </cell>
        </row>
        <row r="30">
          <cell r="B30">
            <v>36892</v>
          </cell>
          <cell r="H30">
            <v>200000000</v>
          </cell>
        </row>
        <row r="31">
          <cell r="B31">
            <v>36923</v>
          </cell>
          <cell r="H31">
            <v>200000000</v>
          </cell>
        </row>
        <row r="32">
          <cell r="B32">
            <v>36951</v>
          </cell>
          <cell r="H32">
            <v>200000000</v>
          </cell>
        </row>
        <row r="33">
          <cell r="B33">
            <v>36972</v>
          </cell>
          <cell r="H33">
            <v>200000000</v>
          </cell>
        </row>
        <row r="34">
          <cell r="B34">
            <v>36974</v>
          </cell>
          <cell r="F34">
            <v>30000000</v>
          </cell>
          <cell r="H34">
            <v>170000000</v>
          </cell>
          <cell r="J34">
            <v>10034702.449999999</v>
          </cell>
        </row>
        <row r="35">
          <cell r="B35">
            <v>36994</v>
          </cell>
          <cell r="F35">
            <v>567136.99</v>
          </cell>
          <cell r="H35">
            <v>169432863.00999999</v>
          </cell>
          <cell r="J35">
            <v>1432863.01</v>
          </cell>
        </row>
        <row r="36">
          <cell r="B36">
            <v>36998</v>
          </cell>
          <cell r="F36">
            <v>1122141.51</v>
          </cell>
          <cell r="H36">
            <v>168310721.5</v>
          </cell>
          <cell r="J36">
            <v>377858.49</v>
          </cell>
        </row>
        <row r="37">
          <cell r="B37">
            <v>37000</v>
          </cell>
          <cell r="F37">
            <v>4812322.0199999996</v>
          </cell>
          <cell r="H37">
            <v>163498399.47999999</v>
          </cell>
          <cell r="J37">
            <v>187677.98</v>
          </cell>
        </row>
        <row r="38">
          <cell r="B38">
            <v>37001</v>
          </cell>
          <cell r="F38">
            <v>1908844.04</v>
          </cell>
          <cell r="H38">
            <v>161589555.44</v>
          </cell>
          <cell r="J38">
            <v>91155.96</v>
          </cell>
        </row>
        <row r="39">
          <cell r="B39">
            <v>37007</v>
          </cell>
          <cell r="F39">
            <v>5359449.7300000004</v>
          </cell>
          <cell r="H39">
            <v>156230105.71000001</v>
          </cell>
          <cell r="J39">
            <v>540550.27</v>
          </cell>
        </row>
        <row r="40">
          <cell r="B40">
            <v>37009</v>
          </cell>
          <cell r="F40">
            <v>14825792.73</v>
          </cell>
          <cell r="H40">
            <v>141404312.97999999</v>
          </cell>
          <cell r="J40">
            <v>174207.27</v>
          </cell>
        </row>
        <row r="41">
          <cell r="B41">
            <v>37015</v>
          </cell>
          <cell r="F41">
            <v>2526973.52</v>
          </cell>
          <cell r="H41">
            <v>138877339.46000001</v>
          </cell>
          <cell r="J41">
            <v>473026.48</v>
          </cell>
        </row>
        <row r="42">
          <cell r="B42">
            <v>37018</v>
          </cell>
          <cell r="F42">
            <v>20327073.379999999</v>
          </cell>
          <cell r="H42">
            <v>118550266.08</v>
          </cell>
          <cell r="J42">
            <v>232286.62</v>
          </cell>
        </row>
        <row r="43">
          <cell r="B43">
            <v>37021</v>
          </cell>
          <cell r="F43">
            <v>1801712.5</v>
          </cell>
          <cell r="H43">
            <v>116748553.58</v>
          </cell>
          <cell r="J43">
            <v>198287.5</v>
          </cell>
        </row>
        <row r="44">
          <cell r="B44">
            <v>37022</v>
          </cell>
          <cell r="F44">
            <v>16934908.68</v>
          </cell>
          <cell r="H44">
            <v>99813644.900000006</v>
          </cell>
          <cell r="J44">
            <v>65091.32</v>
          </cell>
        </row>
        <row r="45">
          <cell r="B45">
            <v>37029</v>
          </cell>
          <cell r="F45">
            <v>2820453.32</v>
          </cell>
          <cell r="H45">
            <v>96993191.579999998</v>
          </cell>
          <cell r="J45">
            <v>389546.68</v>
          </cell>
        </row>
        <row r="46">
          <cell r="B46">
            <v>37033</v>
          </cell>
          <cell r="F46">
            <v>9183691.9000000004</v>
          </cell>
          <cell r="H46">
            <v>87809499.680000007</v>
          </cell>
          <cell r="J46">
            <v>216308.1</v>
          </cell>
        </row>
        <row r="47">
          <cell r="B47">
            <v>37034</v>
          </cell>
          <cell r="F47">
            <v>13161043.199999999</v>
          </cell>
          <cell r="H47">
            <v>74648456.480000004</v>
          </cell>
          <cell r="J47">
            <v>48956.800000000003</v>
          </cell>
        </row>
        <row r="48">
          <cell r="B48">
            <v>37035</v>
          </cell>
          <cell r="F48">
            <v>1958380.93</v>
          </cell>
          <cell r="H48">
            <v>72690075.549999997</v>
          </cell>
          <cell r="J48">
            <v>41619.07</v>
          </cell>
        </row>
        <row r="49">
          <cell r="B49">
            <v>37043</v>
          </cell>
          <cell r="F49">
            <v>3875782.35</v>
          </cell>
          <cell r="H49">
            <v>68814293.200000003</v>
          </cell>
          <cell r="J49">
            <v>324217.65000000002</v>
          </cell>
        </row>
        <row r="50">
          <cell r="B50">
            <v>37047</v>
          </cell>
          <cell r="F50">
            <v>53826534.700000003</v>
          </cell>
          <cell r="H50">
            <v>14987758.5</v>
          </cell>
          <cell r="J50">
            <v>153465.29999999999</v>
          </cell>
        </row>
        <row r="51">
          <cell r="B51">
            <v>37057</v>
          </cell>
          <cell r="F51">
            <v>6757038.1100000003</v>
          </cell>
          <cell r="H51">
            <v>8230720.3899999997</v>
          </cell>
          <cell r="J51">
            <v>83561</v>
          </cell>
        </row>
        <row r="52">
          <cell r="B52">
            <v>37060</v>
          </cell>
          <cell r="F52">
            <v>3186233.27</v>
          </cell>
          <cell r="H52">
            <v>5044487.12</v>
          </cell>
          <cell r="J52">
            <v>13766</v>
          </cell>
        </row>
        <row r="53">
          <cell r="B53">
            <v>37061</v>
          </cell>
          <cell r="F53">
            <v>5044487.12</v>
          </cell>
          <cell r="H53">
            <v>0</v>
          </cell>
          <cell r="J53">
            <v>2812.47</v>
          </cell>
        </row>
        <row r="54">
          <cell r="B54" t="str">
            <v/>
          </cell>
          <cell r="H54" t="str">
            <v/>
          </cell>
        </row>
      </sheetData>
      <sheetData sheetId="35">
        <row r="1">
          <cell r="B1" t="str">
            <v>Кредитор</v>
          </cell>
          <cell r="E1" t="str">
            <v>УИК</v>
          </cell>
        </row>
        <row r="2">
          <cell r="B2" t="str">
            <v>Заёмщик</v>
          </cell>
          <cell r="E2" t="str">
            <v xml:space="preserve">                   ЗАО "Западный мост"</v>
          </cell>
        </row>
        <row r="3">
          <cell r="B3" t="str">
            <v>Правовая форма</v>
          </cell>
          <cell r="E3" t="str">
            <v>ЗАО</v>
          </cell>
        </row>
        <row r="4">
          <cell r="B4" t="str">
            <v>Объект стрительства</v>
          </cell>
          <cell r="E4" t="str">
            <v>закупка строительных материалов и оборудования</v>
          </cell>
        </row>
        <row r="5">
          <cell r="B5" t="str">
            <v>Кредитный договор №</v>
          </cell>
          <cell r="E5">
            <v>407</v>
          </cell>
        </row>
        <row r="6">
          <cell r="B6" t="str">
            <v>От</v>
          </cell>
          <cell r="E6">
            <v>36852</v>
          </cell>
        </row>
        <row r="7">
          <cell r="B7" t="str">
            <v>Тип договора</v>
          </cell>
          <cell r="E7" t="str">
            <v>инвестиционный</v>
          </cell>
        </row>
        <row r="8">
          <cell r="B8" t="str">
            <v>Размер кредита</v>
          </cell>
          <cell r="E8">
            <v>98000000</v>
          </cell>
          <cell r="F8" t="str">
            <v>руб.</v>
          </cell>
        </row>
        <row r="9">
          <cell r="B9" t="str">
            <v>Вид обеспечения кредита</v>
          </cell>
        </row>
        <row r="10">
          <cell r="B10" t="str">
            <v>Размер обеспечения</v>
          </cell>
          <cell r="F10" t="str">
            <v>руб.</v>
          </cell>
        </row>
        <row r="11">
          <cell r="B11" t="str">
            <v>Номер ссудного счета</v>
          </cell>
          <cell r="E11" t="str">
            <v>45206810038000050407</v>
          </cell>
        </row>
        <row r="12">
          <cell r="B12" t="str">
            <v>Дата открытия счета</v>
          </cell>
          <cell r="E12">
            <v>36861</v>
          </cell>
        </row>
        <row r="13">
          <cell r="B13" t="str">
            <v>Дата погашения кредита</v>
          </cell>
          <cell r="E13">
            <v>37216</v>
          </cell>
        </row>
        <row r="14">
          <cell r="B14" t="str">
            <v>Пролонгации  до</v>
          </cell>
        </row>
        <row r="15">
          <cell r="B15" t="str">
            <v>Процентная ставка</v>
          </cell>
          <cell r="D15" t="str">
            <v>c</v>
          </cell>
          <cell r="E15">
            <v>18.3</v>
          </cell>
          <cell r="F15">
            <v>36861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36864</v>
          </cell>
          <cell r="D25">
            <v>46282620.020000003</v>
          </cell>
          <cell r="F25">
            <v>0</v>
          </cell>
          <cell r="H25">
            <v>46282620.020000003</v>
          </cell>
        </row>
        <row r="26">
          <cell r="B26">
            <v>36887</v>
          </cell>
          <cell r="H26">
            <v>46282620.020000003</v>
          </cell>
          <cell r="J26">
            <v>555391.43999999994</v>
          </cell>
        </row>
        <row r="27">
          <cell r="B27">
            <v>36892</v>
          </cell>
          <cell r="H27">
            <v>46282620.020000003</v>
          </cell>
        </row>
        <row r="28">
          <cell r="B28">
            <v>36923</v>
          </cell>
          <cell r="H28">
            <v>46282620.020000003</v>
          </cell>
        </row>
        <row r="29">
          <cell r="B29">
            <v>36951</v>
          </cell>
          <cell r="H29">
            <v>46282620.020000003</v>
          </cell>
        </row>
        <row r="30">
          <cell r="B30">
            <v>36977</v>
          </cell>
          <cell r="H30">
            <v>46282620.020000003</v>
          </cell>
          <cell r="J30">
            <v>2088233.77</v>
          </cell>
        </row>
        <row r="31">
          <cell r="B31">
            <v>36982</v>
          </cell>
          <cell r="H31">
            <v>46282620.020000003</v>
          </cell>
        </row>
        <row r="32">
          <cell r="B32">
            <v>37068</v>
          </cell>
          <cell r="H32">
            <v>46282620.020000003</v>
          </cell>
          <cell r="J32">
            <v>2134833.4</v>
          </cell>
        </row>
        <row r="33">
          <cell r="B33">
            <v>37160</v>
          </cell>
          <cell r="H33">
            <v>46282620.020000003</v>
          </cell>
          <cell r="J33">
            <v>2134833.4</v>
          </cell>
        </row>
        <row r="34">
          <cell r="B34">
            <v>37216</v>
          </cell>
          <cell r="F34">
            <v>46282620.020000003</v>
          </cell>
          <cell r="H34">
            <v>0</v>
          </cell>
          <cell r="J34">
            <v>1253054.3899999999</v>
          </cell>
        </row>
        <row r="35">
          <cell r="B35" t="str">
            <v/>
          </cell>
          <cell r="H35" t="str">
            <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t0_name"/>
      <sheetName val="K_750_Sl_KPMG_report_Test"/>
      <sheetName val="K_300_RFD_KMG EP"/>
      <sheetName val="K_200_ES"/>
      <sheetName val="K_101_DDA_LS"/>
      <sheetName val="K_310_RFD_Uzen_rev"/>
      <sheetName val="K_120_FA_Sale"/>
      <sheetName val="Фин.обязат."/>
      <sheetName val="_FES"/>
      <sheetName val="ЦентрЗатр"/>
      <sheetName val="ЕдИзм"/>
      <sheetName val="Предпр"/>
      <sheetName val="December(начис)_ZKM-ZinBV"/>
      <sheetName val="Settings"/>
      <sheetName val="ремонтТ9"/>
      <sheetName val="Financial ratios А3"/>
      <sheetName val="InputTD"/>
      <sheetName val="Баланс"/>
      <sheetName val="I-Index"/>
      <sheetName val="факт 2005 г."/>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4 000 000 тыс.тг"/>
      <sheetName val="15 000 000 тыс.тг"/>
      <sheetName val="ЦХЛ 2004"/>
      <sheetName val="2210900-Aug"/>
      <sheetName val="6НК"/>
      <sheetName val="Transport overview"/>
      <sheetName val="Control"/>
      <sheetName val="B-4"/>
      <sheetName val="MAIN"/>
      <sheetName val="депозиты"/>
      <sheetName val="Статьи"/>
      <sheetName val="Транспорт"/>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База"/>
      <sheetName val="Production_Ref Q-1-3"/>
      <sheetName val="Analytics"/>
      <sheetName val="касса 2015-2019 год займы 16081"/>
      <sheetName val="FA Movement Kyrg"/>
      <sheetName val="Hidden"/>
      <sheetName val="Comp"/>
      <sheetName val="К1.2"/>
      <sheetName val="2.2 ОтклОТМ"/>
      <sheetName val="1.3.2 ОТМ"/>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ОТиТБ"/>
      <sheetName val="бюджет 2015 займы 200815"/>
      <sheetName val=""/>
      <sheetName val="Расчет эксп бурения"/>
      <sheetName val="свод КВЛ (на печать)"/>
      <sheetName val="КВЛ новые проекты"/>
      <sheetName val="ЭЭ"/>
      <sheetName val="Общий объем потребления "/>
      <sheetName val="объем оказ. ус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s>
    <sheetDataSet>
      <sheetData sheetId="0"/>
      <sheetData sheetId="1">
        <row r="12">
          <cell r="A12" t="str">
            <v>Акции</v>
          </cell>
        </row>
        <row r="13">
          <cell r="A13" t="str">
            <v>Векселя</v>
          </cell>
        </row>
        <row r="14">
          <cell r="A14" t="str">
            <v>Вложения в ПИФы</v>
          </cell>
        </row>
        <row r="15">
          <cell r="A15" t="str">
            <v>Еврооблигации РФ</v>
          </cell>
        </row>
        <row r="16">
          <cell r="A16" t="str">
            <v>Корпоративные облигации</v>
          </cell>
        </row>
        <row r="17">
          <cell r="A17" t="str">
            <v>ОБР</v>
          </cell>
        </row>
        <row r="18">
          <cell r="A18" t="str">
            <v>ОВГВЗ</v>
          </cell>
        </row>
        <row r="19">
          <cell r="A19" t="str">
            <v>ОФЗ</v>
          </cell>
        </row>
        <row r="20">
          <cell r="A20" t="str">
            <v>Российские ГКО</v>
          </cell>
        </row>
        <row r="21">
          <cell r="A21" t="str">
            <v>Субфедеральные и муниципальные облигации за исключением РФ</v>
          </cell>
        </row>
        <row r="22">
          <cell r="A22" t="str">
            <v>Субфедеральные и муниципальные облигации РФ, выпущенные в прочих валютах</v>
          </cell>
        </row>
        <row r="23">
          <cell r="A23" t="str">
            <v>Субфедеральные и муниципальные облигации РФ, выпущенные в рублях</v>
          </cell>
        </row>
        <row r="24">
          <cell r="A24" t="str">
            <v>Ценные бумаги правительств иностранных государств</v>
          </cell>
        </row>
        <row r="28">
          <cell r="B28" t="str">
            <v>Trading securities</v>
          </cell>
        </row>
        <row r="29">
          <cell r="B29" t="str">
            <v>Securities pledged under repurchase agreements</v>
          </cell>
        </row>
        <row r="30">
          <cell r="B30" t="str">
            <v>Securities designated at fair value through profit or loss</v>
          </cell>
        </row>
        <row r="31">
          <cell r="B31" t="str">
            <v>Investment securities available for sale</v>
          </cell>
        </row>
        <row r="32">
          <cell r="B32" t="str">
            <v>Investment securities held to maturity</v>
          </cell>
        </row>
        <row r="33">
          <cell r="B33" t="str">
            <v>Loans and receivables</v>
          </cell>
        </row>
        <row r="55">
          <cell r="A55">
            <v>11010</v>
          </cell>
        </row>
        <row r="56">
          <cell r="A56">
            <v>11011</v>
          </cell>
        </row>
        <row r="57">
          <cell r="A57">
            <v>11020</v>
          </cell>
        </row>
        <row r="58">
          <cell r="A58">
            <v>11021</v>
          </cell>
        </row>
        <row r="59">
          <cell r="A59">
            <v>12010</v>
          </cell>
        </row>
        <row r="60">
          <cell r="A60">
            <v>12011</v>
          </cell>
        </row>
        <row r="61">
          <cell r="A61">
            <v>12020</v>
          </cell>
        </row>
        <row r="62">
          <cell r="A62">
            <v>12021</v>
          </cell>
        </row>
        <row r="63">
          <cell r="A63">
            <v>12410</v>
          </cell>
        </row>
        <row r="64">
          <cell r="A64">
            <v>12411</v>
          </cell>
        </row>
        <row r="65">
          <cell r="A65">
            <v>12420</v>
          </cell>
        </row>
        <row r="66">
          <cell r="A66">
            <v>12421</v>
          </cell>
        </row>
        <row r="67">
          <cell r="A67">
            <v>12510</v>
          </cell>
        </row>
        <row r="68">
          <cell r="A68">
            <v>12520</v>
          </cell>
        </row>
        <row r="69">
          <cell r="A69">
            <v>14020</v>
          </cell>
        </row>
        <row r="73">
          <cell r="B73" t="str">
            <v>Simple deals</v>
          </cell>
        </row>
        <row r="74">
          <cell r="B74" t="str">
            <v>Securities loaned</v>
          </cell>
        </row>
        <row r="75">
          <cell r="B75" t="str">
            <v>Deals covered by not owned securities</v>
          </cell>
        </row>
        <row r="87">
          <cell r="B87" t="str">
            <v>Corporate shares</v>
          </cell>
        </row>
        <row r="88">
          <cell r="B88" t="str">
            <v>Obligatory notes</v>
          </cell>
        </row>
        <row r="89">
          <cell r="B89" t="str">
            <v xml:space="preserve">Investments in mutual funds </v>
          </cell>
        </row>
        <row r="90">
          <cell r="B90" t="str">
            <v>Russian Federation Eurobonds</v>
          </cell>
        </row>
        <row r="91">
          <cell r="B91" t="str">
            <v xml:space="preserve">Corporate bonds </v>
          </cell>
        </row>
        <row r="92">
          <cell r="B92" t="str">
            <v>Bonds of Bank of Russia</v>
          </cell>
        </row>
        <row r="93">
          <cell r="B93" t="str">
            <v>Federal loan bonds (OFZ bonds)</v>
          </cell>
        </row>
        <row r="94">
          <cell r="B94" t="str">
            <v>Municipal and subfederal bonds</v>
          </cell>
        </row>
        <row r="95">
          <cell r="B95" t="str">
            <v xml:space="preserve">Foreign government bonds </v>
          </cell>
        </row>
      </sheetData>
      <sheetData sheetId="2">
        <row r="2">
          <cell r="B2" t="str">
            <v>data_begin</v>
          </cell>
        </row>
        <row r="3">
          <cell r="B3" t="str">
            <v>column_markup</v>
          </cell>
        </row>
        <row r="75">
          <cell r="A75" t="str">
            <v>RUS</v>
          </cell>
        </row>
        <row r="76">
          <cell r="A76" t="str">
            <v>ENG</v>
          </cell>
        </row>
        <row r="79">
          <cell r="A79" t="str">
            <v xml:space="preserve"> </v>
          </cell>
        </row>
        <row r="80">
          <cell r="A80" t="str">
            <v>Cetelem</v>
          </cell>
        </row>
        <row r="81">
          <cell r="A81" t="str">
            <v>DenizBank</v>
          </cell>
        </row>
        <row r="82">
          <cell r="A82" t="str">
            <v>SB_Belarus</v>
          </cell>
        </row>
        <row r="83">
          <cell r="A83" t="str">
            <v>SB_Capital</v>
          </cell>
        </row>
        <row r="84">
          <cell r="A84" t="str">
            <v>SB_Investments</v>
          </cell>
        </row>
        <row r="85">
          <cell r="A85" t="str">
            <v>SB_Kazakhstan</v>
          </cell>
        </row>
        <row r="86">
          <cell r="A86" t="str">
            <v>SB_Leasing</v>
          </cell>
        </row>
        <row r="87">
          <cell r="A87" t="str">
            <v>SB_Switzerland</v>
          </cell>
        </row>
        <row r="88">
          <cell r="A88" t="str">
            <v>SB_Ukraine</v>
          </cell>
        </row>
        <row r="89">
          <cell r="A89" t="str">
            <v>Troika</v>
          </cell>
        </row>
        <row r="90">
          <cell r="A90" t="str">
            <v>SB_Europe</v>
          </cell>
        </row>
        <row r="93">
          <cell r="A93" t="str">
            <v xml:space="preserve"> </v>
          </cell>
        </row>
        <row r="94">
          <cell r="A94" t="str">
            <v>BYR</v>
          </cell>
        </row>
        <row r="95">
          <cell r="A95" t="str">
            <v>CHF</v>
          </cell>
        </row>
        <row r="96">
          <cell r="A96" t="str">
            <v>EUR</v>
          </cell>
        </row>
        <row r="97">
          <cell r="A97" t="str">
            <v>KZT</v>
          </cell>
        </row>
        <row r="98">
          <cell r="A98" t="str">
            <v>RUB</v>
          </cell>
        </row>
        <row r="99">
          <cell r="A99" t="str">
            <v>TRY</v>
          </cell>
        </row>
        <row r="100">
          <cell r="A100" t="str">
            <v>UAH</v>
          </cell>
        </row>
        <row r="103">
          <cell r="A103" t="str">
            <v xml:space="preserve"> </v>
          </cell>
        </row>
        <row r="104">
          <cell r="A104" t="str">
            <v>ед.</v>
          </cell>
        </row>
        <row r="105">
          <cell r="A105" t="str">
            <v>тыс.</v>
          </cell>
        </row>
        <row r="106">
          <cell r="A106" t="str">
            <v>млн.</v>
          </cell>
        </row>
        <row r="107">
          <cell r="A107" t="str">
            <v>млрд.</v>
          </cell>
        </row>
        <row r="111">
          <cell r="B111" t="str">
            <v>RUS</v>
          </cell>
          <cell r="C111" t="str">
            <v>ENG</v>
          </cell>
          <cell r="D111" t="str">
            <v>RUS</v>
          </cell>
          <cell r="E111" t="str">
            <v>ENG</v>
          </cell>
          <cell r="F111" t="str">
            <v>RUS</v>
          </cell>
          <cell r="G111" t="str">
            <v>ENG</v>
          </cell>
          <cell r="H111" t="str">
            <v>RUS</v>
          </cell>
          <cell r="I111" t="str">
            <v>ENG</v>
          </cell>
        </row>
        <row r="112">
          <cell r="A112">
            <v>10010</v>
          </cell>
          <cell r="B112" t="str">
            <v>Наличные средства</v>
          </cell>
          <cell r="C112" t="str">
            <v>Cash on hand</v>
          </cell>
          <cell r="D112" t="str">
            <v/>
          </cell>
          <cell r="E112" t="str">
            <v/>
          </cell>
          <cell r="F112" t="str">
            <v>Денежные средства и их эквиваленты</v>
          </cell>
          <cell r="G112" t="str">
            <v>Cash and cash equivalents</v>
          </cell>
          <cell r="H112" t="str">
            <v>Активы</v>
          </cell>
          <cell r="I112" t="str">
            <v>Assets</v>
          </cell>
        </row>
        <row r="113">
          <cell r="A113">
            <v>10020</v>
          </cell>
          <cell r="B113" t="str">
            <v>Коррсчет в Банке России</v>
          </cell>
          <cell r="C113" t="str">
            <v>Correspondent account in the Central Bank of the Russian Federation</v>
          </cell>
          <cell r="D113" t="str">
            <v/>
          </cell>
          <cell r="E113" t="str">
            <v/>
          </cell>
          <cell r="F113" t="str">
            <v>Денежные средства и их эквиваленты</v>
          </cell>
          <cell r="G113" t="str">
            <v>Cash and cash equivalents</v>
          </cell>
          <cell r="H113" t="str">
            <v>Активы</v>
          </cell>
          <cell r="I113" t="str">
            <v>Assets</v>
          </cell>
        </row>
        <row r="114">
          <cell r="A114">
            <v>10021</v>
          </cell>
          <cell r="B114" t="str">
            <v>Текущие, расчетные счета и счета НОСТРО в коммерческих банках</v>
          </cell>
          <cell r="C114" t="str">
            <v>Current, settlement and NOSTRO accounts with commercial banks</v>
          </cell>
          <cell r="D114" t="str">
            <v/>
          </cell>
          <cell r="E114" t="str">
            <v/>
          </cell>
          <cell r="F114" t="str">
            <v>Денежные средства и их эквиваленты</v>
          </cell>
          <cell r="G114" t="str">
            <v>Cash and cash equivalents</v>
          </cell>
          <cell r="H114" t="str">
            <v>Активы</v>
          </cell>
          <cell r="I114" t="str">
            <v>Assets</v>
          </cell>
        </row>
        <row r="115">
          <cell r="A115">
            <v>10022</v>
          </cell>
          <cell r="B115" t="str">
            <v>Текущие и корреспондентские счета в центральных банках кроме Банка России</v>
          </cell>
          <cell r="C115" t="str">
            <v>Current and correspondent accounts with central banks other than the Central Bank of the Russian Federation</v>
          </cell>
          <cell r="D115" t="str">
            <v/>
          </cell>
          <cell r="E115" t="str">
            <v/>
          </cell>
          <cell r="F115" t="str">
            <v>Денежные средства и их эквиваленты</v>
          </cell>
          <cell r="G115" t="str">
            <v>Cash and cash equivalents</v>
          </cell>
          <cell r="H115" t="str">
            <v>Активы</v>
          </cell>
          <cell r="I115" t="str">
            <v>Assets</v>
          </cell>
        </row>
        <row r="116">
          <cell r="A116">
            <v>10023</v>
          </cell>
          <cell r="B116" t="str">
            <v>Текущие и корреспондентские счета в наднациональных финансовых организациях</v>
          </cell>
          <cell r="C116" t="str">
            <v xml:space="preserve">Current and correspondent accounts with supranational institutions </v>
          </cell>
          <cell r="D116" t="str">
            <v/>
          </cell>
          <cell r="E116" t="str">
            <v/>
          </cell>
          <cell r="F116" t="str">
            <v>Денежные средства и их эквиваленты</v>
          </cell>
          <cell r="G116" t="str">
            <v>Cash and cash equivalents</v>
          </cell>
          <cell r="H116" t="str">
            <v>Активы</v>
          </cell>
          <cell r="I116" t="str">
            <v>Assets</v>
          </cell>
        </row>
        <row r="117">
          <cell r="A117">
            <v>10027</v>
          </cell>
          <cell r="B117" t="str">
            <v>Резерв на возможные потери по текущим и корреспондентским счетам</v>
          </cell>
          <cell r="C117" t="str">
            <v>Provision for impairment of current and correspondent accounts</v>
          </cell>
          <cell r="D117" t="str">
            <v/>
          </cell>
          <cell r="E117" t="str">
            <v/>
          </cell>
          <cell r="F117" t="str">
            <v>Денежные средства и их эквиваленты</v>
          </cell>
          <cell r="G117" t="str">
            <v>Cash and cash equivalents</v>
          </cell>
          <cell r="H117" t="str">
            <v>Активы</v>
          </cell>
          <cell r="I117" t="str">
            <v>Assets</v>
          </cell>
        </row>
        <row r="118">
          <cell r="A118">
            <v>10060</v>
          </cell>
          <cell r="B118" t="str">
            <v>Кредиты овернайт в Банке России</v>
          </cell>
          <cell r="C118" t="str">
            <v>Overnight loans  to the Central Bank of the Russian Federation</v>
          </cell>
          <cell r="D118" t="str">
            <v/>
          </cell>
          <cell r="E118" t="str">
            <v/>
          </cell>
          <cell r="F118" t="str">
            <v>Денежные средства и их эквиваленты</v>
          </cell>
          <cell r="G118" t="str">
            <v>Cash and cash equivalents</v>
          </cell>
          <cell r="H118" t="str">
            <v>Активы</v>
          </cell>
          <cell r="I118" t="str">
            <v>Assets</v>
          </cell>
        </row>
        <row r="119">
          <cell r="A119">
            <v>10061</v>
          </cell>
          <cell r="B119" t="str">
            <v>Кредиты овернайт в коммерческих банках</v>
          </cell>
          <cell r="C119" t="str">
            <v>Overnight loans to commercial banks</v>
          </cell>
          <cell r="D119" t="str">
            <v/>
          </cell>
          <cell r="E119" t="str">
            <v/>
          </cell>
          <cell r="F119" t="str">
            <v>Денежные средства и их эквиваленты</v>
          </cell>
          <cell r="G119" t="str">
            <v>Cash and cash equivalents</v>
          </cell>
          <cell r="H119" t="str">
            <v>Активы</v>
          </cell>
          <cell r="I119" t="str">
            <v>Assets</v>
          </cell>
        </row>
        <row r="120">
          <cell r="A120">
            <v>10062</v>
          </cell>
          <cell r="B120" t="str">
            <v>Кредиты овернайт в центральных банках кроме Банка России</v>
          </cell>
          <cell r="C120" t="str">
            <v>Overnight loans to central banks other than the Central Bank of the Russian Federation</v>
          </cell>
          <cell r="D120" t="str">
            <v/>
          </cell>
          <cell r="E120" t="str">
            <v/>
          </cell>
          <cell r="F120" t="str">
            <v>Денежные средства и их эквиваленты</v>
          </cell>
          <cell r="G120" t="str">
            <v>Cash and cash equivalents</v>
          </cell>
          <cell r="H120" t="str">
            <v>Активы</v>
          </cell>
          <cell r="I120" t="str">
            <v>Assets</v>
          </cell>
        </row>
        <row r="121">
          <cell r="A121">
            <v>10063</v>
          </cell>
          <cell r="B121" t="str">
            <v>Кредиты овернайт в наднациональных финансовых организациях</v>
          </cell>
          <cell r="C121" t="str">
            <v>Overnight loans to supranational institutions</v>
          </cell>
          <cell r="D121" t="str">
            <v/>
          </cell>
          <cell r="E121" t="str">
            <v/>
          </cell>
          <cell r="F121" t="str">
            <v>Денежные средства и их эквиваленты</v>
          </cell>
          <cell r="G121" t="str">
            <v>Cash and cash equivalents</v>
          </cell>
          <cell r="H121" t="str">
            <v>Активы</v>
          </cell>
          <cell r="I121" t="str">
            <v>Assets</v>
          </cell>
        </row>
        <row r="122">
          <cell r="A122">
            <v>10075</v>
          </cell>
          <cell r="B122" t="str">
            <v>Средства на счетах внебанковских расчетных организаций</v>
          </cell>
          <cell r="C122" t="str">
            <v>Settlement accounts with non-banking clearing organizations</v>
          </cell>
          <cell r="D122" t="str">
            <v/>
          </cell>
          <cell r="E122" t="str">
            <v/>
          </cell>
          <cell r="F122" t="str">
            <v>Денежные средства и их эквиваленты</v>
          </cell>
          <cell r="G122" t="str">
            <v>Cash and cash equivalents</v>
          </cell>
          <cell r="H122" t="str">
            <v>Активы</v>
          </cell>
          <cell r="I122" t="str">
            <v>Assets</v>
          </cell>
        </row>
        <row r="123">
          <cell r="A123">
            <v>10090</v>
          </cell>
          <cell r="B123" t="str">
            <v>Сделки обратного РЕПО овернайт с Банком России</v>
          </cell>
          <cell r="C123" t="str">
            <v>Overnight reverse REPO deals with the Central Bank of the Russian Federation</v>
          </cell>
          <cell r="D123" t="str">
            <v/>
          </cell>
          <cell r="E123" t="str">
            <v/>
          </cell>
          <cell r="F123" t="str">
            <v>Денежные средства и их эквиваленты</v>
          </cell>
          <cell r="G123" t="str">
            <v>Cash and cash equivalents</v>
          </cell>
          <cell r="H123" t="str">
            <v>Активы</v>
          </cell>
          <cell r="I123" t="str">
            <v>Assets</v>
          </cell>
        </row>
        <row r="124">
          <cell r="A124">
            <v>10091</v>
          </cell>
          <cell r="B124" t="str">
            <v>Сделки обратного РЕПО овернайт с коммерческими банками</v>
          </cell>
          <cell r="C124" t="str">
            <v>Overnight reverse REPO deals with commercial banks</v>
          </cell>
          <cell r="D124" t="str">
            <v/>
          </cell>
          <cell r="E124" t="str">
            <v/>
          </cell>
          <cell r="F124" t="str">
            <v>Денежные средства и их эквиваленты</v>
          </cell>
          <cell r="G124" t="str">
            <v>Cash and cash equivalents</v>
          </cell>
          <cell r="H124" t="str">
            <v>Активы</v>
          </cell>
          <cell r="I124" t="str">
            <v>Assets</v>
          </cell>
        </row>
        <row r="125">
          <cell r="A125">
            <v>10092</v>
          </cell>
          <cell r="B125" t="str">
            <v>Сделки обратного РЕПО овернайт с центральными банками кроме Банка России</v>
          </cell>
          <cell r="C125" t="str">
            <v>Overnight reverse REPO deals with central banks other than the Central Bank of the Russian Federation</v>
          </cell>
          <cell r="D125" t="str">
            <v/>
          </cell>
          <cell r="E125" t="str">
            <v/>
          </cell>
          <cell r="F125" t="str">
            <v>Денежные средства и их эквиваленты</v>
          </cell>
          <cell r="G125" t="str">
            <v>Cash and cash equivalents</v>
          </cell>
          <cell r="H125" t="str">
            <v>Активы</v>
          </cell>
          <cell r="I125" t="str">
            <v>Assets</v>
          </cell>
        </row>
        <row r="126">
          <cell r="A126">
            <v>10093</v>
          </cell>
          <cell r="B126" t="str">
            <v>Сделки обратного РЕПО овернайт c наднациональными финансовыми организациями</v>
          </cell>
          <cell r="C126" t="str">
            <v>Overnight reverse REPO deals with supranational institutions</v>
          </cell>
          <cell r="D126" t="str">
            <v/>
          </cell>
          <cell r="E126" t="str">
            <v/>
          </cell>
          <cell r="F126" t="str">
            <v>Денежные средства и их эквиваленты</v>
          </cell>
          <cell r="G126" t="str">
            <v>Cash and cash equivalents</v>
          </cell>
          <cell r="H126" t="str">
            <v>Активы</v>
          </cell>
          <cell r="I126" t="str">
            <v>Assets</v>
          </cell>
        </row>
        <row r="127">
          <cell r="A127">
            <v>10094</v>
          </cell>
          <cell r="B127" t="str">
            <v>Сделки обратного РЕПО овернайт c прочими финансовыми организациями</v>
          </cell>
          <cell r="C127" t="str">
            <v xml:space="preserve">Overnight reverse REPO deals with non-banking financial organizations </v>
          </cell>
          <cell r="D127" t="str">
            <v/>
          </cell>
          <cell r="E127" t="str">
            <v/>
          </cell>
          <cell r="F127" t="str">
            <v>Денежные средства и их эквиваленты</v>
          </cell>
          <cell r="G127" t="str">
            <v>Cash and cash equivalents</v>
          </cell>
          <cell r="H127" t="str">
            <v>Активы</v>
          </cell>
          <cell r="I127" t="str">
            <v>Assets</v>
          </cell>
        </row>
        <row r="128">
          <cell r="A128">
            <v>10095</v>
          </cell>
          <cell r="B128" t="str">
            <v>Сделки обратного РЕПО овернайт c юридическими лицами</v>
          </cell>
          <cell r="C128" t="str">
            <v>Overnight reverse REPO deals with corporate entities</v>
          </cell>
          <cell r="F128" t="str">
            <v>Денежные средства и их эквиваленты</v>
          </cell>
          <cell r="G128" t="str">
            <v>Cash and cash equivalents</v>
          </cell>
          <cell r="H128" t="str">
            <v>Активы</v>
          </cell>
          <cell r="I128" t="str">
            <v>Assets</v>
          </cell>
        </row>
        <row r="129">
          <cell r="A129">
            <v>10096</v>
          </cell>
          <cell r="B129" t="str">
            <v>Сделки обратного РЕПО овернайт c физическими лицами</v>
          </cell>
          <cell r="C129" t="str">
            <v>Overnight reverse REPO deals with individuals</v>
          </cell>
          <cell r="F129" t="str">
            <v>Денежные средства и их эквиваленты</v>
          </cell>
          <cell r="G129" t="str">
            <v>Cash and cash equivalents</v>
          </cell>
          <cell r="H129" t="str">
            <v>Активы</v>
          </cell>
          <cell r="I129" t="str">
            <v>Assets</v>
          </cell>
        </row>
        <row r="130">
          <cell r="A130">
            <v>10501</v>
          </cell>
          <cell r="B130" t="str">
            <v>Обязательные резервы в Банке России</v>
          </cell>
          <cell r="C130" t="str">
            <v>Mandatory cash balances with the Central Bank of the Russian Federation</v>
          </cell>
          <cell r="D130" t="str">
            <v/>
          </cell>
          <cell r="E130" t="str">
            <v/>
          </cell>
          <cell r="F130" t="str">
            <v>Обязательные резервы в центральных банках</v>
          </cell>
          <cell r="G130" t="str">
            <v>Mandatory cash balances with the Bank of Russia</v>
          </cell>
          <cell r="H130" t="str">
            <v>Активы</v>
          </cell>
          <cell r="I130" t="str">
            <v>Assets</v>
          </cell>
        </row>
        <row r="131">
          <cell r="A131">
            <v>10502</v>
          </cell>
          <cell r="B131" t="str">
            <v>Обязательные резервы в денежных средствах в центральных банках кроме Банка России</v>
          </cell>
          <cell r="C131" t="str">
            <v>Mandatory cash balances with central banks other than the Central Bank of the Russian Federation</v>
          </cell>
          <cell r="D131" t="str">
            <v/>
          </cell>
          <cell r="E131" t="str">
            <v/>
          </cell>
          <cell r="F131" t="str">
            <v>Обязательные резервы в центральных банках</v>
          </cell>
          <cell r="G131" t="str">
            <v>Mandatory cash balances with the Bank of Russia</v>
          </cell>
          <cell r="H131" t="str">
            <v>Активы</v>
          </cell>
          <cell r="I131" t="str">
            <v>Assets</v>
          </cell>
        </row>
        <row r="132">
          <cell r="A132">
            <v>10503</v>
          </cell>
          <cell r="B132" t="str">
            <v>Обязательные резервы в драгоценных металлах в центральных банках кроме Банка России</v>
          </cell>
          <cell r="C132" t="str">
            <v>Mandatory precious metals balances with central banks other than the Central Bank of the Russian Federation</v>
          </cell>
          <cell r="D132" t="str">
            <v/>
          </cell>
          <cell r="E132" t="str">
            <v/>
          </cell>
          <cell r="F132" t="str">
            <v>Обязательные резервы в центральных банках</v>
          </cell>
          <cell r="G132" t="str">
            <v>Mandatory cash balances with the Bank of Russia</v>
          </cell>
          <cell r="H132" t="str">
            <v>Активы</v>
          </cell>
          <cell r="I132" t="str">
            <v>Assets</v>
          </cell>
        </row>
        <row r="133">
          <cell r="A133">
            <v>11010</v>
          </cell>
          <cell r="B133" t="str">
            <v>Долговые торговые ценные бумаги, кроме заложенных по договорам РЕПО с правом перепродажи</v>
          </cell>
          <cell r="C133" t="str">
            <v>Debt trading securities other than securities pledged under repurchase agreements</v>
          </cell>
          <cell r="D133" t="str">
            <v/>
          </cell>
          <cell r="E133" t="str">
            <v/>
          </cell>
          <cell r="F133" t="str">
            <v>Торговые ценные бумаги</v>
          </cell>
          <cell r="G133" t="str">
            <v>Trading securities</v>
          </cell>
          <cell r="H133" t="str">
            <v>Активы</v>
          </cell>
          <cell r="I133" t="str">
            <v>Assets</v>
          </cell>
        </row>
        <row r="134">
          <cell r="A134">
            <v>11011</v>
          </cell>
          <cell r="B134" t="str">
            <v>Долевые торговые ценные бумаги, кроме заложенных по договорам РЕПО с правом перепродажи</v>
          </cell>
          <cell r="C134" t="str">
            <v>Equity trading securities other than securities pledged under repurchase agreements</v>
          </cell>
          <cell r="D134" t="str">
            <v/>
          </cell>
          <cell r="E134" t="str">
            <v/>
          </cell>
          <cell r="F134" t="str">
            <v>Торговые ценные бумаги</v>
          </cell>
          <cell r="G134" t="str">
            <v>Trading securities</v>
          </cell>
          <cell r="H134" t="str">
            <v>Активы</v>
          </cell>
          <cell r="I134" t="str">
            <v>Assets</v>
          </cell>
        </row>
        <row r="135">
          <cell r="A135">
            <v>11020</v>
          </cell>
          <cell r="B135" t="str">
            <v>Долговые торговые ценные бумаги, заложенные по договорам РЕПО с правом перепродажи</v>
          </cell>
          <cell r="C135" t="str">
            <v>Debt trading securities pledged under repurchase agreements</v>
          </cell>
          <cell r="D135" t="str">
            <v/>
          </cell>
          <cell r="E135" t="str">
            <v/>
          </cell>
          <cell r="F135" t="str">
            <v>Ценные бумаги, заложенные по договорам РЕПО с правом перепродажи</v>
          </cell>
          <cell r="G135" t="str">
            <v>Securities pledged under repurchase agreements</v>
          </cell>
          <cell r="H135" t="str">
            <v>Активы</v>
          </cell>
          <cell r="I135" t="str">
            <v>Assets</v>
          </cell>
        </row>
        <row r="136">
          <cell r="A136">
            <v>11021</v>
          </cell>
          <cell r="B136" t="str">
            <v>Долевые торговые ценные бумаги, заложенные по договорам РЕПО с правом перепродажи</v>
          </cell>
          <cell r="C136" t="str">
            <v>Equity trading securities pledged under repurchase agreements</v>
          </cell>
          <cell r="D136" t="str">
            <v/>
          </cell>
          <cell r="E136" t="str">
            <v/>
          </cell>
          <cell r="F136" t="str">
            <v>Ценные бумаги, заложенные по договорам РЕПО с правом перепродажи</v>
          </cell>
          <cell r="G136" t="str">
            <v>Securities pledged under repurchase agreements</v>
          </cell>
          <cell r="H136" t="str">
            <v>Активы</v>
          </cell>
          <cell r="I136" t="str">
            <v>Assets</v>
          </cell>
        </row>
        <row r="137">
          <cell r="A137">
            <v>12010</v>
          </cell>
          <cell r="B137"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7" t="str">
            <v>Debt securities designated at fair value through profit or loss other than securities pledged under repurchase agreements</v>
          </cell>
          <cell r="D137" t="str">
            <v/>
          </cell>
          <cell r="E137" t="str">
            <v/>
          </cell>
          <cell r="F137" t="str">
            <v>Ценные бумаги, изменение справедливой стоимости которых отражается в отчете о прибылях и убытках</v>
          </cell>
          <cell r="G137" t="str">
            <v>Securities designated at fair value through profit or loss</v>
          </cell>
          <cell r="H137" t="str">
            <v>Активы</v>
          </cell>
          <cell r="I137" t="str">
            <v>Assets</v>
          </cell>
        </row>
        <row r="138">
          <cell r="A138">
            <v>12011</v>
          </cell>
          <cell r="B138"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8" t="str">
            <v>Equity securities designated at fair value through profit or loss other than securities pledged under repurchase agreements</v>
          </cell>
          <cell r="D138" t="str">
            <v/>
          </cell>
          <cell r="E138" t="str">
            <v/>
          </cell>
          <cell r="F138" t="str">
            <v>Ценные бумаги, изменение справедливой стоимости которых отражается в отчете о прибылях и убытках</v>
          </cell>
          <cell r="G138" t="str">
            <v>Securities designated at fair value through profit or loss</v>
          </cell>
          <cell r="H138" t="str">
            <v>Активы</v>
          </cell>
          <cell r="I138" t="str">
            <v>Assets</v>
          </cell>
        </row>
        <row r="139">
          <cell r="A139">
            <v>12020</v>
          </cell>
          <cell r="B139"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39" t="str">
            <v>Debt securities designated at fair value through profit or loss  pledged under repurchase agreements</v>
          </cell>
          <cell r="D139" t="str">
            <v/>
          </cell>
          <cell r="E139" t="str">
            <v/>
          </cell>
          <cell r="F139" t="str">
            <v>Ценные бумаги, заложенные по договорам РЕПО с правом перепродажи</v>
          </cell>
          <cell r="G139" t="str">
            <v>Securities pledged under repurchase agreements</v>
          </cell>
          <cell r="H139" t="str">
            <v>Активы</v>
          </cell>
          <cell r="I139" t="str">
            <v>Assets</v>
          </cell>
        </row>
        <row r="140">
          <cell r="A140">
            <v>12021</v>
          </cell>
          <cell r="B140"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40" t="str">
            <v>Equity securities designated at fair value through profit or loss  pledged under repurchase agreements</v>
          </cell>
          <cell r="D140" t="str">
            <v/>
          </cell>
          <cell r="E140" t="str">
            <v/>
          </cell>
          <cell r="F140" t="str">
            <v>Ценные бумаги, заложенные по договорам РЕПО с правом перепродажи</v>
          </cell>
          <cell r="G140" t="str">
            <v>Securities pledged under repurchase agreements</v>
          </cell>
          <cell r="H140" t="str">
            <v>Активы</v>
          </cell>
          <cell r="I140" t="str">
            <v>Assets</v>
          </cell>
        </row>
        <row r="141">
          <cell r="A141">
            <v>12410</v>
          </cell>
          <cell r="B141" t="str">
            <v>Долговые ценные бумаги, имеющиеся в наличии для продажи, кроме заложенных по договорам РЕПО с правом перепродажи</v>
          </cell>
          <cell r="C141" t="str">
            <v>Debt securities available for sale other than securities pledged under repurchase agreements</v>
          </cell>
          <cell r="D141" t="str">
            <v/>
          </cell>
          <cell r="E141" t="str">
            <v/>
          </cell>
          <cell r="F141" t="str">
            <v>Ценные бумаги, имеющиеся в наличии для продажи</v>
          </cell>
          <cell r="G141" t="str">
            <v>Investment securities available for sale</v>
          </cell>
          <cell r="H141" t="str">
            <v>Активы</v>
          </cell>
          <cell r="I141" t="str">
            <v>Assets</v>
          </cell>
        </row>
        <row r="142">
          <cell r="A142">
            <v>12411</v>
          </cell>
          <cell r="B142" t="str">
            <v>Долевые ценные бумаги, имеющиеся в наличии для продажи, кроме заложенных по договорам РЕПО с правом перепродажи</v>
          </cell>
          <cell r="C142" t="str">
            <v>Equity securities available for sale other than securities pledged under repurchase agreements</v>
          </cell>
          <cell r="D142" t="str">
            <v/>
          </cell>
          <cell r="E142" t="str">
            <v/>
          </cell>
          <cell r="F142" t="str">
            <v>Ценные бумаги, имеющиеся в наличии для продажи</v>
          </cell>
          <cell r="G142" t="str">
            <v>Investment securities available for sale</v>
          </cell>
          <cell r="H142" t="str">
            <v>Активы</v>
          </cell>
          <cell r="I142" t="str">
            <v>Assets</v>
          </cell>
        </row>
        <row r="143">
          <cell r="A143">
            <v>12420</v>
          </cell>
          <cell r="B143" t="str">
            <v>Долговые ценные бумаги, имеющиеся в наличии для продажи, заложенные по договорам РЕПО с правом перепродажи</v>
          </cell>
          <cell r="C143" t="str">
            <v>Debt securities available for sale pledged under repurchase agreements</v>
          </cell>
          <cell r="D143" t="str">
            <v/>
          </cell>
          <cell r="E143" t="str">
            <v/>
          </cell>
          <cell r="F143" t="str">
            <v>Ценные бумаги, заложенные по договорам РЕПО с правом перепродажи</v>
          </cell>
          <cell r="G143" t="str">
            <v>Securities pledged under repurchase agreements</v>
          </cell>
          <cell r="H143" t="str">
            <v>Активы</v>
          </cell>
          <cell r="I143" t="str">
            <v>Assets</v>
          </cell>
        </row>
        <row r="144">
          <cell r="A144">
            <v>12421</v>
          </cell>
          <cell r="B144" t="str">
            <v>Долевые ценные бумаги, имеющиеся в наличии для продажи, заложенные по договорам РЕПО с правом перепродажи</v>
          </cell>
          <cell r="C144" t="str">
            <v>Equity securities available for sale pledged under repurchase agreements</v>
          </cell>
          <cell r="D144" t="str">
            <v/>
          </cell>
          <cell r="E144" t="str">
            <v/>
          </cell>
          <cell r="F144" t="str">
            <v>Ценные бумаги, заложенные по договорам РЕПО с правом перепродажи</v>
          </cell>
          <cell r="G144" t="str">
            <v>Securities pledged under repurchase agreements</v>
          </cell>
          <cell r="H144" t="str">
            <v>Активы</v>
          </cell>
          <cell r="I144" t="str">
            <v>Assets</v>
          </cell>
        </row>
        <row r="145">
          <cell r="A145">
            <v>12510</v>
          </cell>
          <cell r="B145" t="str">
            <v>Ценные бумаги удерживаемые до погашения, кроме заложенных по договорам РЕПО с правом перепродажи</v>
          </cell>
          <cell r="C145" t="str">
            <v>Securities held to maturity other than securities pledged under repurchase agreements</v>
          </cell>
          <cell r="D145" t="str">
            <v/>
          </cell>
          <cell r="E145" t="str">
            <v/>
          </cell>
          <cell r="F145" t="str">
            <v>Ценные бумаги, удерживаемые до погашения</v>
          </cell>
          <cell r="G145" t="str">
            <v>Investment securities held to maturity</v>
          </cell>
          <cell r="H145" t="str">
            <v>Активы</v>
          </cell>
          <cell r="I145" t="str">
            <v>Assets</v>
          </cell>
        </row>
        <row r="146">
          <cell r="A146">
            <v>12520</v>
          </cell>
          <cell r="B146" t="str">
            <v>Ценные бумаги удерживаемые до погашения, заложенные по договорам РЕПО с правом перепродажи</v>
          </cell>
          <cell r="C146" t="str">
            <v>Securities held to maturity pledged under repurchase agreements</v>
          </cell>
          <cell r="D146" t="str">
            <v/>
          </cell>
          <cell r="E146" t="str">
            <v/>
          </cell>
          <cell r="F146" t="str">
            <v>Ценные бумаги, заложенные по договорам РЕПО с правом перепродажи</v>
          </cell>
          <cell r="G146" t="str">
            <v>Securities pledged under repurchase agreements</v>
          </cell>
          <cell r="H146" t="str">
            <v>Активы</v>
          </cell>
          <cell r="I146" t="str">
            <v>Assets</v>
          </cell>
        </row>
        <row r="147">
          <cell r="A147">
            <v>12910</v>
          </cell>
          <cell r="B147" t="str">
            <v>Резерв по ценным бумагам, удерживаемым до погашения, кроме заложенных по договорам РЕПО с правом перепродажи</v>
          </cell>
          <cell r="C147" t="str">
            <v>Provision for securities held to maturity other than securities pledged under repurchase agreements</v>
          </cell>
          <cell r="D147" t="str">
            <v/>
          </cell>
          <cell r="E147" t="str">
            <v/>
          </cell>
          <cell r="F147" t="str">
            <v>Ценные бумаги, удерживаемые до погашения</v>
          </cell>
          <cell r="G147" t="str">
            <v>Investment securities held to maturity</v>
          </cell>
          <cell r="H147" t="str">
            <v>Активы</v>
          </cell>
          <cell r="I147" t="str">
            <v>Assets</v>
          </cell>
        </row>
        <row r="148">
          <cell r="A148">
            <v>12920</v>
          </cell>
          <cell r="B148" t="str">
            <v>Резерв по ценным бумагам, удерживаемым до погашения, заложенным по договорам РЕПО с правом перепродажи</v>
          </cell>
          <cell r="C148" t="str">
            <v>Provision for securities held to maturity pledged under repurchase agreements</v>
          </cell>
          <cell r="D148" t="str">
            <v/>
          </cell>
          <cell r="E148" t="str">
            <v/>
          </cell>
          <cell r="F148" t="str">
            <v>Ценные бумаги, заложенные по договорам РЕПО с правом перепродажи</v>
          </cell>
          <cell r="G148" t="str">
            <v>Securities pledged under repurchase agreements</v>
          </cell>
          <cell r="H148" t="str">
            <v>Активы</v>
          </cell>
          <cell r="I148" t="str">
            <v>Assets</v>
          </cell>
        </row>
        <row r="149">
          <cell r="A149">
            <v>13030</v>
          </cell>
          <cell r="B149" t="str">
            <v>Средства в Банке России на срок до 1 года кроме кредитов овернайт</v>
          </cell>
          <cell r="C149" t="str">
            <v>Loans to the Central Bank of the Russian Federation up to 1 year except for overnight loans</v>
          </cell>
          <cell r="D149" t="str">
            <v/>
          </cell>
          <cell r="E149" t="str">
            <v/>
          </cell>
          <cell r="F149" t="str">
            <v>Средства в банках</v>
          </cell>
          <cell r="G149" t="str">
            <v>Due from other banks</v>
          </cell>
          <cell r="H149" t="str">
            <v>Активы</v>
          </cell>
          <cell r="I149" t="str">
            <v>Assets</v>
          </cell>
        </row>
        <row r="150">
          <cell r="A150">
            <v>13031</v>
          </cell>
          <cell r="B150" t="str">
            <v>Средства в коммерческих банках на срок  до 1 года кроме кредитов овернайт</v>
          </cell>
          <cell r="C150" t="str">
            <v>Loans to commercial banks up to 1 year except for overnight loans</v>
          </cell>
          <cell r="D150" t="str">
            <v/>
          </cell>
          <cell r="E150" t="str">
            <v/>
          </cell>
          <cell r="F150" t="str">
            <v>Средства в банках</v>
          </cell>
          <cell r="G150" t="str">
            <v>Due from other banks</v>
          </cell>
          <cell r="H150" t="str">
            <v>Активы</v>
          </cell>
          <cell r="I150" t="str">
            <v>Assets</v>
          </cell>
        </row>
        <row r="151">
          <cell r="A151">
            <v>13032</v>
          </cell>
          <cell r="B151" t="str">
            <v>Средства в центральных банках  кроме Банка России на срок до 1 года кроме кредитов овернайт</v>
          </cell>
          <cell r="C151" t="str">
            <v>Loans to central banks other than the Central Russian Federation up to 1 year except for overnight loans</v>
          </cell>
          <cell r="D151" t="str">
            <v/>
          </cell>
          <cell r="E151" t="str">
            <v/>
          </cell>
          <cell r="F151" t="str">
            <v>Средства в банках</v>
          </cell>
          <cell r="G151" t="str">
            <v>Due from other banks</v>
          </cell>
          <cell r="H151" t="str">
            <v>Активы</v>
          </cell>
          <cell r="I151" t="str">
            <v>Assets</v>
          </cell>
        </row>
        <row r="152">
          <cell r="A152">
            <v>13033</v>
          </cell>
          <cell r="B152" t="str">
            <v>Средства в наднациональных финансовых организациях  на срок  до 1 года кроме кредитов овернайт</v>
          </cell>
          <cell r="C152" t="str">
            <v>Loans to supranational institutions up to 1 year except for overnight loans</v>
          </cell>
          <cell r="D152" t="str">
            <v/>
          </cell>
          <cell r="E152" t="str">
            <v/>
          </cell>
          <cell r="F152" t="str">
            <v>Средства в банках</v>
          </cell>
          <cell r="G152" t="str">
            <v>Due from other banks</v>
          </cell>
          <cell r="H152" t="str">
            <v>Активы</v>
          </cell>
          <cell r="I152" t="str">
            <v>Assets</v>
          </cell>
        </row>
        <row r="153">
          <cell r="A153">
            <v>13040</v>
          </cell>
          <cell r="B153" t="str">
            <v>Сделки обратного РЕПО с Банком России на срок  до 1 года кроме сделок овернайт</v>
          </cell>
          <cell r="C153" t="str">
            <v>Reverse REPO deals with the Central Bank of the Russian Federation up to 1 year except for overnight deals</v>
          </cell>
          <cell r="D153" t="str">
            <v/>
          </cell>
          <cell r="E153" t="str">
            <v/>
          </cell>
          <cell r="F153" t="str">
            <v>Средства в банках</v>
          </cell>
          <cell r="G153" t="str">
            <v>Due from other banks</v>
          </cell>
          <cell r="H153" t="str">
            <v>Активы</v>
          </cell>
          <cell r="I153" t="str">
            <v>Assets</v>
          </cell>
        </row>
        <row r="154">
          <cell r="A154">
            <v>13041</v>
          </cell>
          <cell r="B154" t="str">
            <v>Сделки обратного РЕПО с коммерческими банками на срок  до 1 года кроме сделок овернайт</v>
          </cell>
          <cell r="C154" t="str">
            <v>Reverse REPO deals with commercial banks up to 1 year except for overnight deals</v>
          </cell>
          <cell r="D154" t="str">
            <v/>
          </cell>
          <cell r="E154" t="str">
            <v/>
          </cell>
          <cell r="F154" t="str">
            <v>Средства в банках</v>
          </cell>
          <cell r="G154" t="str">
            <v>Due from other banks</v>
          </cell>
          <cell r="H154" t="str">
            <v>Активы</v>
          </cell>
          <cell r="I154" t="str">
            <v>Assets</v>
          </cell>
        </row>
        <row r="155">
          <cell r="A155">
            <v>13042</v>
          </cell>
          <cell r="B155" t="str">
            <v>Сделки обратного РЕПО с центральными банками кроме Банка России на срок  до 1 года кроме сделок овернайт</v>
          </cell>
          <cell r="C155" t="str">
            <v>Reverse REPO deals with central banks other than the Central Bank of the Russian Federation up to 1 year except for overnight deals</v>
          </cell>
          <cell r="D155" t="str">
            <v/>
          </cell>
          <cell r="E155" t="str">
            <v/>
          </cell>
          <cell r="F155" t="str">
            <v>Средства в банках</v>
          </cell>
          <cell r="G155" t="str">
            <v>Due from other banks</v>
          </cell>
          <cell r="H155" t="str">
            <v>Активы</v>
          </cell>
          <cell r="I155" t="str">
            <v>Assets</v>
          </cell>
        </row>
        <row r="156">
          <cell r="A156">
            <v>13043</v>
          </cell>
          <cell r="B156" t="str">
            <v>Сделки обратного РЕПО c наднациональными финансовыми организациями  на срок  до 1 года кроме сделок овернайт</v>
          </cell>
          <cell r="C156" t="str">
            <v>Reverse REPO deals with supranational institutions up to 1 year except for overnight deals</v>
          </cell>
          <cell r="D156" t="str">
            <v/>
          </cell>
          <cell r="E156" t="str">
            <v/>
          </cell>
          <cell r="F156" t="str">
            <v>Средства в банках</v>
          </cell>
          <cell r="G156" t="str">
            <v>Due from other banks</v>
          </cell>
          <cell r="H156" t="str">
            <v>Активы</v>
          </cell>
          <cell r="I156" t="str">
            <v>Assets</v>
          </cell>
        </row>
        <row r="157">
          <cell r="A157">
            <v>13050</v>
          </cell>
          <cell r="B157" t="str">
            <v>Средства в Банке России на срок более 1 года</v>
          </cell>
          <cell r="C157" t="str">
            <v>Loans to the Central Bank of the Russian Federation for more than 1 year</v>
          </cell>
          <cell r="D157" t="str">
            <v/>
          </cell>
          <cell r="E157" t="str">
            <v/>
          </cell>
          <cell r="F157" t="str">
            <v>Средства в банках</v>
          </cell>
          <cell r="G157" t="str">
            <v>Due from other banks</v>
          </cell>
          <cell r="H157" t="str">
            <v>Активы</v>
          </cell>
          <cell r="I157" t="str">
            <v>Assets</v>
          </cell>
        </row>
        <row r="158">
          <cell r="A158">
            <v>13051</v>
          </cell>
          <cell r="B158" t="str">
            <v>Средства в коммерческих банках на срок более 1 года</v>
          </cell>
          <cell r="C158" t="str">
            <v>Loans to commercial banks for more than 1 year</v>
          </cell>
          <cell r="D158" t="str">
            <v/>
          </cell>
          <cell r="E158" t="str">
            <v/>
          </cell>
          <cell r="F158" t="str">
            <v>Средства в банках</v>
          </cell>
          <cell r="G158" t="str">
            <v>Due from other banks</v>
          </cell>
          <cell r="H158" t="str">
            <v>Активы</v>
          </cell>
          <cell r="I158" t="str">
            <v>Assets</v>
          </cell>
        </row>
        <row r="159">
          <cell r="A159">
            <v>13052</v>
          </cell>
          <cell r="B159" t="str">
            <v>Средства в центральных банках кроме Банка России на срок более 1 года</v>
          </cell>
          <cell r="C159" t="str">
            <v>Loans to central banks other than the Central Bank of the Russian Federation fore more than 1 year</v>
          </cell>
          <cell r="D159" t="str">
            <v/>
          </cell>
          <cell r="E159" t="str">
            <v/>
          </cell>
          <cell r="F159" t="str">
            <v>Средства в банках</v>
          </cell>
          <cell r="G159" t="str">
            <v>Due from other banks</v>
          </cell>
          <cell r="H159" t="str">
            <v>Активы</v>
          </cell>
          <cell r="I159" t="str">
            <v>Assets</v>
          </cell>
        </row>
        <row r="160">
          <cell r="A160">
            <v>13053</v>
          </cell>
          <cell r="B160" t="str">
            <v>Средства в наднациональных финансовых организациях  на срок более 1 года</v>
          </cell>
          <cell r="C160" t="str">
            <v>Loans to supranational institutions  for more than 1 year</v>
          </cell>
          <cell r="D160" t="str">
            <v/>
          </cell>
          <cell r="E160" t="str">
            <v/>
          </cell>
          <cell r="F160" t="str">
            <v>Средства в банках</v>
          </cell>
          <cell r="G160" t="str">
            <v>Due from other banks</v>
          </cell>
          <cell r="H160" t="str">
            <v>Активы</v>
          </cell>
          <cell r="I160" t="str">
            <v>Assets</v>
          </cell>
        </row>
        <row r="161">
          <cell r="A161">
            <v>13060</v>
          </cell>
          <cell r="B161" t="str">
            <v>Сделки обратного РЕПО с Банком России на срок более 1 года</v>
          </cell>
          <cell r="C161" t="str">
            <v>Reverse REPO deals with the Central Bank of the Russian Federation for more than 1 year</v>
          </cell>
          <cell r="D161" t="str">
            <v/>
          </cell>
          <cell r="E161" t="str">
            <v/>
          </cell>
          <cell r="F161" t="str">
            <v>Средства в банках</v>
          </cell>
          <cell r="G161" t="str">
            <v>Due from other banks</v>
          </cell>
          <cell r="H161" t="str">
            <v>Активы</v>
          </cell>
          <cell r="I161" t="str">
            <v>Assets</v>
          </cell>
        </row>
        <row r="162">
          <cell r="A162">
            <v>13061</v>
          </cell>
          <cell r="B162" t="str">
            <v>Сделки обратного РЕПО с коммерческими банками на срок более 1 года</v>
          </cell>
          <cell r="C162" t="str">
            <v>Reverse REPO deals with commercial banks for more than 1 year</v>
          </cell>
          <cell r="D162" t="str">
            <v/>
          </cell>
          <cell r="E162" t="str">
            <v/>
          </cell>
          <cell r="F162" t="str">
            <v>Средства в банках</v>
          </cell>
          <cell r="G162" t="str">
            <v>Due from other banks</v>
          </cell>
          <cell r="H162" t="str">
            <v>Активы</v>
          </cell>
          <cell r="I162" t="str">
            <v>Assets</v>
          </cell>
        </row>
        <row r="163">
          <cell r="A163">
            <v>13062</v>
          </cell>
          <cell r="B163" t="str">
            <v>Сделки обратного РЕПО с центральными банками кроме Банка России на срок более 1 года</v>
          </cell>
          <cell r="C163" t="str">
            <v>Reverse REPO deals with central banks other than the Central Bank of the Russian Federation for more than 1 year</v>
          </cell>
          <cell r="D163" t="str">
            <v/>
          </cell>
          <cell r="E163" t="str">
            <v/>
          </cell>
          <cell r="F163" t="str">
            <v>Средства в банках</v>
          </cell>
          <cell r="G163" t="str">
            <v>Due from other banks</v>
          </cell>
          <cell r="H163" t="str">
            <v>Активы</v>
          </cell>
          <cell r="I163" t="str">
            <v>Assets</v>
          </cell>
        </row>
        <row r="164">
          <cell r="A164">
            <v>13063</v>
          </cell>
          <cell r="B164" t="str">
            <v>Сделки обратного РЕПО c наднациональными финансовыми организациями на срок более 1 года</v>
          </cell>
          <cell r="C164" t="str">
            <v>Reverse REPO deals with supranational institutions for more than 1 year</v>
          </cell>
          <cell r="D164" t="str">
            <v/>
          </cell>
          <cell r="E164" t="str">
            <v/>
          </cell>
          <cell r="F164" t="str">
            <v>Средства в банках</v>
          </cell>
          <cell r="G164" t="str">
            <v>Due from other banks</v>
          </cell>
          <cell r="H164" t="str">
            <v>Активы</v>
          </cell>
          <cell r="I164" t="str">
            <v>Assets</v>
          </cell>
        </row>
        <row r="165">
          <cell r="A165">
            <v>13811</v>
          </cell>
          <cell r="B165" t="str">
            <v>Резерв на возможные потери по кредитам (включая РЕПО) овернайт в коммерческих банках</v>
          </cell>
          <cell r="C165" t="str">
            <v xml:space="preserve">Provision for impairment of overnight loans to banks (including REPO) </v>
          </cell>
          <cell r="D165" t="str">
            <v/>
          </cell>
          <cell r="E165" t="str">
            <v/>
          </cell>
          <cell r="F165" t="str">
            <v>Средства в банках</v>
          </cell>
          <cell r="G165" t="str">
            <v>Due from other banks</v>
          </cell>
          <cell r="H165" t="str">
            <v>Активы</v>
          </cell>
          <cell r="I165" t="str">
            <v>Assets</v>
          </cell>
        </row>
        <row r="166">
          <cell r="A166">
            <v>13841</v>
          </cell>
          <cell r="B166" t="str">
            <v>Резерв на возможные потери по средствам в банках на срок более 1 года</v>
          </cell>
          <cell r="C166" t="str">
            <v>Provision for impairment of due from banks (including REPO) for more than 1 year</v>
          </cell>
          <cell r="D166" t="str">
            <v/>
          </cell>
          <cell r="E166" t="str">
            <v/>
          </cell>
          <cell r="F166" t="str">
            <v>Средства в банках</v>
          </cell>
          <cell r="G166" t="str">
            <v>Due from other banks</v>
          </cell>
          <cell r="H166" t="str">
            <v>Активы</v>
          </cell>
          <cell r="I166" t="str">
            <v>Assets</v>
          </cell>
        </row>
        <row r="167">
          <cell r="A167">
            <v>13851</v>
          </cell>
          <cell r="B167" t="str">
            <v>Резерв на возможные потери по средствам в банках на срок  до 1 года кроме средств овернайт</v>
          </cell>
          <cell r="C167" t="str">
            <v>Provision for impairment of due from banks (including REPO) up to 1 year except for overnight</v>
          </cell>
          <cell r="D167" t="str">
            <v/>
          </cell>
          <cell r="E167" t="str">
            <v/>
          </cell>
          <cell r="F167" t="str">
            <v>Средства в банках</v>
          </cell>
          <cell r="G167" t="str">
            <v>Due from other banks</v>
          </cell>
          <cell r="H167" t="str">
            <v>Активы</v>
          </cell>
          <cell r="I167" t="str">
            <v>Assets</v>
          </cell>
        </row>
        <row r="168">
          <cell r="A168">
            <v>14010</v>
          </cell>
          <cell r="B168" t="str">
            <v>Кредиты, выданные физическим лицам</v>
          </cell>
          <cell r="C168" t="str">
            <v>Loans to individuals</v>
          </cell>
          <cell r="D168" t="str">
            <v/>
          </cell>
          <cell r="E168" t="str">
            <v/>
          </cell>
          <cell r="F168" t="str">
            <v>Кредиты клиентам</v>
          </cell>
          <cell r="G168" t="str">
            <v>Loans and advances to customers</v>
          </cell>
          <cell r="H168" t="str">
            <v>Активы</v>
          </cell>
          <cell r="I168" t="str">
            <v>Assets</v>
          </cell>
        </row>
        <row r="169">
          <cell r="A169">
            <v>14015</v>
          </cell>
          <cell r="B169" t="str">
            <v>Операции финансового лизинга с физическими лицами</v>
          </cell>
          <cell r="C169" t="str">
            <v>Financial leasing operations with individuals</v>
          </cell>
          <cell r="D169" t="str">
            <v/>
          </cell>
          <cell r="E169" t="str">
            <v/>
          </cell>
          <cell r="F169" t="str">
            <v>Кредиты клиентам</v>
          </cell>
          <cell r="G169" t="str">
            <v>Loans and advances to customers</v>
          </cell>
          <cell r="H169" t="str">
            <v>Активы</v>
          </cell>
          <cell r="I169" t="str">
            <v>Assets</v>
          </cell>
        </row>
        <row r="170">
          <cell r="A170">
            <v>14016</v>
          </cell>
          <cell r="B170" t="str">
            <v>Финансовая дебиторская задолженность физических лиц со сроком погашения более 90 дней</v>
          </cell>
          <cell r="C170" t="str">
            <v>Financial receivables from individuals with maturity over 90 days</v>
          </cell>
          <cell r="D170" t="str">
            <v/>
          </cell>
          <cell r="E170" t="str">
            <v/>
          </cell>
          <cell r="F170" t="str">
            <v>Кредиты клиентам</v>
          </cell>
          <cell r="G170" t="str">
            <v>Loans and advances to customers</v>
          </cell>
          <cell r="H170" t="str">
            <v>Активы</v>
          </cell>
          <cell r="I170" t="str">
            <v>Assets</v>
          </cell>
        </row>
        <row r="171">
          <cell r="A171">
            <v>14017</v>
          </cell>
          <cell r="B171" t="str">
            <v>Сделки обратного РЕПО с физическими лицами, кроме сделок овернайт</v>
          </cell>
          <cell r="C171" t="str">
            <v>Reverse REPO deals with individuals other than overnight deals</v>
          </cell>
          <cell r="D171" t="str">
            <v/>
          </cell>
          <cell r="E171" t="str">
            <v/>
          </cell>
          <cell r="F171" t="str">
            <v>Кредиты клиентам</v>
          </cell>
          <cell r="G171" t="str">
            <v>Loans and advances to customers</v>
          </cell>
          <cell r="H171" t="str">
            <v>Активы</v>
          </cell>
          <cell r="I171" t="str">
            <v>Assets</v>
          </cell>
        </row>
        <row r="172">
          <cell r="A172">
            <v>14020</v>
          </cell>
          <cell r="B172" t="str">
            <v>Кредиты, выданные юридическим лицам</v>
          </cell>
          <cell r="C172" t="str">
            <v>Loans to corporate customers</v>
          </cell>
          <cell r="D172" t="str">
            <v/>
          </cell>
          <cell r="E172" t="str">
            <v/>
          </cell>
          <cell r="F172" t="str">
            <v>Кредиты клиентам</v>
          </cell>
          <cell r="G172" t="str">
            <v>Loans and advances to customers</v>
          </cell>
          <cell r="H172" t="str">
            <v>Активы</v>
          </cell>
          <cell r="I172" t="str">
            <v>Assets</v>
          </cell>
        </row>
        <row r="173">
          <cell r="A173">
            <v>14025</v>
          </cell>
          <cell r="B173" t="str">
            <v>Операции финансового лизинга с юридическими лицами</v>
          </cell>
          <cell r="C173" t="str">
            <v>Financial leasing operations with corporate customers</v>
          </cell>
          <cell r="D173" t="str">
            <v/>
          </cell>
          <cell r="E173" t="str">
            <v/>
          </cell>
          <cell r="F173" t="str">
            <v>Кредиты клиентам</v>
          </cell>
          <cell r="G173" t="str">
            <v>Loans and advances to customers</v>
          </cell>
          <cell r="H173" t="str">
            <v>Активы</v>
          </cell>
          <cell r="I173" t="str">
            <v>Assets</v>
          </cell>
        </row>
        <row r="174">
          <cell r="A174">
            <v>14026</v>
          </cell>
          <cell r="B174" t="str">
            <v>Финансовая дебиторская задолженность юридических лиц со сроком погашения более 90 дней</v>
          </cell>
          <cell r="C174" t="str">
            <v>Financial receivables from corporate customers with  maturity over 90 days</v>
          </cell>
          <cell r="D174" t="str">
            <v/>
          </cell>
          <cell r="E174" t="str">
            <v/>
          </cell>
          <cell r="F174" t="str">
            <v>Кредиты клиентам</v>
          </cell>
          <cell r="G174" t="str">
            <v>Loans and advances to customers</v>
          </cell>
          <cell r="H174" t="str">
            <v>Активы</v>
          </cell>
          <cell r="I174" t="str">
            <v>Assets</v>
          </cell>
        </row>
        <row r="175">
          <cell r="A175">
            <v>14027</v>
          </cell>
          <cell r="B175" t="str">
            <v>Сделки обратного РЕПО с юридическими лицами, кроме сделок овернайт</v>
          </cell>
          <cell r="C175" t="str">
            <v>Reverse REPO deals with corporate clients other than overnight deals</v>
          </cell>
          <cell r="D175" t="str">
            <v/>
          </cell>
          <cell r="E175" t="str">
            <v/>
          </cell>
          <cell r="F175" t="str">
            <v>Кредиты клиентам</v>
          </cell>
          <cell r="G175" t="str">
            <v>Loans and advances to customers</v>
          </cell>
          <cell r="H175" t="str">
            <v>Активы</v>
          </cell>
          <cell r="I175" t="str">
            <v>Assets</v>
          </cell>
        </row>
        <row r="176">
          <cell r="A176">
            <v>14310</v>
          </cell>
          <cell r="B176" t="str">
            <v>Резерв по кредитам физическим лицам</v>
          </cell>
          <cell r="C176" t="str">
            <v>Provision for impairment of loans to individuals</v>
          </cell>
          <cell r="D176" t="str">
            <v/>
          </cell>
          <cell r="E176" t="str">
            <v/>
          </cell>
          <cell r="F176" t="str">
            <v>Кредиты клиентам</v>
          </cell>
          <cell r="G176" t="str">
            <v>Loans and advances to customers</v>
          </cell>
          <cell r="H176" t="str">
            <v>Активы</v>
          </cell>
          <cell r="I176" t="str">
            <v>Assets</v>
          </cell>
        </row>
        <row r="177">
          <cell r="A177">
            <v>14315</v>
          </cell>
          <cell r="B177" t="str">
            <v>Резерв по операциям финансового лизинга с физическими лицами</v>
          </cell>
          <cell r="C177" t="str">
            <v>Provision for impairment of financial leasing operations with individuals</v>
          </cell>
          <cell r="D177" t="str">
            <v/>
          </cell>
          <cell r="E177" t="str">
            <v/>
          </cell>
          <cell r="F177" t="str">
            <v>Кредиты клиентам</v>
          </cell>
          <cell r="G177" t="str">
            <v>Loans and advances to customers</v>
          </cell>
          <cell r="H177" t="str">
            <v>Активы</v>
          </cell>
          <cell r="I177" t="str">
            <v>Assets</v>
          </cell>
        </row>
        <row r="178">
          <cell r="A178">
            <v>14316</v>
          </cell>
          <cell r="B178" t="str">
            <v>Резерв по финансовой дебиторской задолженности физических лиц со сроком погашения более 90 дней</v>
          </cell>
          <cell r="C178" t="str">
            <v>Provision for impairment of financial receivables from individuals with maturity over 90 days</v>
          </cell>
          <cell r="D178" t="str">
            <v/>
          </cell>
          <cell r="E178" t="str">
            <v/>
          </cell>
          <cell r="F178" t="str">
            <v>Кредиты клиентам</v>
          </cell>
          <cell r="G178" t="str">
            <v>Loans and advances to customers</v>
          </cell>
          <cell r="H178" t="str">
            <v>Активы</v>
          </cell>
          <cell r="I178" t="str">
            <v>Assets</v>
          </cell>
        </row>
        <row r="179">
          <cell r="A179">
            <v>14317</v>
          </cell>
          <cell r="B179" t="str">
            <v>Резерв по сделкам обратного РЕПО с физическими лицами, кроме сделок овернайт</v>
          </cell>
          <cell r="C179" t="str">
            <v>Provision for impairment of reverse REPO deals with individuals other than overnight deals</v>
          </cell>
          <cell r="D179" t="str">
            <v/>
          </cell>
          <cell r="E179" t="str">
            <v/>
          </cell>
          <cell r="F179" t="str">
            <v>Кредиты клиентам</v>
          </cell>
          <cell r="G179" t="str">
            <v>Loans and advances to customers</v>
          </cell>
          <cell r="H179" t="str">
            <v>Активы</v>
          </cell>
          <cell r="I179" t="str">
            <v>Assets</v>
          </cell>
        </row>
        <row r="180">
          <cell r="A180">
            <v>14320</v>
          </cell>
          <cell r="B180" t="str">
            <v>Резерв по кредитам юридическим лицам</v>
          </cell>
          <cell r="C180" t="str">
            <v xml:space="preserve">Provision for  impairment of loans to corporate customers </v>
          </cell>
          <cell r="D180" t="str">
            <v/>
          </cell>
          <cell r="E180" t="str">
            <v/>
          </cell>
          <cell r="F180" t="str">
            <v>Кредиты клиентам</v>
          </cell>
          <cell r="G180" t="str">
            <v>Loans and advances to customers</v>
          </cell>
          <cell r="H180" t="str">
            <v>Активы</v>
          </cell>
          <cell r="I180" t="str">
            <v>Assets</v>
          </cell>
        </row>
        <row r="181">
          <cell r="A181">
            <v>14325</v>
          </cell>
          <cell r="B181" t="str">
            <v>Резерв по операциям финансового лизинга с юридическими лицами</v>
          </cell>
          <cell r="C181" t="str">
            <v>Provision for impairment of financial leasing operations with corporate customers</v>
          </cell>
          <cell r="D181" t="str">
            <v/>
          </cell>
          <cell r="E181" t="str">
            <v/>
          </cell>
          <cell r="F181" t="str">
            <v>Кредиты клиентам</v>
          </cell>
          <cell r="G181" t="str">
            <v>Loans and advances to customers</v>
          </cell>
          <cell r="H181" t="str">
            <v>Активы</v>
          </cell>
          <cell r="I181" t="str">
            <v>Assets</v>
          </cell>
        </row>
        <row r="182">
          <cell r="A182">
            <v>14326</v>
          </cell>
          <cell r="B182" t="str">
            <v>Резерв по финансовой дебиторской задолженности юридических лиц со сроком погашения более 90 дней</v>
          </cell>
          <cell r="C182" t="str">
            <v>Provision for impairment of financial receivables from corporate customers with maturity over 90 days</v>
          </cell>
          <cell r="D182" t="str">
            <v/>
          </cell>
          <cell r="E182" t="str">
            <v/>
          </cell>
          <cell r="F182" t="str">
            <v>Кредиты клиентам</v>
          </cell>
          <cell r="G182" t="str">
            <v>Loans and advances to customers</v>
          </cell>
          <cell r="H182" t="str">
            <v>Активы</v>
          </cell>
          <cell r="I182" t="str">
            <v>Assets</v>
          </cell>
        </row>
        <row r="183">
          <cell r="A183">
            <v>14327</v>
          </cell>
          <cell r="B183" t="str">
            <v>Резерв по сделкам обратного РЕПО с юридическими лицами, кроме сделок овернайт</v>
          </cell>
          <cell r="C183" t="str">
            <v>Provision for impairment of reverse REPO deals with corporate clients other than overnight deals</v>
          </cell>
          <cell r="D183" t="str">
            <v/>
          </cell>
          <cell r="E183" t="str">
            <v/>
          </cell>
          <cell r="F183" t="str">
            <v>Кредиты клиентам</v>
          </cell>
          <cell r="G183" t="str">
            <v>Loans and advances to customers</v>
          </cell>
          <cell r="H183" t="str">
            <v>Активы</v>
          </cell>
          <cell r="I183" t="str">
            <v>Assets</v>
          </cell>
        </row>
        <row r="184">
          <cell r="A184">
            <v>15030</v>
          </cell>
          <cell r="B184" t="str">
            <v>Инвестиции в ассоциированные компании</v>
          </cell>
          <cell r="C184" t="str">
            <v>Investments in associates</v>
          </cell>
          <cell r="D184" t="str">
            <v/>
          </cell>
          <cell r="E184" t="str">
            <v/>
          </cell>
          <cell r="F184" t="str">
            <v>Прочие нефинансовые активы</v>
          </cell>
          <cell r="G184" t="str">
            <v>Other non-financial assets</v>
          </cell>
          <cell r="H184" t="str">
            <v>Активы</v>
          </cell>
          <cell r="I184" t="str">
            <v>Assets</v>
          </cell>
        </row>
        <row r="185">
          <cell r="A185">
            <v>16001</v>
          </cell>
          <cell r="B185" t="str">
            <v>Заблокированные денежные средства</v>
          </cell>
          <cell r="C185" t="str">
            <v>Restricted cash balances</v>
          </cell>
          <cell r="D185" t="str">
            <v/>
          </cell>
          <cell r="E185" t="str">
            <v/>
          </cell>
          <cell r="F185" t="str">
            <v>Прочие финансовые активы</v>
          </cell>
          <cell r="G185" t="str">
            <v>Other financial assets</v>
          </cell>
          <cell r="H185" t="str">
            <v>Активы</v>
          </cell>
          <cell r="I185" t="str">
            <v>Assets</v>
          </cell>
        </row>
        <row r="186">
          <cell r="A186">
            <v>16002</v>
          </cell>
          <cell r="B186" t="str">
            <v>Выданные маржин-коллы</v>
          </cell>
          <cell r="C186" t="str">
            <v>Margin calls given</v>
          </cell>
          <cell r="F186" t="str">
            <v>Прочие финансовые активы</v>
          </cell>
          <cell r="G186" t="str">
            <v>Other financial assets</v>
          </cell>
          <cell r="H186" t="str">
            <v>Активы</v>
          </cell>
          <cell r="I186" t="str">
            <v>Assets</v>
          </cell>
        </row>
        <row r="187">
          <cell r="A187">
            <v>16023</v>
          </cell>
          <cell r="B187" t="str">
            <v>Дебиторская задолженность по хозяйственным операциям, подлежащая погашением денежными средствами, со сроком погашения до 90 дней</v>
          </cell>
          <cell r="C187" t="str">
            <v xml:space="preserve">Accounts receivables due to business transactions to be settled in cash with maturity up to 90 days </v>
          </cell>
          <cell r="D187" t="str">
            <v/>
          </cell>
          <cell r="E187" t="str">
            <v/>
          </cell>
          <cell r="F187" t="str">
            <v>Прочие финансовые активы</v>
          </cell>
          <cell r="G187" t="str">
            <v>Other financial assets</v>
          </cell>
          <cell r="H187" t="str">
            <v>Активы</v>
          </cell>
          <cell r="I187" t="str">
            <v>Assets</v>
          </cell>
        </row>
        <row r="188">
          <cell r="A188">
            <v>16025</v>
          </cell>
          <cell r="B188" t="str">
            <v>Начисленные комиссионные доходы по операциям с юридическими лицами</v>
          </cell>
          <cell r="C188" t="str">
            <v>Accrued fee and commission income from operations with corporate customers</v>
          </cell>
          <cell r="D188" t="str">
            <v/>
          </cell>
          <cell r="E188" t="str">
            <v/>
          </cell>
          <cell r="F188" t="str">
            <v>Прочие финансовые активы</v>
          </cell>
          <cell r="G188" t="str">
            <v>Other financial assets</v>
          </cell>
          <cell r="H188" t="str">
            <v>Активы</v>
          </cell>
          <cell r="I188" t="str">
            <v>Assets</v>
          </cell>
        </row>
        <row r="189">
          <cell r="A189">
            <v>16026</v>
          </cell>
          <cell r="B189" t="str">
            <v>Начисленные комиссионные доходы по операциям с физическими лицами</v>
          </cell>
          <cell r="C189" t="str">
            <v>Accrued fee and commission income from operations with individuals</v>
          </cell>
          <cell r="D189" t="str">
            <v/>
          </cell>
          <cell r="E189" t="str">
            <v/>
          </cell>
          <cell r="F189" t="str">
            <v>Прочие финансовые активы</v>
          </cell>
          <cell r="G189" t="str">
            <v>Other financial assets</v>
          </cell>
          <cell r="H189" t="str">
            <v>Активы</v>
          </cell>
          <cell r="I189" t="str">
            <v>Assets</v>
          </cell>
        </row>
        <row r="190">
          <cell r="A190">
            <v>16030</v>
          </cell>
          <cell r="B190" t="str">
            <v>Средства в расчетах</v>
          </cell>
          <cell r="C190" t="str">
            <v xml:space="preserve">Settlements </v>
          </cell>
          <cell r="D190" t="str">
            <v/>
          </cell>
          <cell r="E190" t="str">
            <v/>
          </cell>
          <cell r="F190" t="str">
            <v>Прочие финансовые активы</v>
          </cell>
          <cell r="G190" t="str">
            <v>Other financial assets</v>
          </cell>
          <cell r="H190" t="str">
            <v>Активы</v>
          </cell>
          <cell r="I190" t="str">
            <v>Assets</v>
          </cell>
        </row>
        <row r="191">
          <cell r="A191">
            <v>16032</v>
          </cell>
          <cell r="B191" t="str">
            <v>Расчеты (требования) по пластиковым картам</v>
          </cell>
          <cell r="C191" t="str">
            <v>Plastic cards settlements (claims)</v>
          </cell>
          <cell r="D191" t="str">
            <v/>
          </cell>
          <cell r="E191" t="str">
            <v/>
          </cell>
          <cell r="F191" t="str">
            <v>Прочие финансовые активы</v>
          </cell>
          <cell r="G191" t="str">
            <v>Other financial assets</v>
          </cell>
          <cell r="H191" t="str">
            <v>Активы</v>
          </cell>
          <cell r="I191" t="str">
            <v>Assets</v>
          </cell>
        </row>
        <row r="192">
          <cell r="A192">
            <v>16034</v>
          </cell>
          <cell r="B192" t="str">
            <v>Расчеты (требования) по конверсионным операциям</v>
          </cell>
          <cell r="C192" t="str">
            <v>Settlements (claims) on conversation operations</v>
          </cell>
          <cell r="D192" t="str">
            <v/>
          </cell>
          <cell r="E192" t="str">
            <v/>
          </cell>
          <cell r="F192" t="str">
            <v>Прочие финансовые активы</v>
          </cell>
          <cell r="G192" t="str">
            <v>Other financial assets</v>
          </cell>
          <cell r="H192" t="str">
            <v>Активы</v>
          </cell>
          <cell r="I192" t="str">
            <v>Assets</v>
          </cell>
        </row>
        <row r="193">
          <cell r="A193">
            <v>16036</v>
          </cell>
          <cell r="B193" t="str">
            <v>Расчеты (требования) по операциям c ценными бумагами</v>
          </cell>
          <cell r="C193" t="str">
            <v>Settlements (claims) on securities operations</v>
          </cell>
          <cell r="D193" t="str">
            <v/>
          </cell>
          <cell r="E193" t="str">
            <v/>
          </cell>
          <cell r="F193" t="str">
            <v>Прочие финансовые активы</v>
          </cell>
          <cell r="G193" t="str">
            <v>Other financial assets</v>
          </cell>
          <cell r="H193" t="str">
            <v>Активы</v>
          </cell>
          <cell r="I193" t="str">
            <v>Assets</v>
          </cell>
        </row>
        <row r="194">
          <cell r="A194">
            <v>16038</v>
          </cell>
          <cell r="B194" t="str">
            <v>Расчеты (требования) по операциям c прозводными финансовыми инструментами</v>
          </cell>
          <cell r="C194" t="str">
            <v>Settlements (claims) on operations with derivatives</v>
          </cell>
          <cell r="F194" t="str">
            <v>Прочие финансовые активы</v>
          </cell>
          <cell r="G194" t="str">
            <v>Other financial assets</v>
          </cell>
          <cell r="H194" t="str">
            <v>Активы</v>
          </cell>
          <cell r="I194" t="str">
            <v>Assets</v>
          </cell>
        </row>
        <row r="195">
          <cell r="A195">
            <v>16040</v>
          </cell>
          <cell r="B195" t="str">
            <v>Требования по штрафам и неустойкам</v>
          </cell>
          <cell r="C195" t="str">
            <v>Receivables on fines and penalties</v>
          </cell>
          <cell r="D195" t="str">
            <v/>
          </cell>
          <cell r="E195" t="str">
            <v/>
          </cell>
          <cell r="F195" t="str">
            <v>Прочие финансовые активы</v>
          </cell>
          <cell r="G195" t="str">
            <v>Other financial assets</v>
          </cell>
          <cell r="H195" t="str">
            <v>Активы</v>
          </cell>
          <cell r="I195" t="str">
            <v>Assets</v>
          </cell>
        </row>
        <row r="196">
          <cell r="A196">
            <v>16050</v>
          </cell>
          <cell r="B196" t="str">
            <v>Суммы к возмещению от агентства по страхованию вкладов</v>
          </cell>
          <cell r="C196" t="str">
            <v>Prepayment on mandatory deposit insurance</v>
          </cell>
          <cell r="D196" t="str">
            <v/>
          </cell>
          <cell r="E196" t="str">
            <v/>
          </cell>
          <cell r="F196" t="str">
            <v>Прочие финансовые активы</v>
          </cell>
          <cell r="G196" t="str">
            <v>Other financial assets</v>
          </cell>
          <cell r="H196" t="str">
            <v>Активы</v>
          </cell>
          <cell r="I196" t="str">
            <v>Assets</v>
          </cell>
        </row>
        <row r="197">
          <cell r="A197">
            <v>16095</v>
          </cell>
          <cell r="B197" t="str">
            <v>Прочие финансовые активы</v>
          </cell>
          <cell r="C197" t="str">
            <v>Other financial assets</v>
          </cell>
          <cell r="D197" t="str">
            <v/>
          </cell>
          <cell r="E197" t="str">
            <v/>
          </cell>
          <cell r="F197" t="str">
            <v>Прочие финансовые активы</v>
          </cell>
          <cell r="G197" t="str">
            <v>Other financial assets</v>
          </cell>
          <cell r="H197" t="str">
            <v>Активы</v>
          </cell>
          <cell r="I197" t="str">
            <v>Assets</v>
          </cell>
        </row>
        <row r="198">
          <cell r="A198">
            <v>16103</v>
          </cell>
          <cell r="B198" t="str">
            <v>Деловая репутация</v>
          </cell>
          <cell r="C198" t="str">
            <v>Goodwill</v>
          </cell>
          <cell r="D198" t="str">
            <v/>
          </cell>
          <cell r="E198" t="str">
            <v/>
          </cell>
          <cell r="F198" t="str">
            <v>Прочие нефинансовые активы</v>
          </cell>
          <cell r="G198" t="str">
            <v>Other non-financial assets</v>
          </cell>
          <cell r="H198" t="str">
            <v>Активы</v>
          </cell>
          <cell r="I198" t="str">
            <v>Assets</v>
          </cell>
        </row>
        <row r="199">
          <cell r="A199">
            <v>16104</v>
          </cell>
          <cell r="B199" t="str">
            <v>Инвестиционная собственность</v>
          </cell>
          <cell r="C199" t="str">
            <v>Investment property</v>
          </cell>
          <cell r="D199" t="str">
            <v/>
          </cell>
          <cell r="E199" t="str">
            <v/>
          </cell>
          <cell r="F199" t="str">
            <v>Прочие нефинансовые активы</v>
          </cell>
          <cell r="G199" t="str">
            <v>Other non-financial assets</v>
          </cell>
          <cell r="H199" t="str">
            <v>Активы</v>
          </cell>
          <cell r="I199" t="str">
            <v>Assets</v>
          </cell>
        </row>
        <row r="200">
          <cell r="A200">
            <v>16105</v>
          </cell>
          <cell r="B200" t="str">
            <v>Активы дочерних компаний, удерживаемых для продажи</v>
          </cell>
          <cell r="C200" t="str">
            <v>Assets of subsidiaries held for sale</v>
          </cell>
          <cell r="D200" t="str">
            <v/>
          </cell>
          <cell r="E200" t="str">
            <v/>
          </cell>
          <cell r="F200" t="str">
            <v>Прочие нефинансовые активы</v>
          </cell>
          <cell r="G200" t="str">
            <v>Other non-financial assets</v>
          </cell>
          <cell r="H200" t="str">
            <v>Активы</v>
          </cell>
          <cell r="I200" t="str">
            <v>Assets</v>
          </cell>
        </row>
        <row r="201">
          <cell r="A201">
            <v>16106</v>
          </cell>
          <cell r="B201" t="str">
            <v>Товары и готовая продукция</v>
          </cell>
          <cell r="C201" t="str">
            <v>Goods and other production ready for sale</v>
          </cell>
          <cell r="D201" t="str">
            <v/>
          </cell>
          <cell r="E201" t="str">
            <v/>
          </cell>
          <cell r="F201" t="str">
            <v>Прочие нефинансовые активы</v>
          </cell>
          <cell r="G201" t="str">
            <v>Other non-financial assets</v>
          </cell>
          <cell r="H201" t="str">
            <v>Активы</v>
          </cell>
          <cell r="I201" t="str">
            <v>Assets</v>
          </cell>
        </row>
        <row r="202">
          <cell r="A202">
            <v>16107</v>
          </cell>
          <cell r="B202" t="str">
            <v>Внеоборотные активы, удерживаемые для продажи</v>
          </cell>
          <cell r="C202" t="str">
            <v>Non-current assets (group of assets) held for sale</v>
          </cell>
          <cell r="D202" t="str">
            <v/>
          </cell>
          <cell r="E202" t="str">
            <v/>
          </cell>
          <cell r="F202" t="str">
            <v>Прочие нефинансовые активы</v>
          </cell>
          <cell r="G202" t="str">
            <v>Other non-financial assets</v>
          </cell>
          <cell r="H202" t="str">
            <v>Активы</v>
          </cell>
          <cell r="I202" t="str">
            <v>Assets</v>
          </cell>
        </row>
        <row r="203">
          <cell r="A203">
            <v>16108</v>
          </cell>
          <cell r="B203" t="str">
            <v>Отложенные расходы, возникшие при признании финансовых инструментов</v>
          </cell>
          <cell r="C203" t="str">
            <v>Deferred expenses from recognition of financial instruments</v>
          </cell>
          <cell r="D203" t="str">
            <v/>
          </cell>
          <cell r="E203" t="str">
            <v/>
          </cell>
          <cell r="F203" t="str">
            <v>Прочие нефинансовые активы</v>
          </cell>
          <cell r="G203" t="str">
            <v>Other non-financial assets</v>
          </cell>
          <cell r="H203" t="str">
            <v>Активы</v>
          </cell>
          <cell r="I203" t="str">
            <v>Assets</v>
          </cell>
        </row>
        <row r="204">
          <cell r="A204">
            <v>16109</v>
          </cell>
          <cell r="B204" t="str">
            <v>Сырье и запасы</v>
          </cell>
          <cell r="C204" t="str">
            <v>Raw material and inventory</v>
          </cell>
          <cell r="D204" t="str">
            <v/>
          </cell>
          <cell r="E204" t="str">
            <v/>
          </cell>
          <cell r="F204" t="str">
            <v>Прочие нефинансовые активы</v>
          </cell>
          <cell r="G204" t="str">
            <v>Other non-financial assets</v>
          </cell>
          <cell r="H204" t="str">
            <v>Активы</v>
          </cell>
          <cell r="I204" t="str">
            <v>Assets</v>
          </cell>
        </row>
        <row r="205">
          <cell r="A205">
            <v>16110</v>
          </cell>
          <cell r="B205" t="str">
            <v>Товарные запасы в виде недвижимости</v>
          </cell>
          <cell r="C205" t="str">
            <v>Premises in stock</v>
          </cell>
          <cell r="D205" t="str">
            <v/>
          </cell>
          <cell r="E205" t="str">
            <v/>
          </cell>
          <cell r="F205" t="str">
            <v>Прочие нефинансовые активы</v>
          </cell>
          <cell r="G205" t="str">
            <v>Other non-financial assets</v>
          </cell>
          <cell r="H205" t="str">
            <v>Активы</v>
          </cell>
          <cell r="I205" t="str">
            <v>Assets</v>
          </cell>
        </row>
        <row r="206">
          <cell r="A206">
            <v>16111</v>
          </cell>
          <cell r="B206" t="str">
            <v>Запасы нефти в хранилищах</v>
          </cell>
          <cell r="C206" t="str">
            <v>Oil in storage</v>
          </cell>
          <cell r="D206" t="str">
            <v/>
          </cell>
          <cell r="E206" t="str">
            <v/>
          </cell>
          <cell r="F206" t="str">
            <v>Прочие нефинансовые активы</v>
          </cell>
          <cell r="G206" t="str">
            <v>Other non-financial assets</v>
          </cell>
          <cell r="H206" t="str">
            <v>Активы</v>
          </cell>
          <cell r="I206" t="str">
            <v>Assets</v>
          </cell>
        </row>
        <row r="207">
          <cell r="A207">
            <v>16120</v>
          </cell>
          <cell r="B207" t="str">
            <v>Дебиторская задолженность по операционным налогам</v>
          </cell>
          <cell r="C207" t="str">
            <v>Receivables on operating taxes</v>
          </cell>
          <cell r="D207" t="str">
            <v/>
          </cell>
          <cell r="E207" t="str">
            <v/>
          </cell>
          <cell r="F207" t="str">
            <v>Прочие нефинансовые активы</v>
          </cell>
          <cell r="G207" t="str">
            <v>Other non-financial assets</v>
          </cell>
          <cell r="H207" t="str">
            <v>Активы</v>
          </cell>
          <cell r="I207" t="str">
            <v>Assets</v>
          </cell>
        </row>
        <row r="208">
          <cell r="A208">
            <v>16121</v>
          </cell>
          <cell r="B208" t="str">
            <v>Дебиторская задолженность по налогу на прибыль</v>
          </cell>
          <cell r="C208" t="str">
            <v>Receivables on income tax</v>
          </cell>
          <cell r="D208" t="str">
            <v/>
          </cell>
          <cell r="E208" t="str">
            <v/>
          </cell>
          <cell r="F208" t="str">
            <v>Прочие нефинансовые активы</v>
          </cell>
          <cell r="G208" t="str">
            <v>Other non-financial assets</v>
          </cell>
          <cell r="H208" t="str">
            <v>Активы</v>
          </cell>
          <cell r="I208" t="str">
            <v>Assets</v>
          </cell>
        </row>
        <row r="209">
          <cell r="A209">
            <v>16123</v>
          </cell>
          <cell r="B209" t="str">
            <v>Авансы выданные (за исключением авансов по строительным контрактам)</v>
          </cell>
          <cell r="C209" t="str">
            <v>Prepayments (except those under construction contracts)</v>
          </cell>
          <cell r="D209" t="str">
            <v/>
          </cell>
          <cell r="E209" t="str">
            <v/>
          </cell>
          <cell r="F209" t="str">
            <v>Прочие нефинансовые активы</v>
          </cell>
          <cell r="G209" t="str">
            <v>Other non-financial assets</v>
          </cell>
          <cell r="H209" t="str">
            <v>Активы</v>
          </cell>
          <cell r="I209" t="str">
            <v>Assets</v>
          </cell>
        </row>
        <row r="210">
          <cell r="A210">
            <v>16127</v>
          </cell>
          <cell r="B210" t="str">
            <v>Дебиторская задолженность по страховой деятельности</v>
          </cell>
          <cell r="C210" t="str">
            <v>Receivables related to insurance activity</v>
          </cell>
          <cell r="F210" t="str">
            <v>Прочие нефинансовые активы</v>
          </cell>
          <cell r="G210" t="str">
            <v>Other non-financial assets</v>
          </cell>
          <cell r="H210" t="str">
            <v>Активы</v>
          </cell>
          <cell r="I210" t="str">
            <v>Assets</v>
          </cell>
        </row>
        <row r="211">
          <cell r="A211">
            <v>16128</v>
          </cell>
          <cell r="B211" t="str">
            <v>Отложенные аквизиционные расходы</v>
          </cell>
          <cell r="C211" t="str">
            <v>Deferred acquisition costs</v>
          </cell>
          <cell r="F211" t="str">
            <v>Прочие нефинансовые активы</v>
          </cell>
          <cell r="G211" t="str">
            <v>Other non-financial assets</v>
          </cell>
          <cell r="H211" t="str">
            <v>Активы</v>
          </cell>
          <cell r="I211" t="str">
            <v>Assets</v>
          </cell>
        </row>
        <row r="212">
          <cell r="A212">
            <v>16150</v>
          </cell>
          <cell r="B212" t="str">
            <v>Драгоценные металлы в физической форме</v>
          </cell>
          <cell r="C212" t="str">
            <v>Precious metals in physical form</v>
          </cell>
          <cell r="D212" t="str">
            <v/>
          </cell>
          <cell r="E212" t="str">
            <v/>
          </cell>
          <cell r="F212" t="str">
            <v>Прочие нефинансовые активы</v>
          </cell>
          <cell r="G212" t="str">
            <v>Other non-financial assets</v>
          </cell>
          <cell r="H212" t="str">
            <v>Активы</v>
          </cell>
          <cell r="I212" t="str">
            <v>Assets</v>
          </cell>
        </row>
        <row r="213">
          <cell r="A213">
            <v>16160</v>
          </cell>
          <cell r="B213" t="str">
            <v>Незавершенные строительные контракты (МСФО11)</v>
          </cell>
          <cell r="C213" t="str">
            <v>Construction contracts (IFRS 11)</v>
          </cell>
          <cell r="D213" t="str">
            <v/>
          </cell>
          <cell r="E213" t="str">
            <v/>
          </cell>
          <cell r="F213" t="str">
            <v>Прочие нефинансовые активы</v>
          </cell>
          <cell r="G213" t="str">
            <v>Other non-financial assets</v>
          </cell>
          <cell r="H213" t="str">
            <v>Активы</v>
          </cell>
          <cell r="I213" t="str">
            <v>Assets</v>
          </cell>
        </row>
        <row r="214">
          <cell r="A214">
            <v>16165</v>
          </cell>
          <cell r="B214" t="str">
            <v>Авансы застройщикам, не учитываемые в составе статьи "Незавершенное строительство"</v>
          </cell>
          <cell r="C214" t="str">
            <v>Prepayments under construction contracts not included in the position 16160</v>
          </cell>
          <cell r="D214" t="str">
            <v/>
          </cell>
          <cell r="E214" t="str">
            <v/>
          </cell>
          <cell r="F214" t="str">
            <v>Прочие нефинансовые активы</v>
          </cell>
          <cell r="G214" t="str">
            <v>Other non-financial assets</v>
          </cell>
          <cell r="H214" t="str">
            <v>Активы</v>
          </cell>
          <cell r="I214" t="str">
            <v>Assets</v>
          </cell>
        </row>
        <row r="215">
          <cell r="A215">
            <v>16181</v>
          </cell>
          <cell r="B215" t="str">
            <v>Приобретенные права пользования объектами интеллектуальной собственности</v>
          </cell>
          <cell r="C215" t="str">
            <v>Acquired rights for intellectual assets</v>
          </cell>
          <cell r="D215" t="str">
            <v/>
          </cell>
          <cell r="E215" t="str">
            <v/>
          </cell>
          <cell r="F215" t="str">
            <v>Прочие нефинансовые активы</v>
          </cell>
          <cell r="G215" t="str">
            <v>Other non-financial assets</v>
          </cell>
          <cell r="H215" t="str">
            <v>Активы</v>
          </cell>
          <cell r="I215" t="str">
            <v>Assets</v>
          </cell>
        </row>
        <row r="216">
          <cell r="A216">
            <v>16182</v>
          </cell>
          <cell r="B216" t="str">
            <v>Накопленная амортизация по приобретенным правам пользования объектами интеллектуальной собственности</v>
          </cell>
          <cell r="C216" t="str">
            <v>Acumulated depreciation of acquired rights for intellectual assets</v>
          </cell>
          <cell r="F216" t="str">
            <v>Прочие нефинансовые активы</v>
          </cell>
          <cell r="G216" t="str">
            <v>Other non-financial assets</v>
          </cell>
          <cell r="H216" t="str">
            <v>Активы</v>
          </cell>
          <cell r="I216" t="str">
            <v>Assets</v>
          </cell>
        </row>
        <row r="217">
          <cell r="A217">
            <v>16190</v>
          </cell>
          <cell r="B217" t="str">
            <v>Прочие расходы будущих периодов</v>
          </cell>
          <cell r="C217" t="str">
            <v>Other prepaid expenses</v>
          </cell>
          <cell r="D217" t="str">
            <v/>
          </cell>
          <cell r="E217" t="str">
            <v/>
          </cell>
          <cell r="F217" t="str">
            <v>Прочие нефинансовые активы</v>
          </cell>
          <cell r="G217" t="str">
            <v>Other non-financial assets</v>
          </cell>
          <cell r="H217" t="str">
            <v>Активы</v>
          </cell>
          <cell r="I217" t="str">
            <v>Assets</v>
          </cell>
        </row>
        <row r="218">
          <cell r="A218">
            <v>16196</v>
          </cell>
          <cell r="B218" t="str">
            <v>Прочие нефинансовые активы</v>
          </cell>
          <cell r="C218" t="str">
            <v>Other non-financial assets</v>
          </cell>
          <cell r="D218" t="str">
            <v/>
          </cell>
          <cell r="E218" t="str">
            <v/>
          </cell>
          <cell r="F218" t="str">
            <v>Прочие нефинансовые активы</v>
          </cell>
          <cell r="G218" t="str">
            <v>Other non-financial assets</v>
          </cell>
          <cell r="H218" t="str">
            <v>Активы</v>
          </cell>
          <cell r="I218" t="str">
            <v>Assets</v>
          </cell>
        </row>
        <row r="219">
          <cell r="A219">
            <v>16201</v>
          </cell>
          <cell r="B219" t="str">
            <v>Производные финансовые инструменты (Актив)</v>
          </cell>
          <cell r="C219" t="str">
            <v>Derivatives (asset)</v>
          </cell>
          <cell r="D219" t="str">
            <v/>
          </cell>
          <cell r="E219" t="str">
            <v/>
          </cell>
          <cell r="F219" t="str">
            <v>Прочие финансовые активы</v>
          </cell>
          <cell r="G219" t="str">
            <v>Other financial assets</v>
          </cell>
          <cell r="H219" t="str">
            <v>Активы</v>
          </cell>
          <cell r="I219" t="str">
            <v>Assets</v>
          </cell>
        </row>
        <row r="220">
          <cell r="A220">
            <v>16520</v>
          </cell>
          <cell r="B220" t="str">
            <v>Отложенные налоговые активы прочих компаний</v>
          </cell>
          <cell r="C220" t="str">
            <v>Deferred income tax asset of Sberbank's subsidiaries</v>
          </cell>
          <cell r="D220" t="str">
            <v/>
          </cell>
          <cell r="E220" t="str">
            <v/>
          </cell>
          <cell r="F220" t="str">
            <v>Отложенный налоговый актив</v>
          </cell>
          <cell r="G220" t="str">
            <v>Deferred income tax asset</v>
          </cell>
          <cell r="H220" t="str">
            <v>Активы</v>
          </cell>
          <cell r="I220" t="str">
            <v>Assets</v>
          </cell>
        </row>
        <row r="221">
          <cell r="A221">
            <v>16823</v>
          </cell>
          <cell r="B221" t="str">
            <v>Резерв по дебиторской задолженности по хозяйственным операциям</v>
          </cell>
          <cell r="C221" t="str">
            <v>Provision for receivables due to business operations to be settled in cash with maturity up to 90 days</v>
          </cell>
          <cell r="D221" t="str">
            <v/>
          </cell>
          <cell r="E221" t="str">
            <v/>
          </cell>
          <cell r="F221" t="str">
            <v>Прочие финансовые активы</v>
          </cell>
          <cell r="G221" t="str">
            <v>Other financial assets</v>
          </cell>
          <cell r="H221" t="str">
            <v>Активы</v>
          </cell>
          <cell r="I221" t="str">
            <v>Assets</v>
          </cell>
        </row>
        <row r="222">
          <cell r="A222">
            <v>16825</v>
          </cell>
          <cell r="B222" t="str">
            <v>Резерв по начисленным комиссионным доходам от юридических лиц</v>
          </cell>
          <cell r="C222" t="str">
            <v>Provision for accrued fee and commission income from operations with corporate customers</v>
          </cell>
          <cell r="D222" t="str">
            <v/>
          </cell>
          <cell r="E222" t="str">
            <v/>
          </cell>
          <cell r="F222" t="str">
            <v>Прочие финансовые активы</v>
          </cell>
          <cell r="G222" t="str">
            <v>Other financial assets</v>
          </cell>
          <cell r="H222" t="str">
            <v>Активы</v>
          </cell>
          <cell r="I222" t="str">
            <v>Assets</v>
          </cell>
        </row>
        <row r="223">
          <cell r="A223">
            <v>16826</v>
          </cell>
          <cell r="B223" t="str">
            <v>Резерв по начисленным комиссионным доходам от физических лиц</v>
          </cell>
          <cell r="C223" t="str">
            <v>Provision for accrued fee and commission income from operations with individuals</v>
          </cell>
          <cell r="D223" t="str">
            <v/>
          </cell>
          <cell r="E223" t="str">
            <v/>
          </cell>
          <cell r="F223" t="str">
            <v>Прочие финансовые активы</v>
          </cell>
          <cell r="G223" t="str">
            <v>Other financial assets</v>
          </cell>
          <cell r="H223" t="str">
            <v>Активы</v>
          </cell>
          <cell r="I223" t="str">
            <v>Assets</v>
          </cell>
        </row>
        <row r="224">
          <cell r="A224">
            <v>16830</v>
          </cell>
          <cell r="B224" t="str">
            <v>Резерв по средствам в расчетах</v>
          </cell>
          <cell r="C224" t="str">
            <v xml:space="preserve">Provision for settlements </v>
          </cell>
          <cell r="D224" t="str">
            <v/>
          </cell>
          <cell r="E224" t="str">
            <v/>
          </cell>
          <cell r="F224" t="str">
            <v>Прочие финансовые активы</v>
          </cell>
          <cell r="G224" t="str">
            <v>Other financial assets</v>
          </cell>
          <cell r="H224" t="str">
            <v>Активы</v>
          </cell>
          <cell r="I224" t="str">
            <v>Assets</v>
          </cell>
        </row>
        <row r="225">
          <cell r="A225">
            <v>16832</v>
          </cell>
          <cell r="B225" t="str">
            <v>Резерв по расчетам по пластиковым картам</v>
          </cell>
          <cell r="C225" t="str">
            <v>Provision for plastic cards settlements</v>
          </cell>
          <cell r="D225" t="str">
            <v/>
          </cell>
          <cell r="E225" t="str">
            <v/>
          </cell>
          <cell r="F225" t="str">
            <v>Прочие финансовые активы</v>
          </cell>
          <cell r="G225" t="str">
            <v>Other financial assets</v>
          </cell>
          <cell r="H225" t="str">
            <v>Активы</v>
          </cell>
          <cell r="I225" t="str">
            <v>Assets</v>
          </cell>
        </row>
        <row r="226">
          <cell r="A226">
            <v>16834</v>
          </cell>
          <cell r="B226" t="str">
            <v>Резерв по расчетам по конверсионным операциям</v>
          </cell>
          <cell r="C226" t="str">
            <v>Provision for settlements on conversation operations</v>
          </cell>
          <cell r="D226" t="str">
            <v/>
          </cell>
          <cell r="E226" t="str">
            <v/>
          </cell>
          <cell r="F226" t="str">
            <v>Прочие финансовые активы</v>
          </cell>
          <cell r="G226" t="str">
            <v>Other financial assets</v>
          </cell>
          <cell r="H226" t="str">
            <v>Активы</v>
          </cell>
          <cell r="I226" t="str">
            <v>Assets</v>
          </cell>
        </row>
        <row r="227">
          <cell r="A227">
            <v>16836</v>
          </cell>
          <cell r="B227" t="str">
            <v>Резерв по расчетам по операциям с ценными бумагами</v>
          </cell>
          <cell r="C227" t="str">
            <v>Provision for settlements on securities operations</v>
          </cell>
          <cell r="D227" t="str">
            <v/>
          </cell>
          <cell r="E227" t="str">
            <v/>
          </cell>
          <cell r="F227" t="str">
            <v>Прочие финансовые активы</v>
          </cell>
          <cell r="G227" t="str">
            <v>Other financial assets</v>
          </cell>
          <cell r="H227" t="str">
            <v>Активы</v>
          </cell>
          <cell r="I227" t="str">
            <v>Assets</v>
          </cell>
        </row>
        <row r="228">
          <cell r="A228">
            <v>16840</v>
          </cell>
          <cell r="B228" t="str">
            <v>Резерв по штрафам и неустойкам</v>
          </cell>
          <cell r="C228" t="str">
            <v>Provision for fines and penalties</v>
          </cell>
          <cell r="D228" t="str">
            <v/>
          </cell>
          <cell r="E228" t="str">
            <v/>
          </cell>
          <cell r="F228" t="str">
            <v>Прочие финансовые активы</v>
          </cell>
          <cell r="G228" t="str">
            <v>Other financial assets</v>
          </cell>
          <cell r="H228" t="str">
            <v>Активы</v>
          </cell>
          <cell r="I228" t="str">
            <v>Assets</v>
          </cell>
        </row>
        <row r="229">
          <cell r="A229">
            <v>16895</v>
          </cell>
          <cell r="B229" t="str">
            <v>Резерв по прочим финансовым активам</v>
          </cell>
          <cell r="C229" t="str">
            <v>Provision for other financial assets</v>
          </cell>
          <cell r="D229" t="str">
            <v/>
          </cell>
          <cell r="E229" t="str">
            <v/>
          </cell>
          <cell r="F229" t="str">
            <v>Прочие финансовые активы</v>
          </cell>
          <cell r="G229" t="str">
            <v>Other financial assets</v>
          </cell>
          <cell r="H229" t="str">
            <v>Активы</v>
          </cell>
          <cell r="I229" t="str">
            <v>Assets</v>
          </cell>
        </row>
        <row r="230">
          <cell r="A230">
            <v>16905</v>
          </cell>
          <cell r="B230" t="str">
            <v>Резерв под обесценение активов дочерних компаний, удерживаемых для продажи</v>
          </cell>
          <cell r="C230" t="str">
            <v>Provision for impaiment of assets of subsidiaries held for sale</v>
          </cell>
          <cell r="D230" t="str">
            <v/>
          </cell>
          <cell r="E230" t="str">
            <v/>
          </cell>
          <cell r="F230" t="str">
            <v>Прочие нефинансовые активы</v>
          </cell>
          <cell r="G230" t="str">
            <v>Other non-financial assets</v>
          </cell>
          <cell r="H230" t="str">
            <v>Активы</v>
          </cell>
          <cell r="I230" t="str">
            <v>Assets</v>
          </cell>
        </row>
        <row r="231">
          <cell r="A231">
            <v>16906</v>
          </cell>
          <cell r="B231" t="str">
            <v>Резерв под обесценение товаров и готовой продукции</v>
          </cell>
          <cell r="C231" t="str">
            <v>Provision for impaiment of goods and and ready production</v>
          </cell>
          <cell r="D231" t="str">
            <v/>
          </cell>
          <cell r="E231" t="str">
            <v/>
          </cell>
          <cell r="F231" t="str">
            <v>Прочие нефинансовые активы</v>
          </cell>
          <cell r="G231" t="str">
            <v>Other non-financial assets</v>
          </cell>
          <cell r="H231" t="str">
            <v>Активы</v>
          </cell>
          <cell r="I231" t="str">
            <v>Assets</v>
          </cell>
        </row>
        <row r="232">
          <cell r="A232">
            <v>16907</v>
          </cell>
          <cell r="B232" t="str">
            <v>Резерв под обесценение внеоборотных активов, удерживаемых для продажи</v>
          </cell>
          <cell r="C232" t="str">
            <v>Provision for impaiment of non-current assets (group of assets) held for sale</v>
          </cell>
          <cell r="D232" t="str">
            <v/>
          </cell>
          <cell r="E232" t="str">
            <v/>
          </cell>
          <cell r="F232" t="str">
            <v>Прочие нефинансовые активы</v>
          </cell>
          <cell r="G232" t="str">
            <v>Other non-financial assets</v>
          </cell>
          <cell r="H232" t="str">
            <v>Активы</v>
          </cell>
          <cell r="I232" t="str">
            <v>Assets</v>
          </cell>
        </row>
        <row r="233">
          <cell r="A233">
            <v>16909</v>
          </cell>
          <cell r="B233" t="str">
            <v>Резерв под обесценение сырья и запасов производственного назначения</v>
          </cell>
          <cell r="C233" t="str">
            <v>Provision for impaiment of raw material and inventory</v>
          </cell>
          <cell r="D233" t="str">
            <v/>
          </cell>
          <cell r="E233" t="str">
            <v/>
          </cell>
          <cell r="F233" t="str">
            <v>Прочие нефинансовые активы</v>
          </cell>
          <cell r="G233" t="str">
            <v>Other non-financial assets</v>
          </cell>
          <cell r="H233" t="str">
            <v>Активы</v>
          </cell>
          <cell r="I233" t="str">
            <v>Assets</v>
          </cell>
        </row>
        <row r="234">
          <cell r="A234">
            <v>16910</v>
          </cell>
          <cell r="B234" t="str">
            <v>Резерв под обесценение товаров в виде недвижимости</v>
          </cell>
          <cell r="C234" t="str">
            <v>Provision for impaiment of premises in stock</v>
          </cell>
          <cell r="D234" t="str">
            <v/>
          </cell>
          <cell r="E234" t="str">
            <v/>
          </cell>
          <cell r="F234" t="str">
            <v>Прочие нефинансовые активы</v>
          </cell>
          <cell r="G234" t="str">
            <v>Other non-financial assets</v>
          </cell>
          <cell r="H234" t="str">
            <v>Активы</v>
          </cell>
          <cell r="I234" t="str">
            <v>Assets</v>
          </cell>
        </row>
        <row r="235">
          <cell r="A235">
            <v>16911</v>
          </cell>
          <cell r="B235" t="str">
            <v>Резерв под обесценение запасов нефти в хранилищах</v>
          </cell>
          <cell r="C235" t="str">
            <v>Provision for impaiment of oil in storage</v>
          </cell>
          <cell r="D235" t="str">
            <v/>
          </cell>
          <cell r="E235" t="str">
            <v/>
          </cell>
          <cell r="F235" t="str">
            <v>Прочие нефинансовые активы</v>
          </cell>
          <cell r="G235" t="str">
            <v>Other non-financial assets</v>
          </cell>
          <cell r="H235" t="str">
            <v>Активы</v>
          </cell>
          <cell r="I235" t="str">
            <v>Assets</v>
          </cell>
        </row>
        <row r="236">
          <cell r="A236">
            <v>16923</v>
          </cell>
          <cell r="B236" t="str">
            <v>Резерв по выданным авансам</v>
          </cell>
          <cell r="C236" t="str">
            <v>Provision for prepayments (except for those under construction contracts)</v>
          </cell>
          <cell r="D236" t="str">
            <v/>
          </cell>
          <cell r="E236" t="str">
            <v/>
          </cell>
          <cell r="F236" t="str">
            <v>Прочие нефинансовые активы</v>
          </cell>
          <cell r="G236" t="str">
            <v>Other non-financial assets</v>
          </cell>
          <cell r="H236" t="str">
            <v>Активы</v>
          </cell>
          <cell r="I236" t="str">
            <v>Assets</v>
          </cell>
        </row>
        <row r="237">
          <cell r="A237">
            <v>16965</v>
          </cell>
          <cell r="B237" t="str">
            <v>Резерв по авансам застройщикам</v>
          </cell>
          <cell r="C237" t="str">
            <v>Provision for prepayments under construction contracts</v>
          </cell>
          <cell r="D237" t="str">
            <v/>
          </cell>
          <cell r="E237" t="str">
            <v/>
          </cell>
          <cell r="F237" t="str">
            <v>Прочие нефинансовые активы</v>
          </cell>
          <cell r="G237" t="str">
            <v>Other non-financial assets</v>
          </cell>
          <cell r="H237" t="str">
            <v>Активы</v>
          </cell>
          <cell r="I237" t="str">
            <v>Assets</v>
          </cell>
        </row>
        <row r="238">
          <cell r="A238">
            <v>16996</v>
          </cell>
          <cell r="B238" t="str">
            <v>Резерв под обесценение прочих нефинансовых активов</v>
          </cell>
          <cell r="C238" t="str">
            <v>Provision for impairment of other non-financial assets</v>
          </cell>
          <cell r="D238" t="str">
            <v/>
          </cell>
          <cell r="E238" t="str">
            <v/>
          </cell>
          <cell r="F238" t="str">
            <v>Прочие нефинансовые активы</v>
          </cell>
          <cell r="G238" t="str">
            <v>Other non-financial assets</v>
          </cell>
          <cell r="H238" t="str">
            <v>Активы</v>
          </cell>
          <cell r="I238" t="str">
            <v>Assets</v>
          </cell>
        </row>
        <row r="239">
          <cell r="A239">
            <v>17010</v>
          </cell>
          <cell r="B239" t="str">
            <v>Основные средства</v>
          </cell>
          <cell r="C239" t="str">
            <v>Premises and equipment</v>
          </cell>
          <cell r="D239" t="str">
            <v/>
          </cell>
          <cell r="E239" t="str">
            <v/>
          </cell>
          <cell r="F239" t="str">
            <v>Основные средства</v>
          </cell>
          <cell r="G239" t="str">
            <v>Premises and equipment</v>
          </cell>
          <cell r="H239" t="str">
            <v>Активы</v>
          </cell>
          <cell r="I239" t="str">
            <v>Assets</v>
          </cell>
        </row>
        <row r="240">
          <cell r="A240">
            <v>17050</v>
          </cell>
          <cell r="B240" t="str">
            <v>Нематериальные активы, полученные при приобретении компаний</v>
          </cell>
          <cell r="C240" t="str">
            <v>Intangible assets obtained through business combination</v>
          </cell>
          <cell r="D240" t="str">
            <v/>
          </cell>
          <cell r="E240" t="str">
            <v/>
          </cell>
          <cell r="F240" t="str">
            <v>Прочие нефинансовые активы</v>
          </cell>
          <cell r="G240" t="str">
            <v>Other non-financial assets</v>
          </cell>
          <cell r="H240" t="str">
            <v>Активы</v>
          </cell>
          <cell r="I240" t="str">
            <v>Assets</v>
          </cell>
        </row>
        <row r="241">
          <cell r="A241">
            <v>17090</v>
          </cell>
          <cell r="B241" t="str">
            <v>Прочие нематериальные активы</v>
          </cell>
          <cell r="C241" t="str">
            <v>Other intangible assets</v>
          </cell>
          <cell r="D241" t="str">
            <v/>
          </cell>
          <cell r="E241" t="str">
            <v/>
          </cell>
          <cell r="F241" t="str">
            <v>Прочие нефинансовые активы</v>
          </cell>
          <cell r="G241" t="str">
            <v>Other non-financial assets</v>
          </cell>
          <cell r="H241" t="str">
            <v>Активы</v>
          </cell>
          <cell r="I241" t="str">
            <v>Assets</v>
          </cell>
        </row>
        <row r="242">
          <cell r="A242">
            <v>17810</v>
          </cell>
          <cell r="B242" t="str">
            <v>Накопленная амортизация основных средств</v>
          </cell>
          <cell r="C242" t="str">
            <v>Accumulated depreciation of premises and equipment</v>
          </cell>
          <cell r="D242" t="str">
            <v/>
          </cell>
          <cell r="E242" t="str">
            <v/>
          </cell>
          <cell r="F242" t="str">
            <v>Основные средства</v>
          </cell>
          <cell r="G242" t="str">
            <v>Premises and equipment</v>
          </cell>
          <cell r="H242" t="str">
            <v>Активы</v>
          </cell>
          <cell r="I242" t="str">
            <v>Assets</v>
          </cell>
        </row>
        <row r="243">
          <cell r="A243">
            <v>17850</v>
          </cell>
          <cell r="B243" t="str">
            <v>Накопленная амортизация нематериальных активов, полученных при приобретении дочерних компаний</v>
          </cell>
          <cell r="C243" t="str">
            <v>Accumulated depreciation of intangible assets obtained through business combination</v>
          </cell>
          <cell r="D243" t="str">
            <v/>
          </cell>
          <cell r="E243" t="str">
            <v/>
          </cell>
          <cell r="F243" t="str">
            <v>Прочие нефинансовые активы</v>
          </cell>
          <cell r="G243" t="str">
            <v>Other non-financial assets</v>
          </cell>
          <cell r="H243" t="str">
            <v>Активы</v>
          </cell>
          <cell r="I243" t="str">
            <v>Assets</v>
          </cell>
        </row>
        <row r="244">
          <cell r="A244">
            <v>17890</v>
          </cell>
          <cell r="B244" t="str">
            <v>Накопленная амортизация прочих нематериальных активов</v>
          </cell>
          <cell r="C244" t="str">
            <v>Accumulated depreciation of other intangible assets</v>
          </cell>
          <cell r="D244" t="str">
            <v/>
          </cell>
          <cell r="E244" t="str">
            <v/>
          </cell>
          <cell r="F244" t="str">
            <v>Прочие нефинансовые активы</v>
          </cell>
          <cell r="G244" t="str">
            <v>Other non-financial assets</v>
          </cell>
          <cell r="H244" t="str">
            <v>Активы</v>
          </cell>
          <cell r="I244" t="str">
            <v>Assets</v>
          </cell>
        </row>
        <row r="245">
          <cell r="A245">
            <v>20010</v>
          </cell>
          <cell r="B245" t="str">
            <v>Текущие счета, счета ЛОРО и средства до востребования Банка России</v>
          </cell>
          <cell r="C245" t="str">
            <v xml:space="preserve">Current accounts, LORO and demand deposits from the Central Bank of the Russian Federation </v>
          </cell>
          <cell r="D245" t="str">
            <v/>
          </cell>
          <cell r="E245" t="str">
            <v/>
          </cell>
          <cell r="F245" t="str">
            <v>Средства банков</v>
          </cell>
          <cell r="G245" t="str">
            <v>Due to other banks</v>
          </cell>
          <cell r="H245" t="str">
            <v>Обязательства</v>
          </cell>
          <cell r="I245" t="str">
            <v>Liabilities</v>
          </cell>
        </row>
        <row r="246">
          <cell r="A246">
            <v>20011</v>
          </cell>
          <cell r="B246" t="str">
            <v>Текущие счета, счета ЛОРО и средства до востребования коммерческих банков</v>
          </cell>
          <cell r="C246" t="str">
            <v>Current accounts, LORO and demand deposits from commercial banks</v>
          </cell>
          <cell r="D246" t="str">
            <v/>
          </cell>
          <cell r="E246" t="str">
            <v/>
          </cell>
          <cell r="F246" t="str">
            <v>Средства банков</v>
          </cell>
          <cell r="G246" t="str">
            <v>Due to other banks</v>
          </cell>
          <cell r="H246" t="str">
            <v>Обязательства</v>
          </cell>
          <cell r="I246" t="str">
            <v>Liabilities</v>
          </cell>
        </row>
        <row r="247">
          <cell r="A247">
            <v>20012</v>
          </cell>
          <cell r="B247" t="str">
            <v>Текущие счета, счета ЛОРО и средства до востребования центральных банков кроме Банка России</v>
          </cell>
          <cell r="C247" t="str">
            <v>Current accounts, LORO and demand deposits from central banks of foreign countries</v>
          </cell>
          <cell r="D247" t="str">
            <v/>
          </cell>
          <cell r="E247" t="str">
            <v/>
          </cell>
          <cell r="F247" t="str">
            <v>Средства банков</v>
          </cell>
          <cell r="G247" t="str">
            <v>Due to other banks</v>
          </cell>
          <cell r="H247" t="str">
            <v>Обязательства</v>
          </cell>
          <cell r="I247" t="str">
            <v>Liabilities</v>
          </cell>
        </row>
        <row r="248">
          <cell r="A248">
            <v>20013</v>
          </cell>
          <cell r="B248" t="str">
            <v>Текущие счета, счета ЛОРО и средства до востребования наднациональных финансовых организаций</v>
          </cell>
          <cell r="C248" t="str">
            <v xml:space="preserve">Current accounts, LORO and demand deposits from supranational institutions </v>
          </cell>
          <cell r="D248" t="str">
            <v/>
          </cell>
          <cell r="E248" t="str">
            <v/>
          </cell>
          <cell r="F248" t="str">
            <v>Средства банков</v>
          </cell>
          <cell r="G248" t="str">
            <v>Due to other banks</v>
          </cell>
          <cell r="H248" t="str">
            <v>Обязательства</v>
          </cell>
          <cell r="I248" t="str">
            <v>Liabilities</v>
          </cell>
        </row>
        <row r="249">
          <cell r="A249">
            <v>20030</v>
          </cell>
          <cell r="B249" t="str">
            <v>Средства, полученные от Банка России на срок до 1 года</v>
          </cell>
          <cell r="C249" t="str">
            <v>Deposits from the Central Bank of the Russian Federation up to 1 year</v>
          </cell>
          <cell r="D249" t="str">
            <v/>
          </cell>
          <cell r="E249" t="str">
            <v/>
          </cell>
          <cell r="F249" t="str">
            <v>Средства банков</v>
          </cell>
          <cell r="G249" t="str">
            <v>Due to other banks</v>
          </cell>
          <cell r="H249" t="str">
            <v>Обязательства</v>
          </cell>
          <cell r="I249" t="str">
            <v>Liabilities</v>
          </cell>
        </row>
        <row r="250">
          <cell r="A250">
            <v>20031</v>
          </cell>
          <cell r="B250" t="str">
            <v>Срочные средства, полученные от коммерческих банков на срок до 1 года</v>
          </cell>
          <cell r="C250" t="str">
            <v>Deposits from commercial banks up to 1 year</v>
          </cell>
          <cell r="D250" t="str">
            <v/>
          </cell>
          <cell r="E250" t="str">
            <v/>
          </cell>
          <cell r="F250" t="str">
            <v>Средства банков</v>
          </cell>
          <cell r="G250" t="str">
            <v>Due to other banks</v>
          </cell>
          <cell r="H250" t="str">
            <v>Обязательства</v>
          </cell>
          <cell r="I250" t="str">
            <v>Liabilities</v>
          </cell>
        </row>
        <row r="251">
          <cell r="A251">
            <v>20032</v>
          </cell>
          <cell r="B251" t="str">
            <v>Средства, полученные от центральных банков кроме Банка России на срок до 1 года</v>
          </cell>
          <cell r="C251" t="str">
            <v>Deposits from central banks of foreign countries up to 1 year</v>
          </cell>
          <cell r="D251" t="str">
            <v/>
          </cell>
          <cell r="E251" t="str">
            <v/>
          </cell>
          <cell r="F251" t="str">
            <v>Средства банков</v>
          </cell>
          <cell r="G251" t="str">
            <v>Due to other banks</v>
          </cell>
          <cell r="H251" t="str">
            <v>Обязательства</v>
          </cell>
          <cell r="I251" t="str">
            <v>Liabilities</v>
          </cell>
        </row>
        <row r="252">
          <cell r="A252">
            <v>20033</v>
          </cell>
          <cell r="B252" t="str">
            <v>Средства, полученные от наднациональных финансовых организаций на срок до 1 года</v>
          </cell>
          <cell r="C252" t="str">
            <v>Deposits from supranational institutions up to 1 year</v>
          </cell>
          <cell r="D252" t="str">
            <v/>
          </cell>
          <cell r="E252" t="str">
            <v/>
          </cell>
          <cell r="F252" t="str">
            <v>Средства банков</v>
          </cell>
          <cell r="G252" t="str">
            <v>Due to other banks</v>
          </cell>
          <cell r="H252" t="str">
            <v>Обязательства</v>
          </cell>
          <cell r="I252" t="str">
            <v>Liabilities</v>
          </cell>
        </row>
        <row r="253">
          <cell r="A253">
            <v>20050</v>
          </cell>
          <cell r="B253" t="str">
            <v>Сделки прямого РЕПО с Банком России на срок до 1 года</v>
          </cell>
          <cell r="C253" t="str">
            <v>Direct REPO deals with Central Bank of the Russian Federation  up to 1 year</v>
          </cell>
          <cell r="D253" t="str">
            <v/>
          </cell>
          <cell r="E253" t="str">
            <v/>
          </cell>
          <cell r="F253" t="str">
            <v>Средства банков</v>
          </cell>
          <cell r="G253" t="str">
            <v>Due to other banks</v>
          </cell>
          <cell r="H253" t="str">
            <v>Обязательства</v>
          </cell>
          <cell r="I253" t="str">
            <v>Liabilities</v>
          </cell>
        </row>
        <row r="254">
          <cell r="A254">
            <v>20051</v>
          </cell>
          <cell r="B254" t="str">
            <v>Сделки прямого РЕПО с коммерческими банками на срок до 1 года</v>
          </cell>
          <cell r="C254" t="str">
            <v>Direct REPO deals with commercial banks up to 1 year</v>
          </cell>
          <cell r="D254" t="str">
            <v/>
          </cell>
          <cell r="E254" t="str">
            <v/>
          </cell>
          <cell r="F254" t="str">
            <v>Средства банков</v>
          </cell>
          <cell r="G254" t="str">
            <v>Due to other banks</v>
          </cell>
          <cell r="H254" t="str">
            <v>Обязательства</v>
          </cell>
          <cell r="I254" t="str">
            <v>Liabilities</v>
          </cell>
        </row>
        <row r="255">
          <cell r="A255">
            <v>20052</v>
          </cell>
          <cell r="B255" t="str">
            <v>Сделки прямого РЕПО с центральными банками кроме Банка России на срок до 1 года</v>
          </cell>
          <cell r="C255" t="str">
            <v>Direct REPO deals with central banks of foreign countries up to 1 year</v>
          </cell>
          <cell r="D255" t="str">
            <v/>
          </cell>
          <cell r="E255" t="str">
            <v/>
          </cell>
          <cell r="F255" t="str">
            <v>Средства банков</v>
          </cell>
          <cell r="G255" t="str">
            <v>Due to other banks</v>
          </cell>
          <cell r="H255" t="str">
            <v>Обязательства</v>
          </cell>
          <cell r="I255" t="str">
            <v>Liabilities</v>
          </cell>
        </row>
        <row r="256">
          <cell r="A256">
            <v>20053</v>
          </cell>
          <cell r="B256" t="str">
            <v>Сделки прямого РЕПО c наднациональными финансовыми организациями на срок до 1 года</v>
          </cell>
          <cell r="C256" t="str">
            <v>Direct REPO deals with supranational institutions up to 1 year</v>
          </cell>
          <cell r="D256" t="str">
            <v/>
          </cell>
          <cell r="E256" t="str">
            <v/>
          </cell>
          <cell r="F256" t="str">
            <v>Средства банков</v>
          </cell>
          <cell r="G256" t="str">
            <v>Due to other banks</v>
          </cell>
          <cell r="H256" t="str">
            <v>Обязательства</v>
          </cell>
          <cell r="I256" t="str">
            <v>Liabilities</v>
          </cell>
        </row>
        <row r="257">
          <cell r="A257">
            <v>20140</v>
          </cell>
          <cell r="B257" t="str">
            <v>Средства, полученные от Банка России на срок более 1 года</v>
          </cell>
          <cell r="C257" t="str">
            <v>Deposits from the Central Bank of the Russian Federation for more than 1 year</v>
          </cell>
          <cell r="D257" t="str">
            <v/>
          </cell>
          <cell r="E257" t="str">
            <v/>
          </cell>
          <cell r="F257" t="str">
            <v>Средства банков</v>
          </cell>
          <cell r="G257" t="str">
            <v>Due to other banks</v>
          </cell>
          <cell r="H257" t="str">
            <v>Обязательства</v>
          </cell>
          <cell r="I257" t="str">
            <v>Liabilities</v>
          </cell>
        </row>
        <row r="258">
          <cell r="A258">
            <v>20141</v>
          </cell>
          <cell r="B258" t="str">
            <v>Срочные средства, полученные от коммерческих банков на срок более 1 года</v>
          </cell>
          <cell r="C258" t="str">
            <v>Deposits from commercial banks for more than 1 year</v>
          </cell>
          <cell r="D258" t="str">
            <v/>
          </cell>
          <cell r="E258" t="str">
            <v/>
          </cell>
          <cell r="F258" t="str">
            <v>Средства банков</v>
          </cell>
          <cell r="G258" t="str">
            <v>Due to other banks</v>
          </cell>
          <cell r="H258" t="str">
            <v>Обязательства</v>
          </cell>
          <cell r="I258" t="str">
            <v>Liabilities</v>
          </cell>
        </row>
        <row r="259">
          <cell r="A259">
            <v>20142</v>
          </cell>
          <cell r="B259" t="str">
            <v>Средства, полученные от центральных банков кроме Банка России на срок более 1 года</v>
          </cell>
          <cell r="C259" t="str">
            <v>Deposits from central banks of foreign countries  for more than 1 year</v>
          </cell>
          <cell r="D259" t="str">
            <v/>
          </cell>
          <cell r="E259" t="str">
            <v/>
          </cell>
          <cell r="F259" t="str">
            <v>Средства банков</v>
          </cell>
          <cell r="G259" t="str">
            <v>Due to other banks</v>
          </cell>
          <cell r="H259" t="str">
            <v>Обязательства</v>
          </cell>
          <cell r="I259" t="str">
            <v>Liabilities</v>
          </cell>
        </row>
        <row r="260">
          <cell r="A260">
            <v>20143</v>
          </cell>
          <cell r="B260" t="str">
            <v>Средства, полученные от наднациональных финансовых организаций на срок более 1 года</v>
          </cell>
          <cell r="C260" t="str">
            <v>Deposits from supranational institutions for more than 1 year</v>
          </cell>
          <cell r="D260" t="str">
            <v/>
          </cell>
          <cell r="E260" t="str">
            <v/>
          </cell>
          <cell r="F260" t="str">
            <v>Средства банков</v>
          </cell>
          <cell r="G260" t="str">
            <v>Due to other banks</v>
          </cell>
          <cell r="H260" t="str">
            <v>Обязательства</v>
          </cell>
          <cell r="I260" t="str">
            <v>Liabilities</v>
          </cell>
        </row>
        <row r="261">
          <cell r="A261">
            <v>20150</v>
          </cell>
          <cell r="B261" t="str">
            <v>Сделки прямого РЕПО  с Банком России на срок более 1 года</v>
          </cell>
          <cell r="C261" t="str">
            <v>Direct REPO deals with the Central Bank of the Russian Federation for more than 1 year</v>
          </cell>
          <cell r="D261" t="str">
            <v/>
          </cell>
          <cell r="E261" t="str">
            <v/>
          </cell>
          <cell r="F261" t="str">
            <v>Средства банков</v>
          </cell>
          <cell r="G261" t="str">
            <v>Due to other banks</v>
          </cell>
          <cell r="H261" t="str">
            <v>Обязательства</v>
          </cell>
          <cell r="I261" t="str">
            <v>Liabilities</v>
          </cell>
        </row>
        <row r="262">
          <cell r="A262">
            <v>20151</v>
          </cell>
          <cell r="B262" t="str">
            <v>Сделки прямого РЕПО с коммерческими банками на срок более 1 года</v>
          </cell>
          <cell r="C262" t="str">
            <v>Direct REPO deals with commercial banks for more than 1 year</v>
          </cell>
          <cell r="D262" t="str">
            <v/>
          </cell>
          <cell r="E262" t="str">
            <v/>
          </cell>
          <cell r="F262" t="str">
            <v>Средства банков</v>
          </cell>
          <cell r="G262" t="str">
            <v>Due to other banks</v>
          </cell>
          <cell r="H262" t="str">
            <v>Обязательства</v>
          </cell>
          <cell r="I262" t="str">
            <v>Liabilities</v>
          </cell>
        </row>
        <row r="263">
          <cell r="A263">
            <v>20152</v>
          </cell>
          <cell r="B263" t="str">
            <v>Сделки прямого РЕПО с центральными банками кроме Банка России на срок более 1 года</v>
          </cell>
          <cell r="C263" t="str">
            <v>Direct REPO deals with central banks of other countries for more than 1 year</v>
          </cell>
          <cell r="D263" t="str">
            <v/>
          </cell>
          <cell r="E263" t="str">
            <v/>
          </cell>
          <cell r="F263" t="str">
            <v>Средства банков</v>
          </cell>
          <cell r="G263" t="str">
            <v>Due to other banks</v>
          </cell>
          <cell r="H263" t="str">
            <v>Обязательства</v>
          </cell>
          <cell r="I263" t="str">
            <v>Liabilities</v>
          </cell>
        </row>
        <row r="264">
          <cell r="A264">
            <v>20153</v>
          </cell>
          <cell r="B264" t="str">
            <v>Сделки прямого РЕПО с наднациональными финансовыми организациями на срок более 1 года</v>
          </cell>
          <cell r="C264" t="str">
            <v>Direct REPO deals with supranational institutions for more than 1 year</v>
          </cell>
          <cell r="D264" t="str">
            <v/>
          </cell>
          <cell r="E264" t="str">
            <v/>
          </cell>
          <cell r="F264" t="str">
            <v>Средства банков</v>
          </cell>
          <cell r="G264" t="str">
            <v>Due to other banks</v>
          </cell>
          <cell r="H264" t="str">
            <v>Обязательства</v>
          </cell>
          <cell r="I264" t="str">
            <v>Liabilities</v>
          </cell>
        </row>
        <row r="265">
          <cell r="A265">
            <v>21010</v>
          </cell>
          <cell r="B265" t="str">
            <v>Текущие счета, расчетные счета и средства до востребования физических лиц</v>
          </cell>
          <cell r="C265" t="str">
            <v>Current, settlement accounts and demand deposits of individuals</v>
          </cell>
          <cell r="D265" t="str">
            <v/>
          </cell>
          <cell r="E265" t="str">
            <v/>
          </cell>
          <cell r="F265" t="str">
            <v>Средства физических лиц</v>
          </cell>
          <cell r="G265" t="str">
            <v>Due to individuals</v>
          </cell>
          <cell r="H265" t="str">
            <v>Обязательства</v>
          </cell>
          <cell r="I265" t="str">
            <v>Liabilities</v>
          </cell>
        </row>
        <row r="266">
          <cell r="A266">
            <v>21020</v>
          </cell>
          <cell r="B266" t="str">
            <v>Сделки прямого РЕПО с физическими лицами</v>
          </cell>
          <cell r="C266" t="str">
            <v>Direct REPO deals with individuals</v>
          </cell>
          <cell r="F266" t="str">
            <v>Средства физических лиц</v>
          </cell>
          <cell r="G266" t="str">
            <v>Due to individuals</v>
          </cell>
          <cell r="H266" t="str">
            <v>Обязательства</v>
          </cell>
          <cell r="I266" t="str">
            <v>Liabilities</v>
          </cell>
        </row>
        <row r="267">
          <cell r="A267">
            <v>21030</v>
          </cell>
          <cell r="B267" t="str">
            <v>Срочные счета физических лиц</v>
          </cell>
          <cell r="C267" t="str">
            <v>Term accounts of individuals</v>
          </cell>
          <cell r="D267" t="str">
            <v/>
          </cell>
          <cell r="E267" t="str">
            <v/>
          </cell>
          <cell r="F267" t="str">
            <v>Средства физических лиц</v>
          </cell>
          <cell r="G267" t="str">
            <v>Due to individuals</v>
          </cell>
          <cell r="H267" t="str">
            <v>Обязательства</v>
          </cell>
          <cell r="I267" t="str">
            <v>Liabilities</v>
          </cell>
        </row>
        <row r="268">
          <cell r="A268">
            <v>21510</v>
          </cell>
          <cell r="B268" t="str">
            <v>Короткая позиция по долговым ценным бумагам</v>
          </cell>
          <cell r="C268" t="str">
            <v>Debt securities sold not yet purchsed</v>
          </cell>
          <cell r="D268" t="str">
            <v/>
          </cell>
          <cell r="E268" t="str">
            <v/>
          </cell>
          <cell r="F268" t="str">
            <v>Прочие финансовые обязательства</v>
          </cell>
          <cell r="G268" t="str">
            <v>Other financial liabilities</v>
          </cell>
          <cell r="H268" t="str">
            <v>Обязательства</v>
          </cell>
          <cell r="I268" t="str">
            <v>Liabilities</v>
          </cell>
        </row>
        <row r="269">
          <cell r="A269">
            <v>21511</v>
          </cell>
          <cell r="B269" t="str">
            <v>Короткая позиция по долевым ценным бумагам</v>
          </cell>
          <cell r="C269" t="str">
            <v>Non-debt securities sold not yet purchsed</v>
          </cell>
          <cell r="D269" t="str">
            <v/>
          </cell>
          <cell r="E269" t="str">
            <v/>
          </cell>
          <cell r="F269" t="str">
            <v>Прочие финансовые обязательства</v>
          </cell>
          <cell r="G269" t="str">
            <v>Other financial liabilities</v>
          </cell>
          <cell r="H269" t="str">
            <v>Обязательства</v>
          </cell>
          <cell r="I269" t="str">
            <v>Liabilities</v>
          </cell>
        </row>
        <row r="270">
          <cell r="A270">
            <v>22010</v>
          </cell>
          <cell r="B270" t="str">
            <v>Текущие счета, расчетные счета и средства до востребования государственных и общественных организаций</v>
          </cell>
          <cell r="C270" t="str">
            <v>Current, settlement accounts and demand deposits of state and public organisations</v>
          </cell>
          <cell r="D270" t="str">
            <v/>
          </cell>
          <cell r="E270" t="str">
            <v/>
          </cell>
          <cell r="F270" t="str">
            <v>Средства корпоративных клиентов</v>
          </cell>
          <cell r="G270" t="str">
            <v>Due to corporate customers</v>
          </cell>
          <cell r="H270" t="str">
            <v>Обязательства</v>
          </cell>
          <cell r="I270" t="str">
            <v>Liabilities</v>
          </cell>
        </row>
        <row r="271">
          <cell r="A271">
            <v>22014</v>
          </cell>
          <cell r="B271" t="str">
            <v>Текущие счета, расчетные счета и средства до востребования юридических лиц</v>
          </cell>
          <cell r="C271" t="str">
            <v>Current, settlement accounts and demand deposits of corporate customers</v>
          </cell>
          <cell r="D271" t="str">
            <v/>
          </cell>
          <cell r="E271" t="str">
            <v/>
          </cell>
          <cell r="F271" t="str">
            <v>Средства корпоративных клиентов</v>
          </cell>
          <cell r="G271" t="str">
            <v>Due to corporate customers</v>
          </cell>
          <cell r="H271" t="str">
            <v>Обязательства</v>
          </cell>
          <cell r="I271" t="str">
            <v>Liabilities</v>
          </cell>
        </row>
        <row r="272">
          <cell r="A272">
            <v>22020</v>
          </cell>
          <cell r="B272" t="str">
            <v>Сделки прямого РЕПО с государственными и общественными организациями</v>
          </cell>
          <cell r="C272" t="str">
            <v>Direct REPO deals with state and public organisations</v>
          </cell>
          <cell r="F272" t="str">
            <v>Средства корпоративных клиентов</v>
          </cell>
          <cell r="G272" t="str">
            <v>Due to corporate customers</v>
          </cell>
          <cell r="H272" t="str">
            <v>Обязательства</v>
          </cell>
          <cell r="I272" t="str">
            <v>Liabilities</v>
          </cell>
        </row>
        <row r="273">
          <cell r="A273">
            <v>22024</v>
          </cell>
          <cell r="B273" t="str">
            <v>Сделки прямого РЕПО с юридическими лицами</v>
          </cell>
          <cell r="C273" t="str">
            <v>Direct REPO deals with corporate customers</v>
          </cell>
          <cell r="F273" t="str">
            <v>Средства корпоративных клиентов</v>
          </cell>
          <cell r="G273" t="str">
            <v>Due to corporate customers</v>
          </cell>
          <cell r="H273" t="str">
            <v>Обязательства</v>
          </cell>
          <cell r="I273" t="str">
            <v>Liabilities</v>
          </cell>
        </row>
        <row r="274">
          <cell r="A274">
            <v>22030</v>
          </cell>
          <cell r="B274" t="str">
            <v>Займы, кредиты и срочные депозиты, полученные от государственных и общественных организаций</v>
          </cell>
          <cell r="C274" t="str">
            <v>Borrowings and term deposits from state and public organisations</v>
          </cell>
          <cell r="D274" t="str">
            <v/>
          </cell>
          <cell r="E274" t="str">
            <v/>
          </cell>
          <cell r="F274" t="str">
            <v>Средства корпоративных клиентов</v>
          </cell>
          <cell r="G274" t="str">
            <v>Due to corporate customers</v>
          </cell>
          <cell r="H274" t="str">
            <v>Обязательства</v>
          </cell>
          <cell r="I274" t="str">
            <v>Liabilities</v>
          </cell>
        </row>
        <row r="275">
          <cell r="A275">
            <v>22034</v>
          </cell>
          <cell r="B275" t="str">
            <v>Займы, кредиты и срочные депозиты, полученные от юридических лиц</v>
          </cell>
          <cell r="C275" t="str">
            <v>Borrowings and term deposits from corporate customers</v>
          </cell>
          <cell r="D275" t="str">
            <v/>
          </cell>
          <cell r="E275" t="str">
            <v/>
          </cell>
          <cell r="F275" t="str">
            <v>Средства корпоративных клиентов</v>
          </cell>
          <cell r="G275" t="str">
            <v>Due to corporate customers</v>
          </cell>
          <cell r="H275" t="str">
            <v>Обязательства</v>
          </cell>
          <cell r="I275" t="str">
            <v>Liabilities</v>
          </cell>
        </row>
        <row r="276">
          <cell r="A276">
            <v>22040</v>
          </cell>
          <cell r="B276" t="str">
            <v>Обязательства по финансовому лизингу</v>
          </cell>
          <cell r="C276" t="str">
            <v>Financial leasing obligations</v>
          </cell>
          <cell r="D276" t="str">
            <v/>
          </cell>
          <cell r="E276" t="str">
            <v/>
          </cell>
          <cell r="F276" t="str">
            <v>Средства корпоративных клиентов</v>
          </cell>
          <cell r="G276" t="str">
            <v>Due to corporate customers</v>
          </cell>
          <cell r="H276" t="str">
            <v>Обязательства</v>
          </cell>
          <cell r="I276" t="str">
            <v>Liabilities</v>
          </cell>
        </row>
        <row r="277">
          <cell r="A277">
            <v>22070</v>
          </cell>
          <cell r="B277" t="str">
            <v>Обязательства по аккредитивам</v>
          </cell>
          <cell r="C277" t="str">
            <v>Letters of credit obligation</v>
          </cell>
          <cell r="D277" t="str">
            <v/>
          </cell>
          <cell r="E277" t="str">
            <v/>
          </cell>
          <cell r="F277" t="str">
            <v>Средства корпоративных клиентов</v>
          </cell>
          <cell r="G277" t="str">
            <v>Due to corporate customers</v>
          </cell>
          <cell r="H277" t="str">
            <v>Обязательства</v>
          </cell>
          <cell r="I277" t="str">
            <v>Liabilities</v>
          </cell>
        </row>
        <row r="278">
          <cell r="A278">
            <v>22520</v>
          </cell>
          <cell r="B278" t="str">
            <v>Обязательства по структурным нотам по долговым ценным бумагам</v>
          </cell>
          <cell r="C278" t="str">
            <v>Structured notes with debt securities</v>
          </cell>
          <cell r="D278" t="str">
            <v/>
          </cell>
          <cell r="E278" t="str">
            <v/>
          </cell>
          <cell r="F278" t="str">
            <v>Выпущенные долговые ценные бумаги</v>
          </cell>
          <cell r="G278" t="str">
            <v>Debt securities in issue</v>
          </cell>
          <cell r="H278" t="str">
            <v>Обязательства</v>
          </cell>
          <cell r="I278" t="str">
            <v>Liabilities</v>
          </cell>
        </row>
        <row r="279">
          <cell r="A279">
            <v>22521</v>
          </cell>
          <cell r="B279" t="str">
            <v>Обязательства по структурным нотам по долевым ценным бумагам</v>
          </cell>
          <cell r="C279" t="str">
            <v>Structured notes with equity securities</v>
          </cell>
          <cell r="F279" t="str">
            <v>Выпущенные долговые ценные бумаги</v>
          </cell>
          <cell r="G279" t="str">
            <v>Debt securities in issue</v>
          </cell>
          <cell r="H279" t="str">
            <v>Обязательства</v>
          </cell>
          <cell r="I279" t="str">
            <v>Liabilities</v>
          </cell>
        </row>
        <row r="280">
          <cell r="A280">
            <v>23010</v>
          </cell>
          <cell r="B280" t="str">
            <v>Собственные векселя, выпущенные юридическим лицам</v>
          </cell>
          <cell r="C280" t="str">
            <v>Promissory notes issued to corporate customers</v>
          </cell>
          <cell r="D280" t="str">
            <v/>
          </cell>
          <cell r="E280" t="str">
            <v/>
          </cell>
          <cell r="F280" t="str">
            <v>Выпущенные долговые ценные бумаги</v>
          </cell>
          <cell r="G280" t="str">
            <v>Debt securities in issue</v>
          </cell>
          <cell r="H280" t="str">
            <v>Обязательства</v>
          </cell>
          <cell r="I280" t="str">
            <v>Liabilities</v>
          </cell>
        </row>
        <row r="281">
          <cell r="A281">
            <v>23020</v>
          </cell>
          <cell r="B281" t="str">
            <v>Собственные векселя, выпущенные физическим лицам</v>
          </cell>
          <cell r="C281" t="str">
            <v>Promissory notes  issued to individuals</v>
          </cell>
          <cell r="D281" t="str">
            <v/>
          </cell>
          <cell r="E281" t="str">
            <v/>
          </cell>
          <cell r="F281" t="str">
            <v>Выпущенные долговые ценные бумаги</v>
          </cell>
          <cell r="G281" t="str">
            <v>Debt securities in issue</v>
          </cell>
          <cell r="H281" t="str">
            <v>Обязательства</v>
          </cell>
          <cell r="I281" t="str">
            <v>Liabilities</v>
          </cell>
        </row>
        <row r="282">
          <cell r="A282">
            <v>23030</v>
          </cell>
          <cell r="B282" t="str">
            <v>Выпущенные депозитные сертификаты</v>
          </cell>
          <cell r="C282" t="str">
            <v>Deposit certificates issued to customers</v>
          </cell>
          <cell r="D282" t="str">
            <v/>
          </cell>
          <cell r="E282" t="str">
            <v/>
          </cell>
          <cell r="F282" t="str">
            <v>Выпущенные долговые ценные бумаги</v>
          </cell>
          <cell r="G282" t="str">
            <v>Debt securities in issue</v>
          </cell>
          <cell r="H282" t="str">
            <v>Обязательства</v>
          </cell>
          <cell r="I282" t="str">
            <v>Liabilities</v>
          </cell>
        </row>
        <row r="283">
          <cell r="A283">
            <v>23035</v>
          </cell>
          <cell r="B283" t="str">
            <v>Выпущенные облигации</v>
          </cell>
          <cell r="C283" t="str">
            <v>Bonds issued</v>
          </cell>
          <cell r="D283" t="str">
            <v/>
          </cell>
          <cell r="E283" t="str">
            <v/>
          </cell>
          <cell r="F283" t="str">
            <v>Выпущенные долговые ценные бумаги</v>
          </cell>
          <cell r="G283" t="str">
            <v>Debt securities in issue</v>
          </cell>
          <cell r="H283" t="str">
            <v>Обязательства</v>
          </cell>
          <cell r="I283" t="str">
            <v>Liabilities</v>
          </cell>
        </row>
        <row r="284">
          <cell r="A284">
            <v>23040</v>
          </cell>
          <cell r="B284" t="str">
            <v>Депозитные сертификаты, выпущенные кредитным организациям</v>
          </cell>
          <cell r="C284" t="str">
            <v>Deposit certificates issued to banks</v>
          </cell>
          <cell r="D284" t="str">
            <v/>
          </cell>
          <cell r="E284" t="str">
            <v/>
          </cell>
          <cell r="F284" t="str">
            <v>Выпущенные долговые ценные бумаги</v>
          </cell>
          <cell r="G284" t="str">
            <v>Debt securities in issue</v>
          </cell>
          <cell r="H284" t="str">
            <v>Обязательства</v>
          </cell>
          <cell r="I284" t="str">
            <v>Liabilities</v>
          </cell>
        </row>
        <row r="285">
          <cell r="A285">
            <v>23050</v>
          </cell>
          <cell r="B285" t="str">
            <v>Выпущенные сберегательные сертификаты</v>
          </cell>
          <cell r="C285" t="str">
            <v>Savings certificates issued</v>
          </cell>
          <cell r="D285" t="str">
            <v/>
          </cell>
          <cell r="E285" t="str">
            <v/>
          </cell>
          <cell r="F285" t="str">
            <v>Выпущенные долговые ценные бумаги</v>
          </cell>
          <cell r="G285" t="str">
            <v>Debt securities in issue</v>
          </cell>
          <cell r="H285" t="str">
            <v>Обязательства</v>
          </cell>
          <cell r="I285" t="str">
            <v>Liabilities</v>
          </cell>
        </row>
        <row r="286">
          <cell r="A286">
            <v>23060</v>
          </cell>
          <cell r="B286" t="str">
            <v>Долговые ценные бумаги, выпущенные на международном рынке капитала</v>
          </cell>
          <cell r="C286" t="str">
            <v>Debt securities issued on international capital markets</v>
          </cell>
          <cell r="D286" t="str">
            <v/>
          </cell>
          <cell r="E286" t="str">
            <v/>
          </cell>
          <cell r="F286" t="str">
            <v>Выпущенные долговые ценные бумаги</v>
          </cell>
          <cell r="G286" t="str">
            <v>Debt securities in issue</v>
          </cell>
          <cell r="H286" t="str">
            <v>Обязательства</v>
          </cell>
          <cell r="I286" t="str">
            <v>Liabilities</v>
          </cell>
        </row>
        <row r="287">
          <cell r="A287">
            <v>23095</v>
          </cell>
          <cell r="B287" t="str">
            <v>Прочие выпущенные ценные бумаги</v>
          </cell>
          <cell r="C287" t="str">
            <v>Other debt securities issued</v>
          </cell>
          <cell r="D287" t="str">
            <v/>
          </cell>
          <cell r="E287" t="str">
            <v/>
          </cell>
          <cell r="F287" t="str">
            <v>Выпущенные долговые ценные бумаги</v>
          </cell>
          <cell r="G287" t="str">
            <v>Debt securities in issue</v>
          </cell>
          <cell r="H287" t="str">
            <v>Обязательства</v>
          </cell>
          <cell r="I287" t="str">
            <v>Liabilities</v>
          </cell>
        </row>
        <row r="288">
          <cell r="A288">
            <v>24020</v>
          </cell>
          <cell r="B288" t="str">
            <v>Кредиты, полученные от международных синдикатов</v>
          </cell>
          <cell r="C288" t="str">
            <v>Syndicated loans</v>
          </cell>
          <cell r="D288" t="str">
            <v/>
          </cell>
          <cell r="E288" t="str">
            <v/>
          </cell>
          <cell r="F288" t="str">
            <v>Прочие заемные средства</v>
          </cell>
          <cell r="G288" t="str">
            <v>Other borrowed funds</v>
          </cell>
          <cell r="H288" t="str">
            <v>Обязательства</v>
          </cell>
          <cell r="I288" t="str">
            <v>Liabilities</v>
          </cell>
        </row>
        <row r="289">
          <cell r="A289">
            <v>24021</v>
          </cell>
          <cell r="B289" t="str">
            <v>Прочие кредиты, полученные на специальные цели, от коммерческих банков</v>
          </cell>
          <cell r="C289" t="str">
            <v>Other borrowed funds from commercial banks for special purposes</v>
          </cell>
          <cell r="D289" t="str">
            <v/>
          </cell>
          <cell r="E289" t="str">
            <v/>
          </cell>
          <cell r="F289" t="str">
            <v>Прочие заемные средства</v>
          </cell>
          <cell r="G289" t="str">
            <v>Other borrowed funds</v>
          </cell>
          <cell r="H289" t="str">
            <v>Обязательства</v>
          </cell>
          <cell r="I289" t="str">
            <v>Liabilities</v>
          </cell>
        </row>
        <row r="290">
          <cell r="A290">
            <v>24023</v>
          </cell>
          <cell r="B290" t="str">
            <v>Прочие кредиты, полученные на специальные цели от наднациональных финансовых организаций</v>
          </cell>
          <cell r="C290" t="str">
            <v>Other borrowed funds from supranational institutions for special purposes</v>
          </cell>
          <cell r="D290" t="str">
            <v/>
          </cell>
          <cell r="E290" t="str">
            <v/>
          </cell>
          <cell r="F290" t="str">
            <v>Прочие заемные средства</v>
          </cell>
          <cell r="G290" t="str">
            <v>Other borrowed funds</v>
          </cell>
          <cell r="H290" t="str">
            <v>Обязательства</v>
          </cell>
          <cell r="I290" t="str">
            <v>Liabilities</v>
          </cell>
        </row>
        <row r="291">
          <cell r="A291">
            <v>24031</v>
          </cell>
          <cell r="B291" t="str">
            <v>Обязательства по сделкам торгового финансирования с коммерческими банками</v>
          </cell>
          <cell r="C291" t="str">
            <v>Trade finance deals with commercial banks</v>
          </cell>
          <cell r="D291" t="str">
            <v/>
          </cell>
          <cell r="E291" t="str">
            <v/>
          </cell>
          <cell r="F291" t="str">
            <v>Прочие заемные средства</v>
          </cell>
          <cell r="G291" t="str">
            <v>Other borrowed funds</v>
          </cell>
          <cell r="H291" t="str">
            <v>Обязательства</v>
          </cell>
          <cell r="I291" t="str">
            <v>Liabilities</v>
          </cell>
        </row>
        <row r="292">
          <cell r="A292">
            <v>24034</v>
          </cell>
          <cell r="B292" t="str">
            <v>Обязательства по сделкам торгового финансирования с небанковскими финансовыми организациями</v>
          </cell>
          <cell r="C292" t="str">
            <v>Trade finance deals with financial institutions</v>
          </cell>
          <cell r="D292" t="str">
            <v/>
          </cell>
          <cell r="E292" t="str">
            <v/>
          </cell>
          <cell r="F292" t="str">
            <v>Прочие заемные средства</v>
          </cell>
          <cell r="G292" t="str">
            <v>Other borrowed funds</v>
          </cell>
          <cell r="H292" t="str">
            <v>Обязательства</v>
          </cell>
          <cell r="I292" t="str">
            <v>Liabilities</v>
          </cell>
        </row>
        <row r="293">
          <cell r="A293">
            <v>24110</v>
          </cell>
          <cell r="B293" t="str">
            <v>Субординированные займы, привлеченные от Банка России</v>
          </cell>
          <cell r="C293" t="str">
            <v>Subordinated loans from the Central Bank of the Russian Federation</v>
          </cell>
          <cell r="D293" t="str">
            <v/>
          </cell>
          <cell r="E293" t="str">
            <v/>
          </cell>
          <cell r="F293" t="str">
            <v>Субординированные займы</v>
          </cell>
          <cell r="G293" t="str">
            <v>Subordinated debt</v>
          </cell>
          <cell r="H293" t="str">
            <v>Обязательства</v>
          </cell>
          <cell r="I293" t="str">
            <v>Liabilities</v>
          </cell>
        </row>
        <row r="294">
          <cell r="A294">
            <v>24111</v>
          </cell>
          <cell r="B294" t="str">
            <v>Субординированные займы, привлеченные от коммерческих банков</v>
          </cell>
          <cell r="C294" t="str">
            <v>Subordinated loans from commercial banks</v>
          </cell>
          <cell r="D294" t="str">
            <v/>
          </cell>
          <cell r="E294" t="str">
            <v/>
          </cell>
          <cell r="F294" t="str">
            <v>Субординированные займы</v>
          </cell>
          <cell r="G294" t="str">
            <v>Subordinated debt</v>
          </cell>
          <cell r="H294" t="str">
            <v>Обязательства</v>
          </cell>
          <cell r="I294" t="str">
            <v>Liabilities</v>
          </cell>
        </row>
        <row r="295">
          <cell r="A295">
            <v>24112</v>
          </cell>
          <cell r="B295" t="str">
            <v>Субординированные займы, привлеченные от центральных банков кроме Банка России</v>
          </cell>
          <cell r="C295" t="str">
            <v>Subordinated loans from central banks of foreign countries</v>
          </cell>
          <cell r="D295" t="str">
            <v/>
          </cell>
          <cell r="E295" t="str">
            <v/>
          </cell>
          <cell r="F295" t="str">
            <v>Субординированные займы</v>
          </cell>
          <cell r="G295" t="str">
            <v>Subordinated debt</v>
          </cell>
          <cell r="H295" t="str">
            <v>Обязательства</v>
          </cell>
          <cell r="I295" t="str">
            <v>Liabilities</v>
          </cell>
        </row>
        <row r="296">
          <cell r="A296">
            <v>24113</v>
          </cell>
          <cell r="B296" t="str">
            <v>Субординированные займы, привлеченные от наднациональных финансовых организаций</v>
          </cell>
          <cell r="C296" t="str">
            <v>Subordinated loans from supranational institutions</v>
          </cell>
          <cell r="D296" t="str">
            <v/>
          </cell>
          <cell r="E296" t="str">
            <v/>
          </cell>
          <cell r="F296" t="str">
            <v>Субординированные займы</v>
          </cell>
          <cell r="G296" t="str">
            <v>Subordinated debt</v>
          </cell>
          <cell r="H296" t="str">
            <v>Обязательства</v>
          </cell>
          <cell r="I296" t="str">
            <v>Liabilities</v>
          </cell>
        </row>
        <row r="297">
          <cell r="A297">
            <v>24115</v>
          </cell>
          <cell r="B297" t="str">
            <v>Субординированные обращаемые облигации</v>
          </cell>
          <cell r="C297" t="str">
            <v>Subordinated bonds issued</v>
          </cell>
          <cell r="D297" t="str">
            <v/>
          </cell>
          <cell r="E297" t="str">
            <v/>
          </cell>
          <cell r="F297" t="str">
            <v>Субординированные займы</v>
          </cell>
          <cell r="G297" t="str">
            <v>Subordinated debt</v>
          </cell>
          <cell r="H297" t="str">
            <v>Обязательства</v>
          </cell>
          <cell r="I297" t="str">
            <v>Liabilities</v>
          </cell>
        </row>
        <row r="298">
          <cell r="A298">
            <v>25001</v>
          </cell>
          <cell r="B298" t="str">
            <v>Отложенные комиссии по гарантиям</v>
          </cell>
          <cell r="C298" t="str">
            <v>Deferred commissions received on guarantees issued</v>
          </cell>
          <cell r="D298" t="str">
            <v/>
          </cell>
          <cell r="E298" t="str">
            <v/>
          </cell>
          <cell r="F298" t="str">
            <v>Прочие нефинансовые обязательства</v>
          </cell>
          <cell r="G298" t="str">
            <v>Other non-financial liabilities</v>
          </cell>
          <cell r="H298" t="str">
            <v>Обязательства</v>
          </cell>
          <cell r="I298" t="str">
            <v>Liabilities</v>
          </cell>
        </row>
        <row r="299">
          <cell r="A299">
            <v>25002</v>
          </cell>
          <cell r="B299" t="str">
            <v>Полученные маржин-коллы</v>
          </cell>
          <cell r="C299" t="str">
            <v>Margin calls received</v>
          </cell>
          <cell r="F299" t="str">
            <v>Прочие финансовые обязательства</v>
          </cell>
          <cell r="G299" t="str">
            <v>Other financial liabilities</v>
          </cell>
          <cell r="H299" t="str">
            <v>Обязательства</v>
          </cell>
          <cell r="I299" t="str">
            <v>Liabilities</v>
          </cell>
        </row>
        <row r="300">
          <cell r="A300">
            <v>25020</v>
          </cell>
          <cell r="B300" t="str">
            <v>Отложенные обязательства по приобретению дочерних компаний</v>
          </cell>
          <cell r="C300" t="str">
            <v>Payable for acquisition of subsidiaries</v>
          </cell>
          <cell r="D300" t="str">
            <v/>
          </cell>
          <cell r="E300" t="str">
            <v/>
          </cell>
          <cell r="F300" t="str">
            <v>Прочие финансовые обязательства</v>
          </cell>
          <cell r="G300" t="str">
            <v>Other financial liabilities</v>
          </cell>
          <cell r="H300" t="str">
            <v>Обязательства</v>
          </cell>
          <cell r="I300" t="str">
            <v>Liabilities</v>
          </cell>
        </row>
        <row r="301">
          <cell r="A301">
            <v>25022</v>
          </cell>
          <cell r="B301" t="str">
            <v>Обязательства по кобрендиноговым программам с банковскими картами</v>
          </cell>
          <cell r="C301" t="str">
            <v>Liabilities on clients’ loyalty programs</v>
          </cell>
          <cell r="D301" t="str">
            <v/>
          </cell>
          <cell r="E301" t="str">
            <v/>
          </cell>
          <cell r="F301" t="str">
            <v>Прочие финансовые обязательства</v>
          </cell>
          <cell r="G301" t="str">
            <v>Other financial liabilities</v>
          </cell>
          <cell r="H301" t="str">
            <v>Обязательства</v>
          </cell>
          <cell r="I301" t="str">
            <v>Liabilities</v>
          </cell>
        </row>
        <row r="302">
          <cell r="A302">
            <v>25025</v>
          </cell>
          <cell r="B302" t="str">
            <v>Расчеты (обязательства) по конверсионным операциям</v>
          </cell>
          <cell r="C302" t="str">
            <v>Settlements (liabilities) on currency conversion operations</v>
          </cell>
          <cell r="D302" t="str">
            <v/>
          </cell>
          <cell r="E302" t="str">
            <v/>
          </cell>
          <cell r="F302" t="str">
            <v>Прочие финансовые обязательства</v>
          </cell>
          <cell r="G302" t="str">
            <v>Other financial liabilities</v>
          </cell>
          <cell r="H302" t="str">
            <v>Обязательства</v>
          </cell>
          <cell r="I302" t="str">
            <v>Liabilities</v>
          </cell>
        </row>
        <row r="303">
          <cell r="A303">
            <v>25028</v>
          </cell>
          <cell r="B303" t="str">
            <v>Расчеты (обязательства) по операциям c ценными бумагами</v>
          </cell>
          <cell r="C303" t="str">
            <v xml:space="preserve">Settlements (liabilities) on operations with securities </v>
          </cell>
          <cell r="D303" t="str">
            <v/>
          </cell>
          <cell r="E303" t="str">
            <v/>
          </cell>
          <cell r="F303" t="str">
            <v>Прочие финансовые обязательства</v>
          </cell>
          <cell r="G303" t="str">
            <v>Other financial liabilities</v>
          </cell>
          <cell r="H303" t="str">
            <v>Обязательства</v>
          </cell>
          <cell r="I303" t="str">
            <v>Liabilities</v>
          </cell>
        </row>
        <row r="304">
          <cell r="A304">
            <v>25030</v>
          </cell>
          <cell r="B304" t="str">
            <v>Кредиторская задолженность по хозяйственным операциям, подлежащая погашением денежными средствами</v>
          </cell>
          <cell r="C304" t="str">
            <v>Trade payables</v>
          </cell>
          <cell r="D304" t="str">
            <v/>
          </cell>
          <cell r="E304" t="str">
            <v/>
          </cell>
          <cell r="F304" t="str">
            <v>Прочие финансовые обязательства</v>
          </cell>
          <cell r="G304" t="str">
            <v>Other financial liabilities</v>
          </cell>
          <cell r="H304" t="str">
            <v>Обязательства</v>
          </cell>
          <cell r="I304" t="str">
            <v>Liabilities</v>
          </cell>
        </row>
        <row r="305">
          <cell r="A305">
            <v>25038</v>
          </cell>
          <cell r="B305" t="str">
            <v>Расчеты (обязательства) по операциям c производными финансовыми инструментами</v>
          </cell>
          <cell r="C305" t="str">
            <v>Settlements (liabilities) on operations with dervatives</v>
          </cell>
          <cell r="D305" t="str">
            <v/>
          </cell>
          <cell r="E305" t="str">
            <v/>
          </cell>
          <cell r="F305" t="str">
            <v>Прочие финансовые обязательства</v>
          </cell>
          <cell r="G305" t="str">
            <v>Other financial liabilities</v>
          </cell>
          <cell r="H305" t="str">
            <v>Обязательства</v>
          </cell>
          <cell r="I305" t="str">
            <v>Liabilities</v>
          </cell>
        </row>
        <row r="306">
          <cell r="A306">
            <v>25040</v>
          </cell>
          <cell r="B306" t="str">
            <v>Начисленные комиссионные расходы</v>
          </cell>
          <cell r="C306" t="str">
            <v xml:space="preserve">Accrued fee and commission expense </v>
          </cell>
          <cell r="D306" t="str">
            <v/>
          </cell>
          <cell r="E306" t="str">
            <v/>
          </cell>
          <cell r="F306" t="str">
            <v>Прочие финансовые обязательства</v>
          </cell>
          <cell r="G306" t="str">
            <v>Other financial liabilities</v>
          </cell>
          <cell r="H306" t="str">
            <v>Обязательства</v>
          </cell>
          <cell r="I306" t="str">
            <v>Liabilities</v>
          </cell>
        </row>
        <row r="307">
          <cell r="A307">
            <v>25045</v>
          </cell>
          <cell r="B307" t="str">
            <v>Расчеты по пластиковым картам</v>
          </cell>
          <cell r="C307" t="str">
            <v>Settlements on bank cards</v>
          </cell>
          <cell r="D307" t="str">
            <v/>
          </cell>
          <cell r="E307" t="str">
            <v/>
          </cell>
          <cell r="F307" t="str">
            <v>Прочие финансовые обязательства</v>
          </cell>
          <cell r="G307" t="str">
            <v>Other financial liabilities</v>
          </cell>
          <cell r="H307" t="str">
            <v>Обязательства</v>
          </cell>
          <cell r="I307" t="str">
            <v>Liabilities</v>
          </cell>
        </row>
        <row r="308">
          <cell r="A308">
            <v>25050</v>
          </cell>
          <cell r="B308" t="str">
            <v>Задолженность по взносам в агентство страхования вкладов</v>
          </cell>
          <cell r="C308" t="str">
            <v>State deposit insurance system membership fee payable</v>
          </cell>
          <cell r="D308" t="str">
            <v/>
          </cell>
          <cell r="E308" t="str">
            <v/>
          </cell>
          <cell r="F308" t="str">
            <v>Прочие финансовые обязательства</v>
          </cell>
          <cell r="G308" t="str">
            <v>Other financial liabilities</v>
          </cell>
          <cell r="H308" t="str">
            <v>Обязательства</v>
          </cell>
          <cell r="I308" t="str">
            <v>Liabilities</v>
          </cell>
        </row>
        <row r="309">
          <cell r="A309">
            <v>25051</v>
          </cell>
          <cell r="B309" t="str">
            <v>Дивиденды к уплате по обыкновенным акциям</v>
          </cell>
          <cell r="C309" t="str">
            <v>Dividends payable on ordinary shares</v>
          </cell>
          <cell r="D309" t="str">
            <v/>
          </cell>
          <cell r="E309" t="str">
            <v/>
          </cell>
          <cell r="F309" t="str">
            <v>Прочие финансовые обязательства</v>
          </cell>
          <cell r="G309" t="str">
            <v>Other financial liabilities</v>
          </cell>
          <cell r="H309" t="str">
            <v>Обязательства</v>
          </cell>
          <cell r="I309" t="str">
            <v>Liabilities</v>
          </cell>
        </row>
        <row r="310">
          <cell r="A310">
            <v>25052</v>
          </cell>
          <cell r="B310" t="str">
            <v>Дивиденды к уплате по привилегированным акциям</v>
          </cell>
          <cell r="C310" t="str">
            <v>Dividends payable on preference shares</v>
          </cell>
          <cell r="D310" t="str">
            <v/>
          </cell>
          <cell r="E310" t="str">
            <v/>
          </cell>
          <cell r="F310" t="str">
            <v>Прочие финансовые обязательства</v>
          </cell>
          <cell r="G310" t="str">
            <v>Other financial liabilities</v>
          </cell>
          <cell r="H310" t="str">
            <v>Обязательства</v>
          </cell>
          <cell r="I310" t="str">
            <v>Liabilities</v>
          </cell>
        </row>
        <row r="311">
          <cell r="A311">
            <v>25070</v>
          </cell>
          <cell r="B311" t="str">
            <v>Средства в расчетах</v>
          </cell>
          <cell r="C311" t="str">
            <v>Settlements</v>
          </cell>
          <cell r="D311" t="str">
            <v/>
          </cell>
          <cell r="E311" t="str">
            <v/>
          </cell>
          <cell r="F311" t="str">
            <v>Прочие финансовые обязательства</v>
          </cell>
          <cell r="G311" t="str">
            <v>Other financial liabilities</v>
          </cell>
          <cell r="H311" t="str">
            <v>Обязательства</v>
          </cell>
          <cell r="I311" t="str">
            <v>Liabilities</v>
          </cell>
        </row>
        <row r="312">
          <cell r="A312">
            <v>25095</v>
          </cell>
          <cell r="B312" t="str">
            <v>Прочие финансовые обязательства</v>
          </cell>
          <cell r="C312" t="str">
            <v>Other financial liabilities</v>
          </cell>
          <cell r="D312" t="str">
            <v/>
          </cell>
          <cell r="E312" t="str">
            <v/>
          </cell>
          <cell r="F312" t="str">
            <v>Прочие финансовые обязательства</v>
          </cell>
          <cell r="G312" t="str">
            <v>Other financial liabilities</v>
          </cell>
          <cell r="H312" t="str">
            <v>Обязательства</v>
          </cell>
          <cell r="I312" t="str">
            <v>Liabilities</v>
          </cell>
        </row>
        <row r="313">
          <cell r="A313">
            <v>25105</v>
          </cell>
          <cell r="B313" t="str">
            <v>Обязательства дочерних компаний, удерживаемых для продажи</v>
          </cell>
          <cell r="C313" t="str">
            <v>Liabilities of subsidiaries held for sale</v>
          </cell>
          <cell r="D313" t="str">
            <v/>
          </cell>
          <cell r="E313" t="str">
            <v/>
          </cell>
          <cell r="F313" t="str">
            <v>Прочие нефинансовые обязательства</v>
          </cell>
          <cell r="G313" t="str">
            <v>Other non-financial liabilities</v>
          </cell>
          <cell r="H313" t="str">
            <v>Обязательства</v>
          </cell>
          <cell r="I313" t="str">
            <v>Liabilities</v>
          </cell>
        </row>
        <row r="314">
          <cell r="A314">
            <v>25108</v>
          </cell>
          <cell r="B314" t="str">
            <v>Отложенные доходы, возникшие при признании финансовых инструментов</v>
          </cell>
          <cell r="C314" t="str">
            <v>Deferred income from recognition of financial instruments</v>
          </cell>
          <cell r="D314" t="str">
            <v/>
          </cell>
          <cell r="E314" t="str">
            <v/>
          </cell>
          <cell r="F314" t="str">
            <v>Прочие нефинансовые обязательства</v>
          </cell>
          <cell r="G314" t="str">
            <v>Other non-financial liabilities</v>
          </cell>
          <cell r="H314" t="str">
            <v>Обязательства</v>
          </cell>
          <cell r="I314" t="str">
            <v>Liabilities</v>
          </cell>
        </row>
        <row r="315">
          <cell r="A315">
            <v>25120</v>
          </cell>
          <cell r="B315" t="str">
            <v>Задолженность по операционным налогам</v>
          </cell>
          <cell r="C315" t="str">
            <v>Operating tax payable</v>
          </cell>
          <cell r="D315" t="str">
            <v/>
          </cell>
          <cell r="E315" t="str">
            <v/>
          </cell>
          <cell r="F315" t="str">
            <v>Прочие нефинансовые обязательства</v>
          </cell>
          <cell r="G315" t="str">
            <v>Other non-financial liabilities</v>
          </cell>
          <cell r="H315" t="str">
            <v>Обязательства</v>
          </cell>
          <cell r="I315" t="str">
            <v>Liabilities</v>
          </cell>
        </row>
        <row r="316">
          <cell r="A316">
            <v>25121</v>
          </cell>
          <cell r="B316" t="str">
            <v>Задолженность по налогу на прибыль</v>
          </cell>
          <cell r="C316" t="str">
            <v>Income tax payable</v>
          </cell>
          <cell r="D316" t="str">
            <v/>
          </cell>
          <cell r="E316" t="str">
            <v/>
          </cell>
          <cell r="F316" t="str">
            <v>Прочие нефинансовые обязательства</v>
          </cell>
          <cell r="G316" t="str">
            <v>Other non-financial liabilities</v>
          </cell>
          <cell r="H316" t="str">
            <v>Обязательства</v>
          </cell>
          <cell r="I316" t="str">
            <v>Liabilities</v>
          </cell>
        </row>
        <row r="317">
          <cell r="A317">
            <v>25130</v>
          </cell>
          <cell r="B317" t="str">
            <v>Авансы полученные (за исключением авансов, учитываемых по МСФО11)</v>
          </cell>
          <cell r="C317" t="str">
            <v>Advances received (except those accounted under IFRS 11)</v>
          </cell>
          <cell r="D317" t="str">
            <v/>
          </cell>
          <cell r="E317" t="str">
            <v/>
          </cell>
          <cell r="F317" t="str">
            <v>Прочие нефинансовые обязательства</v>
          </cell>
          <cell r="G317" t="str">
            <v>Other non-financial liabilities</v>
          </cell>
          <cell r="H317" t="str">
            <v>Обязательства</v>
          </cell>
          <cell r="I317" t="str">
            <v>Liabilities</v>
          </cell>
        </row>
        <row r="318">
          <cell r="A318">
            <v>25135</v>
          </cell>
          <cell r="B318" t="str">
            <v>Начисленные расходы по оплате труда, включая бонусы</v>
          </cell>
          <cell r="C318" t="str">
            <v>Accrued staff costs including bonuses</v>
          </cell>
          <cell r="D318" t="str">
            <v/>
          </cell>
          <cell r="E318" t="str">
            <v/>
          </cell>
          <cell r="F318" t="str">
            <v>Прочие финансовые обязательства</v>
          </cell>
          <cell r="G318" t="str">
            <v>Other financial liabilities</v>
          </cell>
          <cell r="H318" t="str">
            <v>Обязательства</v>
          </cell>
          <cell r="I318" t="str">
            <v>Liabilities</v>
          </cell>
        </row>
        <row r="319">
          <cell r="A319">
            <v>25136</v>
          </cell>
          <cell r="B319" t="str">
            <v>Начисленные обязательства по неиспользованным отпускам</v>
          </cell>
          <cell r="C319" t="str">
            <v>Obligation for unused vacations</v>
          </cell>
          <cell r="D319" t="str">
            <v/>
          </cell>
          <cell r="E319" t="str">
            <v/>
          </cell>
          <cell r="F319" t="str">
            <v>Прочие финансовые обязательства</v>
          </cell>
          <cell r="G319" t="str">
            <v>Other financial liabilities</v>
          </cell>
          <cell r="H319" t="str">
            <v>Обязательства</v>
          </cell>
          <cell r="I319" t="str">
            <v>Liabilities</v>
          </cell>
        </row>
        <row r="320">
          <cell r="A320">
            <v>25137</v>
          </cell>
          <cell r="B320" t="str">
            <v>Начисленные пенсионные обязательства (МСФО 19)</v>
          </cell>
          <cell r="C320" t="str">
            <v>Pension obligation accrued (IFRS 19)</v>
          </cell>
          <cell r="D320" t="str">
            <v/>
          </cell>
          <cell r="E320" t="str">
            <v/>
          </cell>
          <cell r="F320" t="str">
            <v>Прочие финансовые обязательства</v>
          </cell>
          <cell r="G320" t="str">
            <v>Other financial liabilities</v>
          </cell>
          <cell r="H320" t="str">
            <v>Обязательства</v>
          </cell>
          <cell r="I320" t="str">
            <v>Liabilities</v>
          </cell>
        </row>
        <row r="321">
          <cell r="A321">
            <v>25138</v>
          </cell>
          <cell r="B321" t="str">
            <v>Начисленные обязательства перед пенсионным фондом по корпоративной пенсионной программе</v>
          </cell>
          <cell r="C321" t="str">
            <v>Accrued liabilities under pension fund settlements</v>
          </cell>
          <cell r="D321" t="str">
            <v/>
          </cell>
          <cell r="E321" t="str">
            <v/>
          </cell>
          <cell r="F321" t="str">
            <v>Прочие финансовые обязательства</v>
          </cell>
          <cell r="G321" t="str">
            <v>Other financial liabilities</v>
          </cell>
          <cell r="H321" t="str">
            <v>Обязательства</v>
          </cell>
          <cell r="I321" t="str">
            <v>Liabilities</v>
          </cell>
        </row>
        <row r="322">
          <cell r="A322">
            <v>25180</v>
          </cell>
          <cell r="B322" t="str">
            <v>Авансовые платежи по страховой деятельности</v>
          </cell>
          <cell r="C322" t="str">
            <v>Prepayments related to insurance activity</v>
          </cell>
          <cell r="F322" t="str">
            <v>Прочие нефинансовые обязательства</v>
          </cell>
          <cell r="G322" t="str">
            <v>Other non-financial liabilities</v>
          </cell>
          <cell r="H322" t="str">
            <v>Обязательства</v>
          </cell>
          <cell r="I322" t="str">
            <v>Liabilities</v>
          </cell>
        </row>
        <row r="323">
          <cell r="A323">
            <v>25181</v>
          </cell>
          <cell r="B323" t="str">
            <v>Страховые резервы</v>
          </cell>
          <cell r="C323" t="str">
            <v>Insurance provision</v>
          </cell>
          <cell r="F323" t="str">
            <v>Прочие нефинансовые обязательства</v>
          </cell>
          <cell r="G323" t="str">
            <v>Other non-financial liabilities</v>
          </cell>
          <cell r="H323" t="str">
            <v>Обязательства</v>
          </cell>
          <cell r="I323" t="str">
            <v>Liabilities</v>
          </cell>
        </row>
        <row r="324">
          <cell r="A324">
            <v>25190</v>
          </cell>
          <cell r="B324" t="str">
            <v>Прочие доходы будущих периодов</v>
          </cell>
          <cell r="C324" t="str">
            <v>Other deferred income</v>
          </cell>
          <cell r="D324" t="str">
            <v/>
          </cell>
          <cell r="E324" t="str">
            <v/>
          </cell>
          <cell r="F324" t="str">
            <v>Прочие нефинансовые обязательства</v>
          </cell>
          <cell r="G324" t="str">
            <v>Other non-financial liabilities</v>
          </cell>
          <cell r="H324" t="str">
            <v>Обязательства</v>
          </cell>
          <cell r="I324" t="str">
            <v>Liabilities</v>
          </cell>
        </row>
        <row r="325">
          <cell r="A325">
            <v>25196</v>
          </cell>
          <cell r="B325" t="str">
            <v>Прочие нефинансовые обязательства</v>
          </cell>
          <cell r="C325" t="str">
            <v>Other non-financial liabilities</v>
          </cell>
          <cell r="D325" t="str">
            <v/>
          </cell>
          <cell r="E325" t="str">
            <v/>
          </cell>
          <cell r="F325" t="str">
            <v>Прочие нефинансовые обязательства</v>
          </cell>
          <cell r="G325" t="str">
            <v>Other non-financial liabilities</v>
          </cell>
          <cell r="H325" t="str">
            <v>Обязательства</v>
          </cell>
          <cell r="I325" t="str">
            <v>Liabilities</v>
          </cell>
        </row>
        <row r="326">
          <cell r="A326">
            <v>25201</v>
          </cell>
          <cell r="B326" t="str">
            <v>Производные финансовые инструменты (Обяззательство)</v>
          </cell>
          <cell r="C326" t="str">
            <v>Derivatives (liability)</v>
          </cell>
          <cell r="D326" t="str">
            <v/>
          </cell>
          <cell r="E326" t="str">
            <v/>
          </cell>
          <cell r="F326" t="str">
            <v>Прочие финансовые обязательства</v>
          </cell>
          <cell r="G326" t="str">
            <v>Other financial liabilities</v>
          </cell>
          <cell r="H326" t="str">
            <v>Обязательства</v>
          </cell>
          <cell r="I326" t="str">
            <v>Liabilities</v>
          </cell>
        </row>
        <row r="327">
          <cell r="A327">
            <v>25801</v>
          </cell>
          <cell r="B327" t="str">
            <v>Резервы по выпущенным гарантиям</v>
          </cell>
          <cell r="C327" t="str">
            <v>Privisions for guarantees</v>
          </cell>
          <cell r="D327" t="str">
            <v/>
          </cell>
          <cell r="E327" t="str">
            <v/>
          </cell>
          <cell r="F327" t="str">
            <v>Прочие нефинансовые обязательства</v>
          </cell>
          <cell r="G327" t="str">
            <v>Other non-financial liabilities</v>
          </cell>
          <cell r="H327" t="str">
            <v>Обязательства</v>
          </cell>
          <cell r="I327" t="str">
            <v>Liabilities</v>
          </cell>
        </row>
        <row r="328">
          <cell r="A328">
            <v>25802</v>
          </cell>
          <cell r="B328" t="str">
            <v>Резервы по прочим обязательствам кредитного характера</v>
          </cell>
          <cell r="C328" t="str">
            <v>Privisions for other credit related commitements</v>
          </cell>
          <cell r="D328" t="str">
            <v/>
          </cell>
          <cell r="E328" t="str">
            <v/>
          </cell>
          <cell r="F328" t="str">
            <v>Прочие нефинансовые обязательства</v>
          </cell>
          <cell r="G328" t="str">
            <v>Other non-financial liabilities</v>
          </cell>
          <cell r="H328" t="str">
            <v>Обязательства</v>
          </cell>
          <cell r="I328" t="str">
            <v>Liabilities</v>
          </cell>
        </row>
        <row r="329">
          <cell r="A329">
            <v>25810</v>
          </cell>
          <cell r="B329" t="str">
            <v>Резервы по прочим условным обязательствам</v>
          </cell>
          <cell r="C329" t="str">
            <v>Privisions for other contingent liabilities</v>
          </cell>
          <cell r="D329" t="str">
            <v/>
          </cell>
          <cell r="E329" t="str">
            <v/>
          </cell>
          <cell r="F329" t="str">
            <v>Прочие нефинансовые обязательства</v>
          </cell>
          <cell r="G329" t="str">
            <v>Other non-financial liabilities</v>
          </cell>
          <cell r="H329" t="str">
            <v>Обязательства</v>
          </cell>
          <cell r="I329" t="str">
            <v>Liabilities</v>
          </cell>
        </row>
        <row r="330">
          <cell r="A330">
            <v>25820</v>
          </cell>
          <cell r="B330" t="str">
            <v>Резерв по ликвидации нефтегазовых активов</v>
          </cell>
          <cell r="C330" t="str">
            <v>Privisions for liquidation of oil and gas assets</v>
          </cell>
          <cell r="D330" t="str">
            <v/>
          </cell>
          <cell r="E330" t="str">
            <v/>
          </cell>
          <cell r="F330" t="str">
            <v>Прочие нефинансовые обязательства</v>
          </cell>
          <cell r="G330" t="str">
            <v>Other non-financial liabilities</v>
          </cell>
          <cell r="H330" t="str">
            <v>Обязательства</v>
          </cell>
          <cell r="I330" t="str">
            <v>Liabilities</v>
          </cell>
        </row>
        <row r="331">
          <cell r="A331">
            <v>27020</v>
          </cell>
          <cell r="B331" t="str">
            <v>Отложенные налоговые обязательства прочих компаний</v>
          </cell>
          <cell r="C331" t="str">
            <v>Deferred income tax liabilities of Sberbank's subsidiaries</v>
          </cell>
          <cell r="D331" t="str">
            <v/>
          </cell>
          <cell r="E331" t="str">
            <v/>
          </cell>
          <cell r="F331" t="str">
            <v>Отложенное налоговое обязательство</v>
          </cell>
          <cell r="G331" t="str">
            <v>Deferred income tax liability</v>
          </cell>
          <cell r="H331" t="str">
            <v>Обязательства</v>
          </cell>
          <cell r="I331" t="str">
            <v>Liabilities</v>
          </cell>
        </row>
        <row r="332">
          <cell r="A332">
            <v>30010</v>
          </cell>
          <cell r="B332" t="str">
            <v>Уставный капитал (обыкновенные акции)</v>
          </cell>
          <cell r="C332" t="str">
            <v>Share capital (ordinary shares)</v>
          </cell>
          <cell r="D332" t="str">
            <v/>
          </cell>
          <cell r="E332" t="str">
            <v/>
          </cell>
          <cell r="F332" t="str">
            <v>Уставный капитал</v>
          </cell>
          <cell r="G332" t="str">
            <v>Share capital</v>
          </cell>
          <cell r="H332" t="str">
            <v>Акционерный капитал</v>
          </cell>
          <cell r="I332" t="str">
            <v>Share capital</v>
          </cell>
        </row>
        <row r="333">
          <cell r="A333">
            <v>30020</v>
          </cell>
          <cell r="B333" t="str">
            <v>Уставный капитал (привилегированные акции)</v>
          </cell>
          <cell r="C333" t="str">
            <v>Share capital (preference shares)</v>
          </cell>
          <cell r="D333" t="str">
            <v/>
          </cell>
          <cell r="E333" t="str">
            <v/>
          </cell>
          <cell r="F333" t="str">
            <v>Уставный капитал</v>
          </cell>
          <cell r="G333" t="str">
            <v>Share capital</v>
          </cell>
          <cell r="H333" t="str">
            <v>Акционерный капитал</v>
          </cell>
          <cell r="I333" t="str">
            <v>Share capital</v>
          </cell>
        </row>
        <row r="334">
          <cell r="A334">
            <v>30110</v>
          </cell>
          <cell r="B334" t="str">
            <v>Собственные акции, выкупленные у акционеров (обыкновенные акции)</v>
          </cell>
          <cell r="C334" t="str">
            <v>Treasury shares (ordinary shares)</v>
          </cell>
          <cell r="D334" t="str">
            <v/>
          </cell>
          <cell r="E334" t="str">
            <v/>
          </cell>
          <cell r="F334" t="str">
            <v>Собственные акции, выкупленные у акционеров</v>
          </cell>
          <cell r="G334" t="str">
            <v>Treasure shares</v>
          </cell>
          <cell r="H334" t="str">
            <v>Акционерный капитал</v>
          </cell>
          <cell r="I334" t="str">
            <v>Share capital</v>
          </cell>
        </row>
        <row r="335">
          <cell r="A335">
            <v>30120</v>
          </cell>
          <cell r="B335" t="str">
            <v>Собственные акции, выкупленные у акционеров (привилегированные акции)</v>
          </cell>
          <cell r="C335" t="str">
            <v>Treasury shares (preference shares)</v>
          </cell>
          <cell r="D335" t="str">
            <v/>
          </cell>
          <cell r="E335" t="str">
            <v/>
          </cell>
          <cell r="F335" t="str">
            <v>Собственные акции, выкупленные у акционеров</v>
          </cell>
          <cell r="G335" t="str">
            <v>Treasure shares</v>
          </cell>
          <cell r="H335" t="str">
            <v>Акционерный капитал</v>
          </cell>
          <cell r="I335" t="str">
            <v>Share capital</v>
          </cell>
        </row>
        <row r="336">
          <cell r="A336">
            <v>31000</v>
          </cell>
          <cell r="B336" t="str">
            <v>Эмиссионный доход</v>
          </cell>
          <cell r="C336" t="str">
            <v>Share premium</v>
          </cell>
          <cell r="D336" t="str">
            <v/>
          </cell>
          <cell r="E336" t="str">
            <v/>
          </cell>
          <cell r="F336" t="str">
            <v>Эмиссионный доход</v>
          </cell>
          <cell r="G336" t="str">
            <v>Share premium</v>
          </cell>
          <cell r="H336" t="str">
            <v>Акционерный капитал</v>
          </cell>
          <cell r="I336" t="str">
            <v>Share capital</v>
          </cell>
        </row>
        <row r="337">
          <cell r="A337">
            <v>32000</v>
          </cell>
          <cell r="B337" t="str">
            <v>Фонд переоценки основных средств</v>
          </cell>
          <cell r="C337" t="str">
            <v>Revaluation reserve for office premises</v>
          </cell>
          <cell r="D337" t="str">
            <v/>
          </cell>
          <cell r="E337" t="str">
            <v/>
          </cell>
          <cell r="F337" t="str">
            <v>Фонд переоценки основных средств</v>
          </cell>
          <cell r="G337" t="str">
            <v>Revaluation reserve for office premises</v>
          </cell>
          <cell r="H337" t="str">
            <v>Прочий совокупный доход прошлых периодов</v>
          </cell>
          <cell r="I337" t="str">
            <v>Other comprehensive income of past periods</v>
          </cell>
        </row>
        <row r="338">
          <cell r="A338">
            <v>32099</v>
          </cell>
          <cell r="B338" t="str">
            <v>Отложенный налог по фонду переоценки основных средств</v>
          </cell>
          <cell r="C338" t="str">
            <v>Deferred income tax on revaluation reserve for office premises</v>
          </cell>
          <cell r="D338" t="str">
            <v/>
          </cell>
          <cell r="E338" t="str">
            <v/>
          </cell>
          <cell r="F338" t="str">
            <v>Фонд переоценки основных средств</v>
          </cell>
          <cell r="G338" t="str">
            <v>Revaluation reserve for office premises</v>
          </cell>
          <cell r="H338" t="str">
            <v>Прочий совокупный доход прошлых периодов</v>
          </cell>
          <cell r="I338" t="str">
            <v>Other comprehensive income of past periods</v>
          </cell>
        </row>
        <row r="339">
          <cell r="A339">
            <v>32110</v>
          </cell>
          <cell r="B339" t="str">
            <v>Фонд переоценки долговых ценных бумаг, имеющихся в наличии для продажи</v>
          </cell>
          <cell r="C339" t="str">
            <v>Fair value reserve for debt securities available for sale</v>
          </cell>
          <cell r="D339" t="str">
            <v/>
          </cell>
          <cell r="E339" t="str">
            <v/>
          </cell>
          <cell r="F339" t="str">
            <v>Фонд переоценки ценных бумаг, имеющихся в наличии для продажи</v>
          </cell>
          <cell r="G339" t="str">
            <v>Fair value reserve for investment securities available for sale</v>
          </cell>
          <cell r="H339" t="str">
            <v>Прочий совокупный доход прошлых периодов</v>
          </cell>
          <cell r="I339" t="str">
            <v>Other comprehensive income of past periods</v>
          </cell>
        </row>
        <row r="340">
          <cell r="A340">
            <v>32111</v>
          </cell>
          <cell r="B340" t="str">
            <v>Фонд переоценки долевых ценных бумаг, имеющихся в наличии для продажи</v>
          </cell>
          <cell r="C340" t="str">
            <v>Fair value reserve for equity securities available for sale</v>
          </cell>
          <cell r="D340" t="str">
            <v/>
          </cell>
          <cell r="E340" t="str">
            <v/>
          </cell>
          <cell r="F340" t="str">
            <v>Фонд переоценки ценных бумаг, имеющихся в наличии для продажи</v>
          </cell>
          <cell r="G340" t="str">
            <v>Fair value reserve for investment securities available for sale</v>
          </cell>
          <cell r="H340" t="str">
            <v>Прочий совокупный доход прошлых периодов</v>
          </cell>
          <cell r="I340" t="str">
            <v>Other comprehensive income of past periods</v>
          </cell>
        </row>
        <row r="341">
          <cell r="A341">
            <v>32199</v>
          </cell>
          <cell r="B341" t="str">
            <v>Отложенный налог по фонду переоценки ценных бумаг, имеющихся в наличии для продажи</v>
          </cell>
          <cell r="C341" t="str">
            <v>Deferred income tax on fair value reserve for securities available for sale</v>
          </cell>
          <cell r="D341" t="str">
            <v/>
          </cell>
          <cell r="E341" t="str">
            <v/>
          </cell>
          <cell r="F341" t="str">
            <v>Фонд переоценки ценных бумаг, имеющихся в наличии для продажи</v>
          </cell>
          <cell r="G341" t="str">
            <v>Fair value reserve for investment securities available for sale</v>
          </cell>
          <cell r="H341" t="str">
            <v>Прочий совокупный доход прошлых периодов</v>
          </cell>
          <cell r="I341" t="str">
            <v>Other comprehensive income of past periods</v>
          </cell>
        </row>
        <row r="342">
          <cell r="A342">
            <v>32200</v>
          </cell>
          <cell r="B342" t="str">
            <v>Резерв валютной переоценки дочерних компаний</v>
          </cell>
          <cell r="C342" t="str">
            <v>Foreign currency translation reserve</v>
          </cell>
          <cell r="D342" t="str">
            <v/>
          </cell>
          <cell r="E342" t="str">
            <v/>
          </cell>
          <cell r="F342" t="str">
            <v>Фонд валютной переоценки дочерних компаний</v>
          </cell>
          <cell r="G342" t="str">
            <v>Foreign currency translation reserve</v>
          </cell>
          <cell r="H342" t="str">
            <v>Прочий совокупный доход прошлых периодов</v>
          </cell>
          <cell r="I342" t="str">
            <v>Other comprehensive income of past periods</v>
          </cell>
        </row>
        <row r="343">
          <cell r="A343">
            <v>33000</v>
          </cell>
          <cell r="B343" t="str">
            <v>Нераспределенная прибыль прошлых периодов</v>
          </cell>
          <cell r="C343" t="str">
            <v>Retained earnings for the previous periods</v>
          </cell>
          <cell r="D343" t="str">
            <v/>
          </cell>
          <cell r="E343" t="str">
            <v/>
          </cell>
          <cell r="F343" t="str">
            <v>Нераспределенная прибыль</v>
          </cell>
          <cell r="G343" t="str">
            <v>Retained earnings</v>
          </cell>
          <cell r="H343" t="str">
            <v>Прибыль прошлых периодов</v>
          </cell>
          <cell r="I343" t="str">
            <v>Retained earnings of past periods</v>
          </cell>
        </row>
        <row r="344">
          <cell r="A344">
            <v>34000</v>
          </cell>
          <cell r="B344" t="str">
            <v>Фонд переоценки активов (групп активов), удерживаемых для продажи</v>
          </cell>
          <cell r="C344" t="str">
            <v>Revaluation reserve for assets (groups of assets) held for sale</v>
          </cell>
          <cell r="D344" t="str">
            <v/>
          </cell>
          <cell r="E344" t="str">
            <v/>
          </cell>
          <cell r="F344" t="str">
            <v>Фонд переоценки активов (групп активов), удерживаемых для продажи</v>
          </cell>
          <cell r="G344" t="str">
            <v>Revaluation reserve for assets (group of assets) available for sale</v>
          </cell>
          <cell r="H344" t="str">
            <v>Прочий совокупный доход прошлых периодов</v>
          </cell>
          <cell r="I344" t="str">
            <v>Other comprehensive income of past periods</v>
          </cell>
        </row>
        <row r="345">
          <cell r="A345">
            <v>34099</v>
          </cell>
          <cell r="B345" t="str">
            <v>Отложенный налог по фонду переоценки активов (групп активов), удерживаемых для продажи</v>
          </cell>
          <cell r="C345" t="str">
            <v>Deferred income tax on Revaluation reserve for assets (groups of assets) held for sale</v>
          </cell>
          <cell r="D345" t="str">
            <v/>
          </cell>
          <cell r="E345" t="str">
            <v/>
          </cell>
          <cell r="F345" t="str">
            <v>Фонд переоценки активов (групп активов), удерживаемых для продажи</v>
          </cell>
          <cell r="G345" t="str">
            <v>Revaluation reserve for assets (group of assets) available for sale</v>
          </cell>
          <cell r="H345" t="str">
            <v>Прочий совокупный доход прошлых периодов</v>
          </cell>
          <cell r="I345" t="str">
            <v>Other comprehensive income of past periods</v>
          </cell>
        </row>
        <row r="346">
          <cell r="A346">
            <v>35000</v>
          </cell>
          <cell r="B346" t="str">
            <v>Приобретенная доля меньшинства (без учета накопленного совокупного дохода)</v>
          </cell>
          <cell r="C346" t="str">
            <v>Non-controlling interest (less accumulated comprehensive income)</v>
          </cell>
          <cell r="D346" t="str">
            <v/>
          </cell>
          <cell r="E346" t="str">
            <v/>
          </cell>
          <cell r="F346" t="str">
            <v>Приобретенная доля неконтролирующих акционеров</v>
          </cell>
          <cell r="G346" t="str">
            <v>Non-controlling interest</v>
          </cell>
          <cell r="H346" t="str">
            <v>Приобретенная доля неконтролирующих акционеров</v>
          </cell>
          <cell r="I346" t="str">
            <v>Non-controlling interest acquired</v>
          </cell>
        </row>
        <row r="347">
          <cell r="A347">
            <v>36000</v>
          </cell>
          <cell r="B347" t="str">
            <v>Фонд переоценки кэшфло хедж</v>
          </cell>
          <cell r="C347" t="str">
            <v>Cashflow hedge revaluation reserve</v>
          </cell>
          <cell r="D347" t="str">
            <v/>
          </cell>
          <cell r="E347" t="str">
            <v/>
          </cell>
          <cell r="F347" t="str">
            <v>Фонд переоценки кэшфло хедж</v>
          </cell>
          <cell r="G347" t="str">
            <v>Cashflow hedge revaluation reserve</v>
          </cell>
          <cell r="H347" t="str">
            <v>Прочий совокупный доход прошлых периодов</v>
          </cell>
          <cell r="I347" t="str">
            <v>Other comprehensive income of past periods</v>
          </cell>
        </row>
        <row r="348">
          <cell r="A348">
            <v>36099</v>
          </cell>
          <cell r="B348" t="str">
            <v>Отложенный налог по фонду переоценки кэшфло хедж</v>
          </cell>
          <cell r="C348" t="str">
            <v>Deferred tax on cashflow hedge revaluation reserve</v>
          </cell>
          <cell r="D348" t="str">
            <v/>
          </cell>
          <cell r="E348" t="str">
            <v/>
          </cell>
          <cell r="F348" t="str">
            <v>Фонд переоценки кэшфло хедж</v>
          </cell>
          <cell r="G348" t="str">
            <v>Cashflow hedge revaluation reserve</v>
          </cell>
          <cell r="H348" t="str">
            <v>Прочий совокупный доход прошлых периодов</v>
          </cell>
          <cell r="I348" t="str">
            <v>Other comprehensive income of past periods</v>
          </cell>
        </row>
        <row r="349">
          <cell r="A349">
            <v>37000</v>
          </cell>
          <cell r="B349" t="str">
            <v>Прибыль текущего года</v>
          </cell>
          <cell r="C349" t="str">
            <v>Profit/loss of current year</v>
          </cell>
          <cell r="F349" t="str">
            <v>Нераспределенная прибыль</v>
          </cell>
          <cell r="G349" t="str">
            <v>Retained earnings</v>
          </cell>
          <cell r="H349" t="str">
            <v>Прибыль текущего периода</v>
          </cell>
          <cell r="I349" t="str">
            <v>Profit for the period</v>
          </cell>
        </row>
        <row r="350">
          <cell r="A350">
            <v>38000</v>
          </cell>
          <cell r="B350" t="str">
            <v>Фонд актуарных доходов/расходов по пенсионным обязательствам</v>
          </cell>
          <cell r="C350" t="str">
            <v>Reserve of acturial gains/losses on defined benefit obligations</v>
          </cell>
          <cell r="F350" t="str">
            <v>Фонд актуарных доходов/расходов по пенсионным обязательствам</v>
          </cell>
          <cell r="G350" t="str">
            <v>Reserve of acturial gains/losses</v>
          </cell>
          <cell r="H350" t="str">
            <v>Прочий совокупный доход прошлых периодов</v>
          </cell>
          <cell r="I350" t="str">
            <v>Other comprehensive income of past periods</v>
          </cell>
        </row>
        <row r="351">
          <cell r="A351">
            <v>38099</v>
          </cell>
          <cell r="B351" t="str">
            <v>Отложенный налог по фонду актуарных доходов/расходов по пенсионным обязательствам</v>
          </cell>
          <cell r="C351" t="str">
            <v>Deferred tax on reserve of acturial gains/losses on defined benefit obligations</v>
          </cell>
          <cell r="F351" t="str">
            <v>Фонд актуарных доходов/расходов по пенсионным обязательствам</v>
          </cell>
          <cell r="G351" t="str">
            <v>Reserve of acturial gains/losses</v>
          </cell>
          <cell r="H351" t="str">
            <v>Прочий совокупный доход прошлых периодов</v>
          </cell>
          <cell r="I351" t="str">
            <v>Other comprehensive income of past periods</v>
          </cell>
        </row>
        <row r="352">
          <cell r="A352">
            <v>40040</v>
          </cell>
          <cell r="B352" t="str">
            <v>Процентные доходы по текущим, расчетным счетам и счетам НОСТРО, размещенным в Банке России</v>
          </cell>
          <cell r="C352" t="str">
            <v xml:space="preserve">Interest income from current, NOSTRO accounts in the Central Bank of the Russian Federation </v>
          </cell>
          <cell r="D352" t="str">
            <v>Процентные доходы</v>
          </cell>
          <cell r="E352" t="str">
            <v>Interest income</v>
          </cell>
          <cell r="F352" t="str">
            <v>Нераспределенная прибыль</v>
          </cell>
          <cell r="G352" t="str">
            <v>Retained earnings</v>
          </cell>
          <cell r="H352" t="str">
            <v>Прибыль текущего периода</v>
          </cell>
          <cell r="I352" t="str">
            <v>Profit for the period</v>
          </cell>
        </row>
        <row r="353">
          <cell r="A353">
            <v>40041</v>
          </cell>
          <cell r="B353" t="str">
            <v>Процентные доходы по текущим, расчетным счетам и счетам НОСТРО, размещенным в коммерческих банках</v>
          </cell>
          <cell r="C353" t="str">
            <v xml:space="preserve">Interest income from current, NOSTRO accounts in commercial banks </v>
          </cell>
          <cell r="D353" t="str">
            <v>Процентные доходы</v>
          </cell>
          <cell r="E353" t="str">
            <v>Interest income</v>
          </cell>
          <cell r="F353" t="str">
            <v>Нераспределенная прибыль</v>
          </cell>
          <cell r="G353" t="str">
            <v>Retained earnings</v>
          </cell>
          <cell r="H353" t="str">
            <v>Прибыль текущего периода</v>
          </cell>
          <cell r="I353" t="str">
            <v>Profit for the period</v>
          </cell>
        </row>
        <row r="354">
          <cell r="A354">
            <v>40042</v>
          </cell>
          <cell r="B354" t="str">
            <v>Процентные доходы по текущим, расчетным счетам и счетам НОСТРО, размещенным в центральных банках кроме Банка России</v>
          </cell>
          <cell r="C354" t="str">
            <v xml:space="preserve">Interest income from current, NOSTRO accounts in central banks of foreign countries </v>
          </cell>
          <cell r="D354" t="str">
            <v>Процентные доходы</v>
          </cell>
          <cell r="E354" t="str">
            <v>Interest income</v>
          </cell>
          <cell r="F354" t="str">
            <v>Нераспределенная прибыль</v>
          </cell>
          <cell r="G354" t="str">
            <v>Retained earnings</v>
          </cell>
          <cell r="H354" t="str">
            <v>Прибыль текущего периода</v>
          </cell>
          <cell r="I354" t="str">
            <v>Profit for the period</v>
          </cell>
        </row>
        <row r="355">
          <cell r="A355">
            <v>40043</v>
          </cell>
          <cell r="B355" t="str">
            <v>Процентные доходы по текущим, расчетным счетам и счетам НОСТРО, размещенным в наднациональных финансовых организациях</v>
          </cell>
          <cell r="C355" t="str">
            <v xml:space="preserve">Interest income from current, NOSTRO accounts in supranational institutions </v>
          </cell>
          <cell r="D355" t="str">
            <v>Процентные доходы</v>
          </cell>
          <cell r="E355" t="str">
            <v>Interest income</v>
          </cell>
          <cell r="F355" t="str">
            <v>Нераспределенная прибыль</v>
          </cell>
          <cell r="G355" t="str">
            <v>Retained earnings</v>
          </cell>
          <cell r="H355" t="str">
            <v>Прибыль текущего периода</v>
          </cell>
          <cell r="I355" t="str">
            <v>Profit for the period</v>
          </cell>
        </row>
        <row r="356">
          <cell r="A356">
            <v>40050</v>
          </cell>
          <cell r="B356" t="str">
            <v>Процентные доходы по срочным средствам, размещенным в Банке России</v>
          </cell>
          <cell r="C356" t="str">
            <v>Interest income from Reverse REPO deals and funds deposited in the Central Bank of the Russian Federation</v>
          </cell>
          <cell r="D356" t="str">
            <v>Процентные доходы</v>
          </cell>
          <cell r="E356" t="str">
            <v>Interest income</v>
          </cell>
          <cell r="F356" t="str">
            <v>Нераспределенная прибыль</v>
          </cell>
          <cell r="G356" t="str">
            <v>Retained earnings</v>
          </cell>
          <cell r="H356" t="str">
            <v>Прибыль текущего периода</v>
          </cell>
          <cell r="I356" t="str">
            <v>Profit for the period</v>
          </cell>
        </row>
        <row r="357">
          <cell r="A357">
            <v>40051</v>
          </cell>
          <cell r="B357" t="str">
            <v>Процентные доходы по срочным средствам, размещенным в коммерческих банках, и по сделкам обратного РЕПО с коммерческими банками</v>
          </cell>
          <cell r="C357" t="str">
            <v>Interest income from Reverse REPO deals and funds deposited in commercial banks</v>
          </cell>
          <cell r="D357" t="str">
            <v>Процентные доходы</v>
          </cell>
          <cell r="E357" t="str">
            <v>Interest income</v>
          </cell>
          <cell r="F357" t="str">
            <v>Нераспределенная прибыль</v>
          </cell>
          <cell r="G357" t="str">
            <v>Retained earnings</v>
          </cell>
          <cell r="H357" t="str">
            <v>Прибыль текущего периода</v>
          </cell>
          <cell r="I357" t="str">
            <v>Profit for the period</v>
          </cell>
        </row>
        <row r="358">
          <cell r="A358">
            <v>40052</v>
          </cell>
          <cell r="B358" t="str">
            <v>Процентные доходы по срочным средствам, размещенным в центральных банках кроме Банка России</v>
          </cell>
          <cell r="C358" t="str">
            <v>Interest income from Reverse REPO deals and funds deposited in central banks of foreign countries</v>
          </cell>
          <cell r="D358" t="str">
            <v>Процентные доходы</v>
          </cell>
          <cell r="E358" t="str">
            <v>Interest income</v>
          </cell>
          <cell r="F358" t="str">
            <v>Нераспределенная прибыль</v>
          </cell>
          <cell r="G358" t="str">
            <v>Retained earnings</v>
          </cell>
          <cell r="H358" t="str">
            <v>Прибыль текущего периода</v>
          </cell>
          <cell r="I358" t="str">
            <v>Profit for the period</v>
          </cell>
        </row>
        <row r="359">
          <cell r="A359">
            <v>40053</v>
          </cell>
          <cell r="B359" t="str">
            <v>Процентные доходы по срочным средствам, размещенным в наднациональных финансовых организациях, и по сделкам обратного РЕПО с наднациональными организациями</v>
          </cell>
          <cell r="C359" t="str">
            <v>Interest income from Reverse REPO deals and funds deposited in supranational institutions</v>
          </cell>
          <cell r="D359" t="str">
            <v>Процентные доходы</v>
          </cell>
          <cell r="E359" t="str">
            <v>Interest income</v>
          </cell>
          <cell r="F359" t="str">
            <v>Нераспределенная прибыль</v>
          </cell>
          <cell r="G359" t="str">
            <v>Retained earnings</v>
          </cell>
          <cell r="H359" t="str">
            <v>Прибыль текущего периода</v>
          </cell>
          <cell r="I359" t="str">
            <v>Profit for the period</v>
          </cell>
        </row>
        <row r="360">
          <cell r="A360">
            <v>40110</v>
          </cell>
          <cell r="B360" t="str">
            <v>Процентные доходы по торговым ценным бумагам</v>
          </cell>
          <cell r="C360" t="str">
            <v>Interest income from debt trading securities</v>
          </cell>
          <cell r="D360" t="str">
            <v>Процентные доходы</v>
          </cell>
          <cell r="E360" t="str">
            <v>Interest income</v>
          </cell>
          <cell r="F360" t="str">
            <v>Нераспределенная прибыль</v>
          </cell>
          <cell r="G360" t="str">
            <v>Retained earnings</v>
          </cell>
          <cell r="H360" t="str">
            <v>Прибыль текущего периода</v>
          </cell>
          <cell r="I360" t="str">
            <v>Profit for the period</v>
          </cell>
        </row>
        <row r="361">
          <cell r="A361">
            <v>40120</v>
          </cell>
          <cell r="B361" t="str">
            <v>Процентные доходы по ценным бумагам, изменение справедливой стоимости которых отражается в отчете о прибылях и убытках</v>
          </cell>
          <cell r="C361" t="str">
            <v>Interest income from debt securities designated at fair value through profit or loss</v>
          </cell>
          <cell r="D361" t="str">
            <v>Процентные доходы</v>
          </cell>
          <cell r="E361" t="str">
            <v>Interest income</v>
          </cell>
          <cell r="F361" t="str">
            <v>Нераспределенная прибыль</v>
          </cell>
          <cell r="G361" t="str">
            <v>Retained earnings</v>
          </cell>
          <cell r="H361" t="str">
            <v>Прибыль текущего периода</v>
          </cell>
          <cell r="I361" t="str">
            <v>Profit for the period</v>
          </cell>
        </row>
        <row r="362">
          <cell r="A362">
            <v>40124</v>
          </cell>
          <cell r="B362" t="str">
            <v>Процентные доходы по ценным бумагам, имеющимся в наличии для продажи</v>
          </cell>
          <cell r="C362" t="str">
            <v>Interest income from debt securities available for sale</v>
          </cell>
          <cell r="D362" t="str">
            <v>Процентные доходы</v>
          </cell>
          <cell r="E362" t="str">
            <v>Interest income</v>
          </cell>
          <cell r="F362" t="str">
            <v>Нераспределенная прибыль</v>
          </cell>
          <cell r="G362" t="str">
            <v>Retained earnings</v>
          </cell>
          <cell r="H362" t="str">
            <v>Прибыль текущего периода</v>
          </cell>
          <cell r="I362" t="str">
            <v>Profit for the period</v>
          </cell>
        </row>
        <row r="363">
          <cell r="A363">
            <v>40125</v>
          </cell>
          <cell r="B363" t="str">
            <v>Процентные доходы по ценным бумагам, удерживаемым до погашения</v>
          </cell>
          <cell r="C363" t="str">
            <v>Interest income from debt securities held to maturity</v>
          </cell>
          <cell r="D363" t="str">
            <v>Процентные доходы</v>
          </cell>
          <cell r="E363" t="str">
            <v>Interest income</v>
          </cell>
          <cell r="F363" t="str">
            <v>Нераспределенная прибыль</v>
          </cell>
          <cell r="G363" t="str">
            <v>Retained earnings</v>
          </cell>
          <cell r="H363" t="str">
            <v>Прибыль текущего периода</v>
          </cell>
          <cell r="I363" t="str">
            <v>Profit for the period</v>
          </cell>
        </row>
        <row r="364">
          <cell r="A364">
            <v>40710</v>
          </cell>
          <cell r="B364" t="str">
            <v>Процентные доходы по кредитам физическим лицам</v>
          </cell>
          <cell r="C364" t="str">
            <v>Interest income from loans and advances to individuals</v>
          </cell>
          <cell r="D364" t="str">
            <v>Процентные доходы</v>
          </cell>
          <cell r="E364" t="str">
            <v>Interest income</v>
          </cell>
          <cell r="F364" t="str">
            <v>Нераспределенная прибыль</v>
          </cell>
          <cell r="G364" t="str">
            <v>Retained earnings</v>
          </cell>
          <cell r="H364" t="str">
            <v>Прибыль текущего периода</v>
          </cell>
          <cell r="I364" t="str">
            <v>Profit for the period</v>
          </cell>
        </row>
        <row r="365">
          <cell r="A365">
            <v>40720</v>
          </cell>
          <cell r="B365" t="str">
            <v>Процентные доходы по кредитам юридическим лицам</v>
          </cell>
          <cell r="C365" t="str">
            <v>Interest income from loans and advances to corporate customers</v>
          </cell>
          <cell r="D365" t="str">
            <v>Процентные доходы</v>
          </cell>
          <cell r="E365" t="str">
            <v>Interest income</v>
          </cell>
          <cell r="F365" t="str">
            <v>Нераспределенная прибыль</v>
          </cell>
          <cell r="G365" t="str">
            <v>Retained earnings</v>
          </cell>
          <cell r="H365" t="str">
            <v>Прибыль текущего периода</v>
          </cell>
          <cell r="I365" t="str">
            <v>Profit for the period</v>
          </cell>
        </row>
        <row r="366">
          <cell r="A366">
            <v>40941</v>
          </cell>
          <cell r="B366" t="str">
            <v>Процентные доходы от хеджирования денежных потоков</v>
          </cell>
          <cell r="C366" t="str">
            <v>Interest income on cash flow hedge</v>
          </cell>
          <cell r="D366" t="str">
            <v>Процентные доходы</v>
          </cell>
          <cell r="E366" t="str">
            <v>Interest income</v>
          </cell>
          <cell r="F366" t="str">
            <v>Нераспределенная прибыль</v>
          </cell>
          <cell r="G366" t="str">
            <v>Retained earnings</v>
          </cell>
          <cell r="H366" t="str">
            <v>Прибыль текущего периода</v>
          </cell>
          <cell r="I366" t="str">
            <v>Profit for the period</v>
          </cell>
        </row>
        <row r="367">
          <cell r="A367">
            <v>40942</v>
          </cell>
          <cell r="B367" t="str">
            <v>Процентные доходы от хеджирования справедливой стоимости</v>
          </cell>
          <cell r="C367" t="str">
            <v>Interest income on fair value hedge</v>
          </cell>
          <cell r="D367" t="str">
            <v>Процентные доходы</v>
          </cell>
          <cell r="E367" t="str">
            <v>Interest income</v>
          </cell>
          <cell r="F367" t="str">
            <v>Нераспределенная прибыль</v>
          </cell>
          <cell r="G367" t="str">
            <v>Retained earnings</v>
          </cell>
          <cell r="H367" t="str">
            <v>Прибыль текущего периода</v>
          </cell>
          <cell r="I367" t="str">
            <v>Profit for the period</v>
          </cell>
        </row>
        <row r="368">
          <cell r="A368">
            <v>41003</v>
          </cell>
          <cell r="B368" t="str">
            <v>Комиссии по агентским договорам</v>
          </cell>
          <cell r="C368" t="str">
            <v>Fee and commissions income from agent contracts</v>
          </cell>
          <cell r="D368" t="str">
            <v>Комиссионные доходы</v>
          </cell>
          <cell r="E368" t="str">
            <v>Fee and commision income</v>
          </cell>
          <cell r="F368" t="str">
            <v>Нераспределенная прибыль</v>
          </cell>
          <cell r="G368" t="str">
            <v>Retained earnings</v>
          </cell>
          <cell r="H368" t="str">
            <v>Прибыль текущего периода</v>
          </cell>
          <cell r="I368" t="str">
            <v>Profit for the period</v>
          </cell>
        </row>
        <row r="369">
          <cell r="A369">
            <v>41010</v>
          </cell>
          <cell r="B369" t="str">
            <v>Комиссия по расчетным и кассовым операциям юридических лиц</v>
          </cell>
          <cell r="C369" t="str">
            <v>Fee and commissions income from cash and settlements with corporate customers</v>
          </cell>
          <cell r="D369" t="str">
            <v>Комиссионные доходы</v>
          </cell>
          <cell r="E369" t="str">
            <v>Fee and commision income</v>
          </cell>
          <cell r="F369" t="str">
            <v>Нераспределенная прибыль</v>
          </cell>
          <cell r="G369" t="str">
            <v>Retained earnings</v>
          </cell>
          <cell r="H369" t="str">
            <v>Прибыль текущего периода</v>
          </cell>
          <cell r="I369" t="str">
            <v>Profit for the period</v>
          </cell>
        </row>
        <row r="370">
          <cell r="A370">
            <v>41015</v>
          </cell>
          <cell r="B370" t="str">
            <v>Комиссия по расчетным и кассовым операциям физических лиц</v>
          </cell>
          <cell r="C370" t="str">
            <v>Fee and commissions income from cash and settlements with individuals</v>
          </cell>
          <cell r="D370" t="str">
            <v>Комиссионные доходы</v>
          </cell>
          <cell r="E370" t="str">
            <v>Fee and commision income</v>
          </cell>
          <cell r="F370" t="str">
            <v>Нераспределенная прибыль</v>
          </cell>
          <cell r="G370" t="str">
            <v>Retained earnings</v>
          </cell>
          <cell r="H370" t="str">
            <v>Прибыль текущего периода</v>
          </cell>
          <cell r="I370" t="str">
            <v>Profit for the period</v>
          </cell>
        </row>
        <row r="371">
          <cell r="A371">
            <v>41030</v>
          </cell>
          <cell r="B371" t="str">
            <v>Комиссия за инкассацию</v>
          </cell>
          <cell r="C371" t="str">
            <v>Fee and commissions from cash collection</v>
          </cell>
          <cell r="D371" t="str">
            <v>Комиссионные доходы</v>
          </cell>
          <cell r="E371" t="str">
            <v>Fee and commision income</v>
          </cell>
          <cell r="F371" t="str">
            <v>Нераспределенная прибыль</v>
          </cell>
          <cell r="G371" t="str">
            <v>Retained earnings</v>
          </cell>
          <cell r="H371" t="str">
            <v>Прибыль текущего периода</v>
          </cell>
          <cell r="I371" t="str">
            <v>Profit for the period</v>
          </cell>
        </row>
        <row r="372">
          <cell r="A372">
            <v>41040</v>
          </cell>
          <cell r="B372" t="str">
            <v>Комиссия по операциям с ценными бумагами (юридические лица)</v>
          </cell>
          <cell r="C372" t="str">
            <v>Fee and commissions from transactions with securities (corporate customers)</v>
          </cell>
          <cell r="D372" t="str">
            <v>Комиссионные доходы</v>
          </cell>
          <cell r="E372" t="str">
            <v>Fee and commision income</v>
          </cell>
          <cell r="F372" t="str">
            <v>Нераспределенная прибыль</v>
          </cell>
          <cell r="G372" t="str">
            <v>Retained earnings</v>
          </cell>
          <cell r="H372" t="str">
            <v>Прибыль текущего периода</v>
          </cell>
          <cell r="I372" t="str">
            <v>Profit for the period</v>
          </cell>
        </row>
        <row r="373">
          <cell r="A373">
            <v>41045</v>
          </cell>
          <cell r="B373" t="str">
            <v>Комиссия по операциям с ценными бумагами (физические лица)</v>
          </cell>
          <cell r="C373" t="str">
            <v>Fee and commissions from transactions with securities (individuals)</v>
          </cell>
          <cell r="D373" t="str">
            <v>Комиссионные доходы</v>
          </cell>
          <cell r="E373" t="str">
            <v>Fee and commision income</v>
          </cell>
          <cell r="F373" t="str">
            <v>Нераспределенная прибыль</v>
          </cell>
          <cell r="G373" t="str">
            <v>Retained earnings</v>
          </cell>
          <cell r="H373" t="str">
            <v>Прибыль текущего периода</v>
          </cell>
          <cell r="I373" t="str">
            <v>Profit for the period</v>
          </cell>
        </row>
        <row r="374">
          <cell r="A374">
            <v>41050</v>
          </cell>
          <cell r="B374" t="str">
            <v>Комиссия по выданным гарантиям</v>
          </cell>
          <cell r="C374" t="str">
            <v>Fee and commission income from guarantees issued</v>
          </cell>
          <cell r="D374" t="str">
            <v>Комиссионные доходы</v>
          </cell>
          <cell r="E374" t="str">
            <v>Fee and commision income</v>
          </cell>
          <cell r="F374" t="str">
            <v>Нераспределенная прибыль</v>
          </cell>
          <cell r="G374" t="str">
            <v>Retained earnings</v>
          </cell>
          <cell r="H374" t="str">
            <v>Прибыль текущего периода</v>
          </cell>
          <cell r="I374" t="str">
            <v>Profit for the period</v>
          </cell>
        </row>
        <row r="375">
          <cell r="A375">
            <v>41055</v>
          </cell>
          <cell r="B375" t="str">
            <v>Комиссия по операциям с пластиковыми картами (юридические лица)</v>
          </cell>
          <cell r="C375" t="str">
            <v>Fee and commission income from banking cards operations (corporate customers)</v>
          </cell>
          <cell r="D375" t="str">
            <v>Комиссионные доходы</v>
          </cell>
          <cell r="E375" t="str">
            <v>Fee and commision income</v>
          </cell>
          <cell r="F375" t="str">
            <v>Нераспределенная прибыль</v>
          </cell>
          <cell r="G375" t="str">
            <v>Retained earnings</v>
          </cell>
          <cell r="H375" t="str">
            <v>Прибыль текущего периода</v>
          </cell>
          <cell r="I375" t="str">
            <v>Profit for the period</v>
          </cell>
        </row>
        <row r="376">
          <cell r="A376">
            <v>41057</v>
          </cell>
          <cell r="B376" t="str">
            <v>Комиссия по операциям с пластиковыми картами (физические лица)</v>
          </cell>
          <cell r="C376" t="str">
            <v>Fee and commission income from banking cards operations (individuals)</v>
          </cell>
          <cell r="D376" t="str">
            <v>Комиссионные доходы</v>
          </cell>
          <cell r="E376" t="str">
            <v>Fee and commision income</v>
          </cell>
          <cell r="F376" t="str">
            <v>Нераспределенная прибыль</v>
          </cell>
          <cell r="G376" t="str">
            <v>Retained earnings</v>
          </cell>
          <cell r="H376" t="str">
            <v>Прибыль текущего периода</v>
          </cell>
          <cell r="I376" t="str">
            <v>Profit for the period</v>
          </cell>
        </row>
        <row r="377">
          <cell r="A377">
            <v>41060</v>
          </cell>
          <cell r="B377" t="str">
            <v>Комиссия по операциям с иностранной валютой юридических лиц</v>
          </cell>
          <cell r="C377" t="str">
            <v>Fee and commission income from operations with foreign currencies (corporate customers)</v>
          </cell>
          <cell r="D377" t="str">
            <v>Комиссионные доходы</v>
          </cell>
          <cell r="E377" t="str">
            <v>Fee and commision income</v>
          </cell>
          <cell r="F377" t="str">
            <v>Нераспределенная прибыль</v>
          </cell>
          <cell r="G377" t="str">
            <v>Retained earnings</v>
          </cell>
          <cell r="H377" t="str">
            <v>Прибыль текущего периода</v>
          </cell>
          <cell r="I377" t="str">
            <v>Profit for the period</v>
          </cell>
        </row>
        <row r="378">
          <cell r="A378">
            <v>41065</v>
          </cell>
          <cell r="B378" t="str">
            <v>Комиссия по операциям с иностранной валютой физических лиц</v>
          </cell>
          <cell r="C378" t="str">
            <v>Fee and commission income from operations with foreign currencies (individuals)</v>
          </cell>
          <cell r="D378" t="str">
            <v>Комиссионные доходы</v>
          </cell>
          <cell r="E378" t="str">
            <v>Fee and commision income</v>
          </cell>
          <cell r="F378" t="str">
            <v>Нераспределенная прибыль</v>
          </cell>
          <cell r="G378" t="str">
            <v>Retained earnings</v>
          </cell>
          <cell r="H378" t="str">
            <v>Прибыль текущего периода</v>
          </cell>
          <cell r="I378" t="str">
            <v>Profit for the period</v>
          </cell>
        </row>
        <row r="379">
          <cell r="A379">
            <v>41090</v>
          </cell>
          <cell r="B379" t="str">
            <v>Прочие комиссионные доходы по операциям с юридическими лицами</v>
          </cell>
          <cell r="C379" t="str">
            <v>Other fee and commission income from operations with corporate customers</v>
          </cell>
          <cell r="D379" t="str">
            <v>Комиссионные доходы</v>
          </cell>
          <cell r="E379" t="str">
            <v>Fee and commision income</v>
          </cell>
          <cell r="F379" t="str">
            <v>Нераспределенная прибыль</v>
          </cell>
          <cell r="G379" t="str">
            <v>Retained earnings</v>
          </cell>
          <cell r="H379" t="str">
            <v>Прибыль текущего периода</v>
          </cell>
          <cell r="I379" t="str">
            <v>Profit for the period</v>
          </cell>
        </row>
        <row r="380">
          <cell r="A380">
            <v>41095</v>
          </cell>
          <cell r="B380" t="str">
            <v>Прочие комиссионные доходы по операциям с физическими лицами</v>
          </cell>
          <cell r="C380" t="str">
            <v>Other fee and commission income from operations with individuals</v>
          </cell>
          <cell r="D380" t="str">
            <v>Комиссионные доходы</v>
          </cell>
          <cell r="E380" t="str">
            <v>Fee and commision income</v>
          </cell>
          <cell r="F380" t="str">
            <v>Нераспределенная прибыль</v>
          </cell>
          <cell r="G380" t="str">
            <v>Retained earnings</v>
          </cell>
          <cell r="H380" t="str">
            <v>Прибыль текущего периода</v>
          </cell>
          <cell r="I380" t="str">
            <v>Profit for the period</v>
          </cell>
        </row>
        <row r="381">
          <cell r="A381">
            <v>42001</v>
          </cell>
          <cell r="B381" t="str">
            <v>Доходы по консультационным услугам</v>
          </cell>
          <cell r="C381" t="str">
            <v>Income from consulting services</v>
          </cell>
          <cell r="D381" t="str">
            <v>Прочие операционные доходы</v>
          </cell>
          <cell r="E381" t="str">
            <v>Other operating income</v>
          </cell>
          <cell r="F381" t="str">
            <v>Нераспределенная прибыль</v>
          </cell>
          <cell r="G381" t="str">
            <v>Retained earnings</v>
          </cell>
          <cell r="H381" t="str">
            <v>Прибыль текущего периода</v>
          </cell>
          <cell r="I381" t="str">
            <v>Profit for the period</v>
          </cell>
        </row>
        <row r="382">
          <cell r="A382">
            <v>42002</v>
          </cell>
          <cell r="B382" t="str">
            <v>Доход от приобретения компаний по цене ниже рыночной (gain from a bargain purchase)</v>
          </cell>
          <cell r="C382" t="str">
            <v>Gain from a bargain purchase</v>
          </cell>
          <cell r="D382" t="str">
            <v>Прочие операционные доходы</v>
          </cell>
          <cell r="E382" t="str">
            <v>Other operating income</v>
          </cell>
          <cell r="F382" t="str">
            <v>Нераспределенная прибыль</v>
          </cell>
          <cell r="G382" t="str">
            <v>Retained earnings</v>
          </cell>
          <cell r="H382" t="str">
            <v>Прибыль текущего периода</v>
          </cell>
          <cell r="I382" t="str">
            <v>Profit for the period</v>
          </cell>
        </row>
        <row r="383">
          <cell r="A383">
            <v>42005</v>
          </cell>
          <cell r="B383" t="str">
            <v>Доходы от оказания прочих услуг</v>
          </cell>
          <cell r="C383" t="str">
            <v>Income from other services</v>
          </cell>
          <cell r="D383" t="str">
            <v>Прочие операционные доходы</v>
          </cell>
          <cell r="E383" t="str">
            <v>Other operating income</v>
          </cell>
          <cell r="F383" t="str">
            <v>Нераспределенная прибыль</v>
          </cell>
          <cell r="G383" t="str">
            <v>Retained earnings</v>
          </cell>
          <cell r="H383" t="str">
            <v>Прибыль текущего периода</v>
          </cell>
          <cell r="I383" t="str">
            <v>Profit for the period</v>
          </cell>
        </row>
        <row r="384">
          <cell r="A384">
            <v>42015</v>
          </cell>
          <cell r="B384" t="str">
            <v>Финансовый результат от изменения ожидаемых денежных потоков по финансовым инструментам</v>
          </cell>
          <cell r="C384" t="str">
            <v>Financial result from changes in the expected cash flows related to financial instruments</v>
          </cell>
          <cell r="D384" t="str">
            <v>Прочие операционные доходы</v>
          </cell>
          <cell r="E384" t="str">
            <v>Other operating income</v>
          </cell>
          <cell r="F384" t="str">
            <v>Нераспределенная прибыль</v>
          </cell>
          <cell r="G384" t="str">
            <v>Retained earnings</v>
          </cell>
          <cell r="H384" t="str">
            <v>Прибыль текущего периода</v>
          </cell>
          <cell r="I384" t="str">
            <v>Profit for the period</v>
          </cell>
        </row>
        <row r="385">
          <cell r="A385">
            <v>42016</v>
          </cell>
          <cell r="B385" t="str">
            <v>Прибыль (убыток) первого дня</v>
          </cell>
          <cell r="C385" t="str">
            <v>Income/expenses from initial recognition of financial instruments</v>
          </cell>
          <cell r="D385" t="str">
            <v>Прочие операционные доходы</v>
          </cell>
          <cell r="E385" t="str">
            <v>Other operating income</v>
          </cell>
          <cell r="F385" t="str">
            <v>Нераспределенная прибыль</v>
          </cell>
          <cell r="G385" t="str">
            <v>Retained earnings</v>
          </cell>
          <cell r="H385" t="str">
            <v>Прибыль текущего периода</v>
          </cell>
          <cell r="I385" t="str">
            <v>Profit for the period</v>
          </cell>
        </row>
        <row r="386">
          <cell r="A386">
            <v>42020</v>
          </cell>
          <cell r="B386" t="str">
            <v>Штрафы, пени и неустойки</v>
          </cell>
          <cell r="C386" t="str">
            <v>Fines and penalties</v>
          </cell>
          <cell r="D386" t="str">
            <v>Прочие операционные доходы</v>
          </cell>
          <cell r="E386" t="str">
            <v>Other operating income</v>
          </cell>
          <cell r="F386" t="str">
            <v>Нераспределенная прибыль</v>
          </cell>
          <cell r="G386" t="str">
            <v>Retained earnings</v>
          </cell>
          <cell r="H386" t="str">
            <v>Прибыль текущего периода</v>
          </cell>
          <cell r="I386" t="str">
            <v>Profit for the period</v>
          </cell>
        </row>
        <row r="387">
          <cell r="A387">
            <v>42031</v>
          </cell>
          <cell r="B387" t="str">
            <v>Дивидендный доход</v>
          </cell>
          <cell r="C387" t="str">
            <v>Dividend income</v>
          </cell>
          <cell r="D387" t="str">
            <v>Прочие операционные доходы</v>
          </cell>
          <cell r="E387" t="str">
            <v>Other operating income</v>
          </cell>
          <cell r="F387" t="str">
            <v>Нераспределенная прибыль</v>
          </cell>
          <cell r="G387" t="str">
            <v>Retained earnings</v>
          </cell>
          <cell r="H387" t="str">
            <v>Прибыль текущего периода</v>
          </cell>
          <cell r="I387" t="str">
            <v>Profit for the period</v>
          </cell>
        </row>
        <row r="388">
          <cell r="A388">
            <v>42033</v>
          </cell>
          <cell r="B388" t="str">
            <v>Финансовый результат от выкупа собственных облигаций</v>
          </cell>
          <cell r="C388" t="str">
            <v>Financial result from buy back of own bonds</v>
          </cell>
          <cell r="D388" t="str">
            <v>Прочие операционные доходы</v>
          </cell>
          <cell r="E388" t="str">
            <v>Other operating income</v>
          </cell>
          <cell r="F388" t="str">
            <v>Нераспределенная прибыль</v>
          </cell>
          <cell r="G388" t="str">
            <v>Retained earnings</v>
          </cell>
          <cell r="H388" t="str">
            <v>Прибыль текущего периода</v>
          </cell>
          <cell r="I388" t="str">
            <v>Profit for the period</v>
          </cell>
        </row>
        <row r="389">
          <cell r="A389">
            <v>42034</v>
          </cell>
          <cell r="B389" t="str">
            <v>Финансовый результат от досрочного погашения собственных обязательств, кроме выпущенных долговых ценных бумаг</v>
          </cell>
          <cell r="C389" t="str">
            <v>Financial result from early redemption of own obligations except own bonds</v>
          </cell>
          <cell r="D389" t="str">
            <v>Прочие операционные доходы</v>
          </cell>
          <cell r="E389" t="str">
            <v>Other operating income</v>
          </cell>
          <cell r="F389" t="str">
            <v>Нераспределенная прибыль</v>
          </cell>
          <cell r="G389" t="str">
            <v>Retained earnings</v>
          </cell>
          <cell r="H389" t="str">
            <v>Прибыль текущего периода</v>
          </cell>
          <cell r="I389" t="str">
            <v>Profit for the period</v>
          </cell>
        </row>
        <row r="390">
          <cell r="A390">
            <v>42040</v>
          </cell>
          <cell r="B390" t="str">
            <v>Доход по операционной аренде</v>
          </cell>
          <cell r="C390" t="str">
            <v>Income from operating lease</v>
          </cell>
          <cell r="D390" t="str">
            <v>Прочие операционные доходы</v>
          </cell>
          <cell r="E390" t="str">
            <v>Other operating income</v>
          </cell>
          <cell r="F390" t="str">
            <v>Нераспределенная прибыль</v>
          </cell>
          <cell r="G390" t="str">
            <v>Retained earnings</v>
          </cell>
          <cell r="H390" t="str">
            <v>Прибыль текущего периода</v>
          </cell>
          <cell r="I390" t="str">
            <v>Profit for the period</v>
          </cell>
        </row>
        <row r="391">
          <cell r="A391">
            <v>42045</v>
          </cell>
          <cell r="B391" t="str">
            <v>Доходы от сдачу в аренду инвестиционной собственности</v>
          </cell>
          <cell r="C391" t="str">
            <v>Income from operating lease of investment property</v>
          </cell>
          <cell r="D391" t="str">
            <v>Прочие операционные доходы</v>
          </cell>
          <cell r="E391" t="str">
            <v>Other operating income</v>
          </cell>
          <cell r="F391" t="str">
            <v>Нераспределенная прибыль</v>
          </cell>
          <cell r="G391" t="str">
            <v>Retained earnings</v>
          </cell>
          <cell r="H391" t="str">
            <v>Прибыль текущего периода</v>
          </cell>
          <cell r="I391" t="str">
            <v>Profit for the period</v>
          </cell>
        </row>
        <row r="392">
          <cell r="A392">
            <v>42070</v>
          </cell>
          <cell r="B392" t="str">
            <v>Финансовый результат от продажи дочерних и зависимых компаний</v>
          </cell>
          <cell r="C392" t="str">
            <v>Result from sale of subsidiaries and associates</v>
          </cell>
          <cell r="D392" t="str">
            <v>Прочие операционные доходы</v>
          </cell>
          <cell r="E392" t="str">
            <v>Other operating income</v>
          </cell>
          <cell r="F392" t="str">
            <v>Нераспределенная прибыль</v>
          </cell>
          <cell r="G392" t="str">
            <v>Retained earnings</v>
          </cell>
          <cell r="H392" t="str">
            <v>Прибыль текущего периода</v>
          </cell>
          <cell r="I392" t="str">
            <v>Profit for the period</v>
          </cell>
        </row>
        <row r="393">
          <cell r="A393">
            <v>42090</v>
          </cell>
          <cell r="B393" t="str">
            <v>Переоценка инвестиционной собственности</v>
          </cell>
          <cell r="C393" t="str">
            <v>Revaluation of investment property</v>
          </cell>
          <cell r="D393" t="str">
            <v>Прочие операционные доходы</v>
          </cell>
          <cell r="E393" t="str">
            <v>Other operating income</v>
          </cell>
          <cell r="F393" t="str">
            <v>Нераспределенная прибыль</v>
          </cell>
          <cell r="G393" t="str">
            <v>Retained earnings</v>
          </cell>
          <cell r="H393" t="str">
            <v>Прибыль текущего периода</v>
          </cell>
          <cell r="I393" t="str">
            <v>Profit for the period</v>
          </cell>
        </row>
        <row r="394">
          <cell r="A394">
            <v>42091</v>
          </cell>
          <cell r="B394" t="str">
            <v>Чистые доходы от реализации инвестиционной собственности</v>
          </cell>
          <cell r="C394" t="str">
            <v>Net income from sale of investment property</v>
          </cell>
          <cell r="D394" t="str">
            <v>Прочие операционные доходы</v>
          </cell>
          <cell r="E394" t="str">
            <v>Other operating income</v>
          </cell>
          <cell r="F394" t="str">
            <v>Нераспределенная прибыль</v>
          </cell>
          <cell r="G394" t="str">
            <v>Retained earnings</v>
          </cell>
          <cell r="H394" t="str">
            <v>Прибыль текущего периода</v>
          </cell>
          <cell r="I394" t="str">
            <v>Profit for the period</v>
          </cell>
        </row>
        <row r="395">
          <cell r="A395">
            <v>42092</v>
          </cell>
          <cell r="B395" t="str">
            <v>Доходы от реализации основных средств и нематериальных активов</v>
          </cell>
          <cell r="C395" t="str">
            <v>Net income from sale and disposal of premises and equipment and intangible assets</v>
          </cell>
          <cell r="D395" t="str">
            <v>Прочие операционные доходы</v>
          </cell>
          <cell r="E395" t="str">
            <v>Other operating income</v>
          </cell>
          <cell r="F395" t="str">
            <v>Нераспределенная прибыль</v>
          </cell>
          <cell r="G395" t="str">
            <v>Retained earnings</v>
          </cell>
          <cell r="H395" t="str">
            <v>Прибыль текущего периода</v>
          </cell>
          <cell r="I395" t="str">
            <v>Profit for the period</v>
          </cell>
        </row>
        <row r="396">
          <cell r="A396">
            <v>42095</v>
          </cell>
          <cell r="B396" t="str">
            <v>Прочие операционные доходы</v>
          </cell>
          <cell r="C396" t="str">
            <v>Other operating income</v>
          </cell>
          <cell r="D396" t="str">
            <v>Прочие операционные доходы</v>
          </cell>
          <cell r="E396" t="str">
            <v>Other operating income</v>
          </cell>
          <cell r="F396" t="str">
            <v>Нераспределенная прибыль</v>
          </cell>
          <cell r="G396" t="str">
            <v>Retained earnings</v>
          </cell>
          <cell r="H396" t="str">
            <v>Прибыль текущего периода</v>
          </cell>
          <cell r="I396" t="str">
            <v>Profit for the period</v>
          </cell>
        </row>
        <row r="397">
          <cell r="A397">
            <v>42098</v>
          </cell>
          <cell r="B397" t="str">
            <v>Финансовый результат от изменения пенсионной программы</v>
          </cell>
          <cell r="C397" t="str">
            <v>Net gain from changes in pension plans</v>
          </cell>
          <cell r="D397" t="str">
            <v>Прочие операционные доходы</v>
          </cell>
          <cell r="E397" t="str">
            <v>Other operating income</v>
          </cell>
          <cell r="F397" t="str">
            <v>Нераспределенная прибыль</v>
          </cell>
          <cell r="G397" t="str">
            <v>Retained earnings</v>
          </cell>
          <cell r="H397" t="str">
            <v>Прибыль текущего периода</v>
          </cell>
          <cell r="I397" t="str">
            <v>Profit for the period</v>
          </cell>
        </row>
        <row r="398">
          <cell r="A398">
            <v>42099</v>
          </cell>
          <cell r="B398" t="str">
            <v>Финансовый результат от приобретения и продажи компаний, находящихся под общим контролем</v>
          </cell>
          <cell r="C398" t="str">
            <v>Financial result from sale and purchase of companies under common control</v>
          </cell>
          <cell r="D398" t="str">
            <v>Прочие операционные доходы</v>
          </cell>
          <cell r="E398" t="str">
            <v>Other operating income</v>
          </cell>
          <cell r="F398" t="str">
            <v>Нераспределенная прибыль</v>
          </cell>
          <cell r="G398" t="str">
            <v>Retained earnings</v>
          </cell>
          <cell r="H398" t="str">
            <v>Прибыль текущего периода</v>
          </cell>
          <cell r="I398" t="str">
            <v>Profit for the period</v>
          </cell>
        </row>
        <row r="399">
          <cell r="A399">
            <v>42110</v>
          </cell>
          <cell r="B399" t="str">
            <v>Прибыль зависимых компаний</v>
          </cell>
          <cell r="C399" t="str">
            <v>Profit of associates</v>
          </cell>
          <cell r="D399" t="str">
            <v>Прочие операционные доходы</v>
          </cell>
          <cell r="E399" t="str">
            <v>Other operating income</v>
          </cell>
          <cell r="F399" t="str">
            <v>Нераспределенная прибыль</v>
          </cell>
          <cell r="G399" t="str">
            <v>Retained earnings</v>
          </cell>
          <cell r="H399" t="str">
            <v>Прибыль текущего периода</v>
          </cell>
          <cell r="I399" t="str">
            <v>Profit for the period</v>
          </cell>
        </row>
        <row r="400">
          <cell r="A400">
            <v>42210</v>
          </cell>
          <cell r="B400" t="str">
            <v>Чистые доходы / расходы групп активов, удерживаемых для продажи</v>
          </cell>
          <cell r="C400" t="str">
            <v xml:space="preserve">Net income/expense from/on non-current assets (groups of non-current assets) held for sale and discontinued operations </v>
          </cell>
          <cell r="D400" t="str">
            <v>Прочие операционные доходы</v>
          </cell>
          <cell r="E400" t="str">
            <v>Other operating income</v>
          </cell>
          <cell r="F400" t="str">
            <v>Нераспределенная прибыль</v>
          </cell>
          <cell r="G400" t="str">
            <v>Retained earnings</v>
          </cell>
          <cell r="H400" t="str">
            <v>Прибыль текущего периода</v>
          </cell>
          <cell r="I400" t="str">
            <v>Profit for the period</v>
          </cell>
        </row>
        <row r="401">
          <cell r="A401">
            <v>42230</v>
          </cell>
          <cell r="B401" t="str">
            <v>Финансовый результат от реализации внеоборотных активов, удерживаемых для продажи</v>
          </cell>
          <cell r="C401" t="str">
            <v>Financial result from sale non-current assets (groups of non-current assets) held for sale,  fair valuation and disposal</v>
          </cell>
          <cell r="D401" t="str">
            <v>Прочие операционные доходы</v>
          </cell>
          <cell r="E401" t="str">
            <v>Other operating income</v>
          </cell>
          <cell r="F401" t="str">
            <v>Нераспределенная прибыль</v>
          </cell>
          <cell r="G401" t="str">
            <v>Retained earnings</v>
          </cell>
          <cell r="H401" t="str">
            <v>Прибыль текущего периода</v>
          </cell>
          <cell r="I401" t="str">
            <v>Profit for the period</v>
          </cell>
        </row>
        <row r="402">
          <cell r="A402">
            <v>42501</v>
          </cell>
          <cell r="B402" t="str">
            <v>Выручка от продажи товаров и готовой продукции</v>
          </cell>
          <cell r="C402" t="str">
            <v>Revenues from sale of goods and ready production</v>
          </cell>
          <cell r="D402" t="str">
            <v>Выручка нефинансовых дочерних компаний</v>
          </cell>
          <cell r="E402" t="str">
            <v>Revenue of non-financial subsidiaries</v>
          </cell>
          <cell r="F402" t="str">
            <v>Нераспределенная прибыль</v>
          </cell>
          <cell r="G402" t="str">
            <v>Retained earnings</v>
          </cell>
          <cell r="H402" t="str">
            <v>Прибыль текущего периода</v>
          </cell>
          <cell r="I402" t="str">
            <v>Profit for the period</v>
          </cell>
        </row>
        <row r="403">
          <cell r="A403">
            <v>42550</v>
          </cell>
          <cell r="B403" t="str">
            <v>Выручка от реализации консалтинговых услуг</v>
          </cell>
          <cell r="C403" t="str">
            <v>Revenues from consulting services</v>
          </cell>
          <cell r="D403" t="str">
            <v>Выручка нефинансовых дочерних компаний</v>
          </cell>
          <cell r="E403" t="str">
            <v>Revenue of non-financial subsidiaries</v>
          </cell>
          <cell r="F403" t="str">
            <v>Нераспределенная прибыль</v>
          </cell>
          <cell r="G403" t="str">
            <v>Retained earnings</v>
          </cell>
          <cell r="H403" t="str">
            <v>Прибыль текущего периода</v>
          </cell>
          <cell r="I403" t="str">
            <v>Profit for the period</v>
          </cell>
        </row>
        <row r="404">
          <cell r="A404">
            <v>42551</v>
          </cell>
          <cell r="B404" t="str">
            <v>Выручка по операционной аренде</v>
          </cell>
          <cell r="C404" t="str">
            <v>Revenues from operating lease</v>
          </cell>
          <cell r="D404" t="str">
            <v>Выручка нефинансовых дочерних компаний</v>
          </cell>
          <cell r="E404" t="str">
            <v>Revenue of non-financial subsidiaries</v>
          </cell>
          <cell r="F404" t="str">
            <v>Нераспределенная прибыль</v>
          </cell>
          <cell r="G404" t="str">
            <v>Retained earnings</v>
          </cell>
          <cell r="H404" t="str">
            <v>Прибыль текущего периода</v>
          </cell>
          <cell r="I404" t="str">
            <v>Profit for the period</v>
          </cell>
        </row>
        <row r="405">
          <cell r="A405">
            <v>42552</v>
          </cell>
          <cell r="B405" t="str">
            <v>Выручка от выполнения строительных контрактов</v>
          </cell>
          <cell r="C405" t="str">
            <v>Revenues from construction agreements</v>
          </cell>
          <cell r="D405" t="str">
            <v>Выручка нефинансовых дочерних компаний</v>
          </cell>
          <cell r="E405" t="str">
            <v>Revenue of non-financial subsidiaries</v>
          </cell>
          <cell r="F405" t="str">
            <v>Нераспределенная прибыль</v>
          </cell>
          <cell r="G405" t="str">
            <v>Retained earnings</v>
          </cell>
          <cell r="H405" t="str">
            <v>Прибыль текущего периода</v>
          </cell>
          <cell r="I405" t="str">
            <v>Profit for the period</v>
          </cell>
        </row>
        <row r="406">
          <cell r="A406">
            <v>42553</v>
          </cell>
          <cell r="B406" t="str">
            <v>Выручка от страховой деятельности</v>
          </cell>
          <cell r="C406" t="str">
            <v>Revenues from insurance activity</v>
          </cell>
          <cell r="D406" t="str">
            <v>Выручка нефинансовых дочерних компаний</v>
          </cell>
          <cell r="E406" t="str">
            <v>Revenue of non-financial subsidiaries</v>
          </cell>
          <cell r="F406" t="str">
            <v>Нераспределенная прибыль</v>
          </cell>
          <cell r="G406" t="str">
            <v>Retained earnings</v>
          </cell>
          <cell r="H406" t="str">
            <v>Прибыль текущего периода</v>
          </cell>
          <cell r="I406" t="str">
            <v>Profit for the period</v>
          </cell>
        </row>
        <row r="407">
          <cell r="A407">
            <v>42590</v>
          </cell>
          <cell r="B407" t="str">
            <v>Выручка от реализации прочих услуг</v>
          </cell>
          <cell r="C407" t="str">
            <v>Revenues from other services</v>
          </cell>
          <cell r="D407" t="str">
            <v>Выручка нефинансовых дочерних компаний</v>
          </cell>
          <cell r="E407" t="str">
            <v>Revenue of non-financial subsidiaries</v>
          </cell>
          <cell r="F407" t="str">
            <v>Нераспределенная прибыль</v>
          </cell>
          <cell r="G407" t="str">
            <v>Retained earnings</v>
          </cell>
          <cell r="H407" t="str">
            <v>Прибыль текущего периода</v>
          </cell>
          <cell r="I407" t="str">
            <v>Profit for the period</v>
          </cell>
        </row>
        <row r="408">
          <cell r="A408">
            <v>43000</v>
          </cell>
          <cell r="B408" t="str">
            <v>Расход по резерву средств в банках</v>
          </cell>
          <cell r="C408" t="str">
            <v xml:space="preserve">Net provision charge for impairment for placement with banks </v>
          </cell>
          <cell r="D408" t="str">
            <v>Расход по резерву по средствам в банках</v>
          </cell>
          <cell r="E408" t="str">
            <v>Provision charge for loans to banks</v>
          </cell>
          <cell r="F408" t="str">
            <v>Нераспределенная прибыль</v>
          </cell>
          <cell r="G408" t="str">
            <v>Retained earnings</v>
          </cell>
          <cell r="H408" t="str">
            <v>Прибыль текущего периода</v>
          </cell>
          <cell r="I408" t="str">
            <v>Profit for the period</v>
          </cell>
        </row>
        <row r="409">
          <cell r="A409">
            <v>43110</v>
          </cell>
          <cell r="B409" t="str">
            <v>Расход по резерву по кредитам физическим лицам</v>
          </cell>
          <cell r="C409" t="str">
            <v>Net provision charge for individuals loan impairment</v>
          </cell>
          <cell r="D409" t="str">
            <v>Резерв под обесценение кредитного портфеля</v>
          </cell>
          <cell r="E409" t="str">
            <v>Net provision charge for loan impairment</v>
          </cell>
          <cell r="F409" t="str">
            <v>Нераспределенная прибыль</v>
          </cell>
          <cell r="G409" t="str">
            <v>Retained earnings</v>
          </cell>
          <cell r="H409" t="str">
            <v>Прибыль текущего периода</v>
          </cell>
          <cell r="I409" t="str">
            <v>Profit for the period</v>
          </cell>
        </row>
        <row r="410">
          <cell r="A410">
            <v>43120</v>
          </cell>
          <cell r="B410" t="str">
            <v>Расход по резерву по кредитам юридическим лицам</v>
          </cell>
          <cell r="C410" t="str">
            <v>Net provision charge for corporate clients loan impairment</v>
          </cell>
          <cell r="D410" t="str">
            <v>Резерв под обесценение кредитного портфеля</v>
          </cell>
          <cell r="E410" t="str">
            <v>Net provision charge for loan impairment</v>
          </cell>
          <cell r="F410" t="str">
            <v>Нераспределенная прибыль</v>
          </cell>
          <cell r="G410" t="str">
            <v>Retained earnings</v>
          </cell>
          <cell r="H410" t="str">
            <v>Прибыль текущего периода</v>
          </cell>
          <cell r="I410" t="str">
            <v>Profit for the period</v>
          </cell>
        </row>
        <row r="411">
          <cell r="A411">
            <v>43223</v>
          </cell>
          <cell r="B411" t="str">
            <v>Обесценение денежной дебиторской задолженности</v>
          </cell>
          <cell r="C411" t="str">
            <v>Impairment of monetary receivables</v>
          </cell>
          <cell r="D411" t="str">
            <v>Обесценение прочих активов</v>
          </cell>
          <cell r="E411" t="str">
            <v>Impairment of other assets</v>
          </cell>
          <cell r="F411" t="str">
            <v>Нераспределенная прибыль</v>
          </cell>
          <cell r="G411" t="str">
            <v>Retained earnings</v>
          </cell>
          <cell r="H411" t="str">
            <v>Прибыль текущего периода</v>
          </cell>
          <cell r="I411" t="str">
            <v>Profit for the period</v>
          </cell>
        </row>
        <row r="412">
          <cell r="A412">
            <v>43225</v>
          </cell>
          <cell r="B412" t="str">
            <v>Обесценение начисленных комиссионных доходов по операциям с юридическими лицами</v>
          </cell>
          <cell r="C412" t="str">
            <v>Impairment of accrued fee and commission income from operations with corporate customers</v>
          </cell>
          <cell r="D412" t="str">
            <v>Обесценение прочих активов</v>
          </cell>
          <cell r="E412" t="str">
            <v>Impairment of other assets</v>
          </cell>
          <cell r="F412" t="str">
            <v>Нераспределенная прибыль</v>
          </cell>
          <cell r="G412" t="str">
            <v>Retained earnings</v>
          </cell>
          <cell r="H412" t="str">
            <v>Прибыль текущего периода</v>
          </cell>
          <cell r="I412" t="str">
            <v>Profit for the period</v>
          </cell>
        </row>
        <row r="413">
          <cell r="A413">
            <v>43226</v>
          </cell>
          <cell r="B413" t="str">
            <v>Обесценение начисленных комиссионных доходов по операциям с физическими лицами</v>
          </cell>
          <cell r="C413" t="str">
            <v>Impairment of accrued fee and commission income from operations with individuals</v>
          </cell>
          <cell r="D413" t="str">
            <v>Обесценение прочих активов</v>
          </cell>
          <cell r="E413" t="str">
            <v>Impairment of other assets</v>
          </cell>
          <cell r="F413" t="str">
            <v>Нераспределенная прибыль</v>
          </cell>
          <cell r="G413" t="str">
            <v>Retained earnings</v>
          </cell>
          <cell r="H413" t="str">
            <v>Прибыль текущего периода</v>
          </cell>
          <cell r="I413" t="str">
            <v>Profit for the period</v>
          </cell>
        </row>
        <row r="414">
          <cell r="A414">
            <v>43230</v>
          </cell>
          <cell r="B414" t="str">
            <v>Обесценение средств в расчетах</v>
          </cell>
          <cell r="C414" t="str">
            <v>Impairment of settlements on customers operations</v>
          </cell>
          <cell r="D414" t="str">
            <v>Обесценение прочих активов</v>
          </cell>
          <cell r="E414" t="str">
            <v>Impairment of other assets</v>
          </cell>
          <cell r="F414" t="str">
            <v>Нераспределенная прибыль</v>
          </cell>
          <cell r="G414" t="str">
            <v>Retained earnings</v>
          </cell>
          <cell r="H414" t="str">
            <v>Прибыль текущего периода</v>
          </cell>
          <cell r="I414" t="str">
            <v>Profit for the period</v>
          </cell>
        </row>
        <row r="415">
          <cell r="A415">
            <v>43232</v>
          </cell>
          <cell r="B415" t="str">
            <v>Обесценение расчетов по пластиковым картам</v>
          </cell>
          <cell r="C415" t="str">
            <v>Impairment of banking cards settlements</v>
          </cell>
          <cell r="D415" t="str">
            <v>Обесценение прочих активов</v>
          </cell>
          <cell r="E415" t="str">
            <v>Impairment of other assets</v>
          </cell>
          <cell r="F415" t="str">
            <v>Нераспределенная прибыль</v>
          </cell>
          <cell r="G415" t="str">
            <v>Retained earnings</v>
          </cell>
          <cell r="H415" t="str">
            <v>Прибыль текущего периода</v>
          </cell>
          <cell r="I415" t="str">
            <v>Profit for the period</v>
          </cell>
        </row>
        <row r="416">
          <cell r="A416">
            <v>43234</v>
          </cell>
          <cell r="B416" t="str">
            <v>Обесценение расчетов по конверсионным операциям</v>
          </cell>
          <cell r="C416" t="str">
            <v>Impairment of settlements on currency conversion operations</v>
          </cell>
          <cell r="D416" t="str">
            <v>Обесценение прочих активов</v>
          </cell>
          <cell r="E416" t="str">
            <v>Impairment of other assets</v>
          </cell>
          <cell r="F416" t="str">
            <v>Нераспределенная прибыль</v>
          </cell>
          <cell r="G416" t="str">
            <v>Retained earnings</v>
          </cell>
          <cell r="H416" t="str">
            <v>Прибыль текущего периода</v>
          </cell>
          <cell r="I416" t="str">
            <v>Profit for the period</v>
          </cell>
        </row>
        <row r="417">
          <cell r="A417">
            <v>43236</v>
          </cell>
          <cell r="B417" t="str">
            <v>Обесценение расчетов по ценным бумагам</v>
          </cell>
          <cell r="C417" t="str">
            <v>Impairment of settlements on securities operations</v>
          </cell>
          <cell r="D417" t="str">
            <v>Обесценение прочих активов</v>
          </cell>
          <cell r="E417" t="str">
            <v>Impairment of other assets</v>
          </cell>
          <cell r="F417" t="str">
            <v>Нераспределенная прибыль</v>
          </cell>
          <cell r="G417" t="str">
            <v>Retained earnings</v>
          </cell>
          <cell r="H417" t="str">
            <v>Прибыль текущего периода</v>
          </cell>
          <cell r="I417" t="str">
            <v>Profit for the period</v>
          </cell>
        </row>
        <row r="418">
          <cell r="A418">
            <v>43240</v>
          </cell>
          <cell r="B418" t="str">
            <v>Обесценение штрафов, пеней и неустоек</v>
          </cell>
          <cell r="C418" t="str">
            <v>Impairment of receivables on fines and penalties</v>
          </cell>
          <cell r="D418" t="str">
            <v>Обесценение прочих активов</v>
          </cell>
          <cell r="E418" t="str">
            <v>Impairment of other assets</v>
          </cell>
          <cell r="F418" t="str">
            <v>Нераспределенная прибыль</v>
          </cell>
          <cell r="G418" t="str">
            <v>Retained earnings</v>
          </cell>
          <cell r="H418" t="str">
            <v>Прибыль текущего периода</v>
          </cell>
          <cell r="I418" t="str">
            <v>Profit for the period</v>
          </cell>
        </row>
        <row r="419">
          <cell r="A419">
            <v>43295</v>
          </cell>
          <cell r="B419" t="str">
            <v>Обесценение прочих финансовых активов</v>
          </cell>
          <cell r="C419" t="str">
            <v>Impairment of other financial assets</v>
          </cell>
          <cell r="D419" t="str">
            <v>Обесценение прочих активов</v>
          </cell>
          <cell r="E419" t="str">
            <v>Impairment of other assets</v>
          </cell>
          <cell r="F419" t="str">
            <v>Нераспределенная прибыль</v>
          </cell>
          <cell r="G419" t="str">
            <v>Retained earnings</v>
          </cell>
          <cell r="H419" t="str">
            <v>Прибыль текущего периода</v>
          </cell>
          <cell r="I419" t="str">
            <v>Profit for the period</v>
          </cell>
        </row>
        <row r="420">
          <cell r="A420">
            <v>43305</v>
          </cell>
          <cell r="B420" t="str">
            <v>Обесценение активов дочерних компаний, удерживаемых для продажи</v>
          </cell>
          <cell r="C420" t="str">
            <v>Impairment of assets of subsidiaries held for sale</v>
          </cell>
          <cell r="D420" t="str">
            <v>Обесценение прочих активов</v>
          </cell>
          <cell r="E420" t="str">
            <v>Impairment of other assets</v>
          </cell>
          <cell r="F420" t="str">
            <v>Нераспределенная прибыль</v>
          </cell>
          <cell r="G420" t="str">
            <v>Retained earnings</v>
          </cell>
          <cell r="H420" t="str">
            <v>Прибыль текущего периода</v>
          </cell>
          <cell r="I420" t="str">
            <v>Profit for the period</v>
          </cell>
        </row>
        <row r="421">
          <cell r="A421">
            <v>43306</v>
          </cell>
          <cell r="B421" t="str">
            <v>Обесценение товаров и готовой продукции</v>
          </cell>
          <cell r="C421" t="str">
            <v>Impairment of goods and ready production</v>
          </cell>
          <cell r="D421" t="str">
            <v>Обесценение прочих активов</v>
          </cell>
          <cell r="E421" t="str">
            <v>Impairment of other assets</v>
          </cell>
          <cell r="F421" t="str">
            <v>Нераспределенная прибыль</v>
          </cell>
          <cell r="G421" t="str">
            <v>Retained earnings</v>
          </cell>
          <cell r="H421" t="str">
            <v>Прибыль текущего периода</v>
          </cell>
          <cell r="I421" t="str">
            <v>Profit for the period</v>
          </cell>
        </row>
        <row r="422">
          <cell r="A422">
            <v>43307</v>
          </cell>
          <cell r="B422" t="str">
            <v>Обесценение внеоборотных активов, удерживаемых для продажи</v>
          </cell>
          <cell r="C422" t="str">
            <v>Impairment of non-current assets (group of assets) held for sale</v>
          </cell>
          <cell r="D422" t="str">
            <v>Обесценение прочих активов</v>
          </cell>
          <cell r="E422" t="str">
            <v>Impairment of other assets</v>
          </cell>
          <cell r="F422" t="str">
            <v>Нераспределенная прибыль</v>
          </cell>
          <cell r="G422" t="str">
            <v>Retained earnings</v>
          </cell>
          <cell r="H422" t="str">
            <v>Прибыль текущего периода</v>
          </cell>
          <cell r="I422" t="str">
            <v>Profit for the period</v>
          </cell>
        </row>
        <row r="423">
          <cell r="A423">
            <v>43309</v>
          </cell>
          <cell r="B423" t="str">
            <v>Обесценение сырья и производственных запасов</v>
          </cell>
          <cell r="C423" t="str">
            <v>Impairment of raw material and inventory</v>
          </cell>
          <cell r="D423" t="str">
            <v>Обесценение прочих активов</v>
          </cell>
          <cell r="E423" t="str">
            <v>Impairment of other assets</v>
          </cell>
          <cell r="F423" t="str">
            <v>Нераспределенная прибыль</v>
          </cell>
          <cell r="G423" t="str">
            <v>Retained earnings</v>
          </cell>
          <cell r="H423" t="str">
            <v>Прибыль текущего периода</v>
          </cell>
          <cell r="I423" t="str">
            <v>Profit for the period</v>
          </cell>
        </row>
        <row r="424">
          <cell r="A424">
            <v>43310</v>
          </cell>
          <cell r="B424" t="str">
            <v>Обесценение товаров в виде недвижимости</v>
          </cell>
          <cell r="C424" t="str">
            <v>Impairment of premises in stock</v>
          </cell>
          <cell r="D424" t="str">
            <v>Обесценение прочих активов</v>
          </cell>
          <cell r="E424" t="str">
            <v>Impairment of other assets</v>
          </cell>
          <cell r="F424" t="str">
            <v>Нераспределенная прибыль</v>
          </cell>
          <cell r="G424" t="str">
            <v>Retained earnings</v>
          </cell>
          <cell r="H424" t="str">
            <v>Прибыль текущего периода</v>
          </cell>
          <cell r="I424" t="str">
            <v>Profit for the period</v>
          </cell>
        </row>
        <row r="425">
          <cell r="A425">
            <v>43311</v>
          </cell>
          <cell r="B425" t="str">
            <v>Обесценение запасов нефти в хранилищах</v>
          </cell>
          <cell r="C425" t="str">
            <v>Impairment of oil in storage</v>
          </cell>
          <cell r="D425" t="str">
            <v>Обесценение прочих активов</v>
          </cell>
          <cell r="E425" t="str">
            <v>Impairment of other assets</v>
          </cell>
          <cell r="F425" t="str">
            <v>Нераспределенная прибыль</v>
          </cell>
          <cell r="G425" t="str">
            <v>Retained earnings</v>
          </cell>
          <cell r="H425" t="str">
            <v>Прибыль текущего периода</v>
          </cell>
          <cell r="I425" t="str">
            <v>Profit for the period</v>
          </cell>
        </row>
        <row r="426">
          <cell r="A426">
            <v>43323</v>
          </cell>
          <cell r="B426" t="str">
            <v>Обесценение выданных авансов</v>
          </cell>
          <cell r="C426" t="str">
            <v>Impairment of prepayments</v>
          </cell>
          <cell r="D426" t="str">
            <v>Обесценение прочих активов</v>
          </cell>
          <cell r="E426" t="str">
            <v>Impairment of other assets</v>
          </cell>
          <cell r="F426" t="str">
            <v>Нераспределенная прибыль</v>
          </cell>
          <cell r="G426" t="str">
            <v>Retained earnings</v>
          </cell>
          <cell r="H426" t="str">
            <v>Прибыль текущего периода</v>
          </cell>
          <cell r="I426" t="str">
            <v>Profit for the period</v>
          </cell>
        </row>
        <row r="427">
          <cell r="A427">
            <v>43350</v>
          </cell>
          <cell r="B427" t="str">
            <v>Обесценение нематериальных активов, полученных при приобретении компаний</v>
          </cell>
          <cell r="C427" t="str">
            <v>Impairment of intangible assets obtained through business combination</v>
          </cell>
          <cell r="D427" t="str">
            <v>Обесценение прочих активов</v>
          </cell>
          <cell r="E427" t="str">
            <v>Impairment of other assets</v>
          </cell>
          <cell r="F427" t="str">
            <v>Нераспределенная прибыль</v>
          </cell>
          <cell r="G427" t="str">
            <v>Retained earnings</v>
          </cell>
          <cell r="H427" t="str">
            <v>Прибыль текущего периода</v>
          </cell>
          <cell r="I427" t="str">
            <v>Profit for the period</v>
          </cell>
        </row>
        <row r="428">
          <cell r="A428">
            <v>43365</v>
          </cell>
          <cell r="B428" t="str">
            <v>Обесценение авансов, выданных застройщикам</v>
          </cell>
          <cell r="C428" t="str">
            <v>Impairment of prepayments to contractors</v>
          </cell>
          <cell r="D428" t="str">
            <v>Обесценение прочих активов</v>
          </cell>
          <cell r="E428" t="str">
            <v>Impairment of other assets</v>
          </cell>
          <cell r="F428" t="str">
            <v>Нераспределенная прибыль</v>
          </cell>
          <cell r="G428" t="str">
            <v>Retained earnings</v>
          </cell>
          <cell r="H428" t="str">
            <v>Прибыль текущего периода</v>
          </cell>
          <cell r="I428" t="str">
            <v>Profit for the period</v>
          </cell>
        </row>
        <row r="429">
          <cell r="A429">
            <v>43381</v>
          </cell>
          <cell r="B429" t="str">
            <v>Обесценение неисключительных прав пользования</v>
          </cell>
          <cell r="C429" t="str">
            <v>Impairment of prepayments for non-exclusive rights for intellectual assets</v>
          </cell>
          <cell r="D429" t="str">
            <v>Обесценение прочих активов</v>
          </cell>
          <cell r="E429" t="str">
            <v>Impairment of other assets</v>
          </cell>
          <cell r="F429" t="str">
            <v>Нераспределенная прибыль</v>
          </cell>
          <cell r="G429" t="str">
            <v>Retained earnings</v>
          </cell>
          <cell r="H429" t="str">
            <v>Прибыль текущего периода</v>
          </cell>
          <cell r="I429" t="str">
            <v>Profit for the period</v>
          </cell>
        </row>
        <row r="430">
          <cell r="A430">
            <v>43390</v>
          </cell>
          <cell r="B430" t="str">
            <v>Обесценение прочих нематериальных активов</v>
          </cell>
          <cell r="C430" t="str">
            <v>Impairment of other intangible assets</v>
          </cell>
          <cell r="D430" t="str">
            <v>Обесценение прочих активов</v>
          </cell>
          <cell r="E430" t="str">
            <v>Impairment of other assets</v>
          </cell>
          <cell r="F430" t="str">
            <v>Нераспределенная прибыль</v>
          </cell>
          <cell r="G430" t="str">
            <v>Retained earnings</v>
          </cell>
          <cell r="H430" t="str">
            <v>Прибыль текущего периода</v>
          </cell>
          <cell r="I430" t="str">
            <v>Profit for the period</v>
          </cell>
        </row>
        <row r="431">
          <cell r="A431">
            <v>43396</v>
          </cell>
          <cell r="B431" t="str">
            <v>Обесценение прочих нефинансовых активов</v>
          </cell>
          <cell r="C431" t="str">
            <v>Impairment of other non-financial assets</v>
          </cell>
          <cell r="D431" t="str">
            <v>Обесценение прочих активов</v>
          </cell>
          <cell r="E431" t="str">
            <v>Impairment of other assets</v>
          </cell>
          <cell r="F431" t="str">
            <v>Нераспределенная прибыль</v>
          </cell>
          <cell r="G431" t="str">
            <v>Retained earnings</v>
          </cell>
          <cell r="H431" t="str">
            <v>Прибыль текущего периода</v>
          </cell>
          <cell r="I431" t="str">
            <v>Profit for the period</v>
          </cell>
        </row>
        <row r="432">
          <cell r="A432">
            <v>43401</v>
          </cell>
          <cell r="B432" t="str">
            <v>Создание резервов по гарантиям</v>
          </cell>
          <cell r="C432" t="str">
            <v>Provision charge/(recovery of provision) for  guarantees</v>
          </cell>
          <cell r="D432" t="str">
            <v>Создание резервов предстоящих расходов</v>
          </cell>
          <cell r="E432" t="str">
            <v>Provision for future expenses</v>
          </cell>
          <cell r="F432" t="str">
            <v>Нераспределенная прибыль</v>
          </cell>
          <cell r="G432" t="str">
            <v>Retained earnings</v>
          </cell>
          <cell r="H432" t="str">
            <v>Прибыль текущего периода</v>
          </cell>
          <cell r="I432" t="str">
            <v>Profit for the period</v>
          </cell>
        </row>
        <row r="433">
          <cell r="A433">
            <v>43402</v>
          </cell>
          <cell r="B433" t="str">
            <v>Создание резервов по прочим обязательствам кредитного характера</v>
          </cell>
          <cell r="C433" t="str">
            <v>Provision charge/(recovery of provision) for other credit related commitments</v>
          </cell>
          <cell r="D433" t="str">
            <v>Создание резервов предстоящих расходов</v>
          </cell>
          <cell r="E433" t="str">
            <v>Provision for future expenses</v>
          </cell>
          <cell r="F433" t="str">
            <v>Нераспределенная прибыль</v>
          </cell>
          <cell r="G433" t="str">
            <v>Retained earnings</v>
          </cell>
          <cell r="H433" t="str">
            <v>Прибыль текущего периода</v>
          </cell>
          <cell r="I433" t="str">
            <v>Profit for the period</v>
          </cell>
        </row>
        <row r="434">
          <cell r="A434">
            <v>43410</v>
          </cell>
          <cell r="B434" t="str">
            <v>Создание резервов по прочим условным обязательствам</v>
          </cell>
          <cell r="C434" t="str">
            <v>Provision charge/ (recovery of provision) for other contingent liabilities</v>
          </cell>
          <cell r="D434" t="str">
            <v>Создание резервов предстоящих расходов</v>
          </cell>
          <cell r="E434" t="str">
            <v>Provision for future expenses</v>
          </cell>
          <cell r="F434" t="str">
            <v>Нераспределенная прибыль</v>
          </cell>
          <cell r="G434" t="str">
            <v>Retained earnings</v>
          </cell>
          <cell r="H434" t="str">
            <v>Прибыль текущего периода</v>
          </cell>
          <cell r="I434" t="str">
            <v>Profit for the period</v>
          </cell>
        </row>
        <row r="435">
          <cell r="A435">
            <v>43420</v>
          </cell>
          <cell r="B435" t="str">
            <v>Создание резервов на ликвидацию нефтегазовых активов</v>
          </cell>
          <cell r="C435" t="str">
            <v>Provision charge/ (recovery of provision) for liquidation of oil and gas assets</v>
          </cell>
          <cell r="D435" t="str">
            <v>Создание резервов предстоящих расходов</v>
          </cell>
          <cell r="E435" t="str">
            <v>Provision for future expenses</v>
          </cell>
          <cell r="F435" t="str">
            <v>Нераспределенная прибыль</v>
          </cell>
          <cell r="G435" t="str">
            <v>Retained earnings</v>
          </cell>
          <cell r="H435" t="str">
            <v>Прибыль текущего периода</v>
          </cell>
          <cell r="I435" t="str">
            <v>Profit for the period</v>
          </cell>
        </row>
        <row r="436">
          <cell r="A436">
            <v>43524</v>
          </cell>
          <cell r="B436" t="str">
            <v>Обесценение ценных бумаг, имеющихся в наличии для продажи</v>
          </cell>
          <cell r="C436" t="str">
            <v>Loss from the impairment of investment securities available for sale</v>
          </cell>
          <cell r="D436" t="str">
            <v>Обесценение ценных бумаг, имеющихся в наличии для продажи</v>
          </cell>
          <cell r="E436" t="str">
            <v>Impairment of securities available for sale</v>
          </cell>
          <cell r="F436" t="str">
            <v>Нераспределенная прибыль</v>
          </cell>
          <cell r="G436" t="str">
            <v>Retained earnings</v>
          </cell>
          <cell r="H436" t="str">
            <v>Прибыль текущего периода</v>
          </cell>
          <cell r="I436" t="str">
            <v>Profit for the period</v>
          </cell>
        </row>
        <row r="437">
          <cell r="A437">
            <v>43525</v>
          </cell>
          <cell r="B437" t="str">
            <v>Обесценение ценных бумаг, удерживаемых до погашения</v>
          </cell>
          <cell r="C437" t="str">
            <v>Impairment of investment securities held to maturity</v>
          </cell>
          <cell r="D437" t="str">
            <v>Обесценение ценных бумаг, удерживаемых до погашения</v>
          </cell>
          <cell r="E437" t="str">
            <v>Impairment of securities held to maturity</v>
          </cell>
          <cell r="F437" t="str">
            <v>Нераспределенная прибыль</v>
          </cell>
          <cell r="G437" t="str">
            <v>Retained earnings</v>
          </cell>
          <cell r="H437" t="str">
            <v>Прибыль текущего периода</v>
          </cell>
          <cell r="I437" t="str">
            <v>Profit for the period</v>
          </cell>
        </row>
        <row r="438">
          <cell r="A438">
            <v>43534</v>
          </cell>
          <cell r="B438" t="str">
            <v>Восстановление обесценения ценных бумаг, имеющихся в наличии для продажи</v>
          </cell>
          <cell r="C438" t="str">
            <v xml:space="preserve">Reversal of the impairment losses for the debt securities available for sale </v>
          </cell>
          <cell r="D438" t="str">
            <v>Обесценение ценных бумаг, имеющихся в наличии для продажи</v>
          </cell>
          <cell r="E438" t="str">
            <v>Impairment of securities available for sale</v>
          </cell>
          <cell r="F438" t="str">
            <v>Нераспределенная прибыль</v>
          </cell>
          <cell r="G438" t="str">
            <v>Retained earnings</v>
          </cell>
          <cell r="H438" t="str">
            <v>Прибыль текущего периода</v>
          </cell>
          <cell r="I438" t="str">
            <v>Profit for the period</v>
          </cell>
        </row>
        <row r="439">
          <cell r="A439">
            <v>43535</v>
          </cell>
          <cell r="B439" t="str">
            <v>Восстановление обесценения ценных бумаг, удерживаемых до погашения</v>
          </cell>
          <cell r="C439" t="str">
            <v xml:space="preserve">Reversal of the impairment losses for the securities held to maturity </v>
          </cell>
          <cell r="D439" t="str">
            <v>Обесценение ценных бумаг, удерживаемых до погашения</v>
          </cell>
          <cell r="E439" t="str">
            <v>Impairment of securities held to maturity</v>
          </cell>
          <cell r="F439" t="str">
            <v>Нераспределенная прибыль</v>
          </cell>
          <cell r="G439" t="str">
            <v>Retained earnings</v>
          </cell>
          <cell r="H439" t="str">
            <v>Прибыль текущего периода</v>
          </cell>
          <cell r="I439" t="str">
            <v>Profit for the period</v>
          </cell>
        </row>
        <row r="440">
          <cell r="A440">
            <v>43610</v>
          </cell>
          <cell r="B440" t="str">
            <v>Отрицательная переоценка основных средств</v>
          </cell>
          <cell r="C440" t="str">
            <v>Negative revaluation of fixed assets</v>
          </cell>
          <cell r="D440" t="str">
            <v>Переоценка основных средств через прибыль</v>
          </cell>
          <cell r="E440" t="str">
            <v>Revaluation of property, plant and equipment through profit or loss</v>
          </cell>
          <cell r="F440" t="str">
            <v>Нераспределенная прибыль</v>
          </cell>
          <cell r="G440" t="str">
            <v>Retained earnings</v>
          </cell>
          <cell r="H440" t="str">
            <v>Прибыль текущего периода</v>
          </cell>
          <cell r="I440" t="str">
            <v>Profit for the period</v>
          </cell>
        </row>
        <row r="441">
          <cell r="A441">
            <v>43620</v>
          </cell>
          <cell r="B441" t="str">
            <v>Положительная переоценка основных средств</v>
          </cell>
          <cell r="C441" t="str">
            <v>Positive  revaluation of fixed assets</v>
          </cell>
          <cell r="D441" t="str">
            <v>Переоценка основных средств через прибыль</v>
          </cell>
          <cell r="E441" t="str">
            <v>Revaluation of property, plant and equipment through profit or loss</v>
          </cell>
          <cell r="F441" t="str">
            <v>Нераспределенная прибыль</v>
          </cell>
          <cell r="G441" t="str">
            <v>Retained earnings</v>
          </cell>
          <cell r="H441" t="str">
            <v>Прибыль текущего периода</v>
          </cell>
          <cell r="I441" t="str">
            <v>Profit for the period</v>
          </cell>
        </row>
        <row r="442">
          <cell r="A442">
            <v>43710</v>
          </cell>
          <cell r="B442" t="str">
            <v>Обесценение деловой репутации</v>
          </cell>
          <cell r="C442" t="str">
            <v>Impairment of goodwill</v>
          </cell>
          <cell r="D442" t="str">
            <v>Обесценение деловой репутации</v>
          </cell>
          <cell r="E442" t="str">
            <v>Impairment of goodwill</v>
          </cell>
          <cell r="F442" t="str">
            <v>Нераспределенная прибыль</v>
          </cell>
          <cell r="G442" t="str">
            <v>Retained earnings</v>
          </cell>
          <cell r="H442" t="str">
            <v>Прибыль текущего периода</v>
          </cell>
          <cell r="I442" t="str">
            <v>Profit for the period</v>
          </cell>
        </row>
        <row r="443">
          <cell r="A443">
            <v>43810</v>
          </cell>
          <cell r="B443" t="str">
            <v>Обесценение основных средств</v>
          </cell>
          <cell r="C443" t="str">
            <v>Impairment of fixed assets</v>
          </cell>
          <cell r="D443" t="str">
            <v>Обесценение основных средств</v>
          </cell>
          <cell r="E443" t="str">
            <v>Impairment of property, plant and equipment</v>
          </cell>
          <cell r="F443" t="str">
            <v>Нераспределенная прибыль</v>
          </cell>
          <cell r="G443" t="str">
            <v>Retained earnings</v>
          </cell>
          <cell r="H443" t="str">
            <v>Прибыль текущего периода</v>
          </cell>
          <cell r="I443" t="str">
            <v>Profit for the period</v>
          </cell>
        </row>
        <row r="444">
          <cell r="A444">
            <v>43811</v>
          </cell>
          <cell r="B444" t="str">
            <v>Восстановление обесценения основных средств</v>
          </cell>
          <cell r="C444" t="str">
            <v>Reversal of impairment of fixed assets</v>
          </cell>
          <cell r="D444" t="str">
            <v>Обесценение основных средств</v>
          </cell>
          <cell r="E444" t="str">
            <v>Impairment of property, plant and equipment</v>
          </cell>
          <cell r="F444" t="str">
            <v>Нераспределенная прибыль</v>
          </cell>
          <cell r="G444" t="str">
            <v>Retained earnings</v>
          </cell>
          <cell r="H444" t="str">
            <v>Прибыль текущего периода</v>
          </cell>
          <cell r="I444" t="str">
            <v>Profit for the period</v>
          </cell>
        </row>
        <row r="445">
          <cell r="A445">
            <v>44010</v>
          </cell>
          <cell r="B445" t="str">
            <v>Доходы и расходы от операций с иностранной валютой с юридическими лицами</v>
          </cell>
          <cell r="C445" t="str">
            <v>Net result arising from trading in foreign currencies with corporate clients</v>
          </cell>
          <cell r="D445" t="str">
            <v>Доходы от валютных операций, валютной переоценки и срочных сделок с иностранной валютой</v>
          </cell>
          <cell r="E445" t="str">
            <v>Net gains arising from trading in foreign currenciesm, operations with foreign currency  derivatives and foreign exchange translation gains</v>
          </cell>
          <cell r="F445" t="str">
            <v>Нераспределенная прибыль</v>
          </cell>
          <cell r="G445" t="str">
            <v>Retained earnings</v>
          </cell>
          <cell r="H445" t="str">
            <v>Прибыль текущего периода</v>
          </cell>
          <cell r="I445" t="str">
            <v>Profit for the period</v>
          </cell>
        </row>
        <row r="446">
          <cell r="A446">
            <v>44015</v>
          </cell>
          <cell r="B446" t="str">
            <v>Доходы и расходы от операций с иностранной валютой с физическими лицами</v>
          </cell>
          <cell r="C446" t="str">
            <v>Net result arising from trading in foreign currencies with individuals</v>
          </cell>
          <cell r="D446" t="str">
            <v>Доходы от валютных операций, валютной переоценки и срочных сделок с иностранной валютой</v>
          </cell>
          <cell r="E446" t="str">
            <v>Net gains arising from trading in foreign currenciesm, operations with foreign currency  derivatives and foreign exchange translation gains</v>
          </cell>
          <cell r="F446" t="str">
            <v>Нераспределенная прибыль</v>
          </cell>
          <cell r="G446" t="str">
            <v>Retained earnings</v>
          </cell>
          <cell r="H446" t="str">
            <v>Прибыль текущего периода</v>
          </cell>
          <cell r="I446" t="str">
            <v>Profit for the period</v>
          </cell>
        </row>
        <row r="447">
          <cell r="A447">
            <v>45000</v>
          </cell>
          <cell r="B447" t="str">
            <v>Переоценка счетов в иностранной валюте</v>
          </cell>
          <cell r="C447" t="str">
            <v>Net foreign exchange translation result</v>
          </cell>
          <cell r="D447" t="str">
            <v>Доходы от валютных операций, валютной переоценки и срочных сделок с иностранной валютой</v>
          </cell>
          <cell r="E447" t="str">
            <v>Net gains arising from trading in foreign currenciesm, operations with foreign currency  derivatives and foreign exchange translation gains</v>
          </cell>
          <cell r="F447" t="str">
            <v>Нераспределенная прибыль</v>
          </cell>
          <cell r="G447" t="str">
            <v>Retained earnings</v>
          </cell>
          <cell r="H447" t="str">
            <v>Прибыль текущего периода</v>
          </cell>
          <cell r="I447" t="str">
            <v>Profit for the period</v>
          </cell>
        </row>
        <row r="448">
          <cell r="A448">
            <v>45510</v>
          </cell>
          <cell r="B448" t="str">
            <v>Доходы и расходы от операций с драгоценными металлами с физическими лицами</v>
          </cell>
          <cell r="C448" t="str">
            <v>Net result arising from operations with precious metals with corporate clients</v>
          </cell>
          <cell r="D448" t="str">
            <v>Доходы от операций с драгоценными металлами, переоценки драгоценных металлов и срочных сделок с драгоценными металлами</v>
          </cell>
          <cell r="E448" t="str">
            <v>Net gains arising from operations with precious metals and precious metals derivatives</v>
          </cell>
          <cell r="F448" t="str">
            <v>Нераспределенная прибыль</v>
          </cell>
          <cell r="G448" t="str">
            <v>Retained earnings</v>
          </cell>
          <cell r="H448" t="str">
            <v>Прибыль текущего периода</v>
          </cell>
          <cell r="I448" t="str">
            <v>Profit for the period</v>
          </cell>
        </row>
        <row r="449">
          <cell r="A449">
            <v>45520</v>
          </cell>
          <cell r="B449" t="str">
            <v>Доходы и расходы от операций с драгоценными металлами с юридическими лицами</v>
          </cell>
          <cell r="C449" t="str">
            <v>Net result arising from operations with precious metals with individuals</v>
          </cell>
          <cell r="D449" t="str">
            <v>Доходы от операций с драгоценными металлами, переоценки драгоценных металлов и срочных сделок с драгоценными металлами</v>
          </cell>
          <cell r="E449" t="str">
            <v>Net gains arising from operations with precious metals and precious metals derivatives</v>
          </cell>
          <cell r="F449" t="str">
            <v>Нераспределенная прибыль</v>
          </cell>
          <cell r="G449" t="str">
            <v>Retained earnings</v>
          </cell>
          <cell r="H449" t="str">
            <v>Прибыль текущего периода</v>
          </cell>
          <cell r="I449" t="str">
            <v>Profit for the period</v>
          </cell>
        </row>
        <row r="450">
          <cell r="A450">
            <v>45540</v>
          </cell>
          <cell r="B450" t="str">
            <v>Переоценка остатков в драгоценных металлах</v>
          </cell>
          <cell r="C450" t="str">
            <v>Net result arising from revaluation of precious metals</v>
          </cell>
          <cell r="D450" t="str">
            <v>Доходы от операций с драгоценными металлами, переоценки драгоценных металлов и срочных сделок с драгоценными металлами</v>
          </cell>
          <cell r="E450" t="str">
            <v>Net gains arising from operations with precious metals and precious metals derivatives</v>
          </cell>
          <cell r="F450" t="str">
            <v>Нераспределенная прибыль</v>
          </cell>
          <cell r="G450" t="str">
            <v>Retained earnings</v>
          </cell>
          <cell r="H450" t="str">
            <v>Прибыль текущего периода</v>
          </cell>
          <cell r="I450" t="str">
            <v>Profit for the period</v>
          </cell>
        </row>
        <row r="451">
          <cell r="A451">
            <v>46110</v>
          </cell>
          <cell r="B451" t="str">
            <v>Финансовый результат по торговым ценным бумагам</v>
          </cell>
          <cell r="C451" t="str">
            <v>Net gains less losses arising from trading securities</v>
          </cell>
          <cell r="D451" t="str">
            <v>Доходы по операциям с торговыми ценными бумагами</v>
          </cell>
          <cell r="E451" t="str">
            <v>Net gains arising from trading securities</v>
          </cell>
          <cell r="F451" t="str">
            <v>Нераспределенная прибыль</v>
          </cell>
          <cell r="G451" t="str">
            <v>Retained earnings</v>
          </cell>
          <cell r="H451" t="str">
            <v>Прибыль текущего периода</v>
          </cell>
          <cell r="I451" t="str">
            <v>Profit for the period</v>
          </cell>
        </row>
        <row r="452">
          <cell r="A452">
            <v>46120</v>
          </cell>
          <cell r="B452" t="str">
            <v>Финансовый результат по ценным бумагам, изменение справедливой стоимости которых отражается в отчете о прибылях и убытках</v>
          </cell>
          <cell r="C452" t="str">
            <v>Net gains less losses arising from securities designated at fair value through profit or loss</v>
          </cell>
          <cell r="D452" t="str">
            <v>Доходы по операциям с ценными бумагами, изменение справедливой стоимости которых отражается в отчете о прибылях и убытках</v>
          </cell>
          <cell r="E452" t="str">
            <v>Net gains arising from securities designated at fair value through profit or loss</v>
          </cell>
          <cell r="F452" t="str">
            <v>Нераспределенная прибыль</v>
          </cell>
          <cell r="G452" t="str">
            <v>Retained earnings</v>
          </cell>
          <cell r="H452" t="str">
            <v>Прибыль текущего периода</v>
          </cell>
          <cell r="I452" t="str">
            <v>Profit for the period</v>
          </cell>
        </row>
        <row r="453">
          <cell r="A453">
            <v>46124</v>
          </cell>
          <cell r="B453" t="str">
            <v>Финансовый результат по ценным бумагам, имеющимся в наличии для продажи</v>
          </cell>
          <cell r="C453" t="str">
            <v>Net gains less losses arising from investment securities available for sale</v>
          </cell>
          <cell r="D453" t="str">
            <v>Доходы по операциям с ценными бумагами, имеющимися в наличии для продажи</v>
          </cell>
          <cell r="E453" t="str">
            <v>Net gains arising from investment securities available for sale</v>
          </cell>
          <cell r="F453" t="str">
            <v>Нераспределенная прибыль</v>
          </cell>
          <cell r="G453" t="str">
            <v>Retained earnings</v>
          </cell>
          <cell r="H453" t="str">
            <v>Прибыль текущего периода</v>
          </cell>
          <cell r="I453" t="str">
            <v>Profit for the period</v>
          </cell>
        </row>
        <row r="454">
          <cell r="A454">
            <v>46125</v>
          </cell>
          <cell r="B454" t="str">
            <v>Финансовый результат по ценным бумагам, удерживаемым до погашения</v>
          </cell>
          <cell r="C454" t="str">
            <v>Net gains less losses arising from investment securities held to maturity</v>
          </cell>
          <cell r="D454" t="str">
            <v>Доходы по операциям с ценными бумагами, удерживаемыми до погашения</v>
          </cell>
          <cell r="E454" t="str">
            <v>Net gains arising from investment securities held to maturity</v>
          </cell>
          <cell r="F454" t="str">
            <v>Нераспределенная прибыль</v>
          </cell>
          <cell r="G454" t="str">
            <v>Retained earnings</v>
          </cell>
          <cell r="H454" t="str">
            <v>Прибыль текущего периода</v>
          </cell>
          <cell r="I454" t="str">
            <v>Profit for the period</v>
          </cell>
        </row>
        <row r="455">
          <cell r="A455">
            <v>47010</v>
          </cell>
          <cell r="B455" t="str">
            <v>Финансовый результат от операций с торговыми обязательствами (кроме ПФИ)</v>
          </cell>
          <cell r="C455" t="str">
            <v>Financial result from operations with trading liabilities (except derivatives)</v>
          </cell>
          <cell r="D455" t="str">
            <v>Доходы от операций с финансовыми обязательствами, учитываемыми по справедливой стоимости</v>
          </cell>
          <cell r="E455" t="str">
            <v>Net gains arising from liabilities measured at fair value</v>
          </cell>
          <cell r="F455" t="str">
            <v>Нераспределенная прибыль</v>
          </cell>
          <cell r="G455" t="str">
            <v>Retained earnings</v>
          </cell>
          <cell r="H455" t="str">
            <v>Прибыль текущего периода</v>
          </cell>
          <cell r="I455" t="str">
            <v>Profit for the period</v>
          </cell>
        </row>
        <row r="456">
          <cell r="A456">
            <v>48010</v>
          </cell>
          <cell r="B456" t="str">
            <v>Доходы по валютным ПФИ</v>
          </cell>
          <cell r="C456" t="str">
            <v>Net result from operations with foreign currencies derivatives</v>
          </cell>
          <cell r="D456" t="str">
            <v>Доходы от валютных операций, валютной переоценки и срочных сделок с иностранной валютой</v>
          </cell>
          <cell r="E456" t="str">
            <v>Net gains arising from trading in foreign currenciesm, operations with foreign currency  derivatives and foreign exchange translation gains</v>
          </cell>
          <cell r="F456" t="str">
            <v>Нераспределенная прибыль</v>
          </cell>
          <cell r="G456" t="str">
            <v>Retained earnings</v>
          </cell>
          <cell r="H456" t="str">
            <v>Прибыль текущего периода</v>
          </cell>
          <cell r="I456" t="str">
            <v>Profit for the period</v>
          </cell>
        </row>
        <row r="457">
          <cell r="A457">
            <v>48020</v>
          </cell>
          <cell r="B457" t="str">
            <v>Доходы по ПФИ с драгметаллами</v>
          </cell>
          <cell r="C457" t="str">
            <v>Net result from operations with precious metals derivatives</v>
          </cell>
          <cell r="D457" t="str">
            <v>Доходы от операций с драгоценными металлами, переоценки драгоценных металлов и срочных сделок с драгоценными металлами</v>
          </cell>
          <cell r="E457" t="str">
            <v>Net gains arising from operations with precious metals and precious metals derivatives</v>
          </cell>
          <cell r="F457" t="str">
            <v>Нераспределенная прибыль</v>
          </cell>
          <cell r="G457" t="str">
            <v>Retained earnings</v>
          </cell>
          <cell r="H457" t="str">
            <v>Прибыль текущего периода</v>
          </cell>
          <cell r="I457" t="str">
            <v>Profit for the period</v>
          </cell>
        </row>
        <row r="458">
          <cell r="A458">
            <v>48030</v>
          </cell>
          <cell r="B458" t="str">
            <v>Доходы по ПФИ с ценными бумагами</v>
          </cell>
          <cell r="C458" t="str">
            <v>Net result from operations with securities derivatives</v>
          </cell>
          <cell r="D458" t="str">
            <v>Доходы по операциям с прочими ПФИ</v>
          </cell>
          <cell r="E458" t="str">
            <v>Net gains from operations with other derivatives</v>
          </cell>
          <cell r="F458" t="str">
            <v>Нераспределенная прибыль</v>
          </cell>
          <cell r="G458" t="str">
            <v>Retained earnings</v>
          </cell>
          <cell r="H458" t="str">
            <v>Прибыль текущего периода</v>
          </cell>
          <cell r="I458" t="str">
            <v>Profit for the period</v>
          </cell>
        </row>
        <row r="459">
          <cell r="A459">
            <v>48040</v>
          </cell>
          <cell r="B459" t="str">
            <v>Доходы по ПФИ на процентные ставки</v>
          </cell>
          <cell r="C459" t="str">
            <v>Net result from operations with interest derivatives</v>
          </cell>
          <cell r="D459" t="str">
            <v>Доходы по операциям с прочими ПФИ</v>
          </cell>
          <cell r="E459" t="str">
            <v>Net gains from operations with other derivatives</v>
          </cell>
          <cell r="F459" t="str">
            <v>Нераспределенная прибыль</v>
          </cell>
          <cell r="G459" t="str">
            <v>Retained earnings</v>
          </cell>
          <cell r="H459" t="str">
            <v>Прибыль текущего периода</v>
          </cell>
          <cell r="I459" t="str">
            <v>Profit for the period</v>
          </cell>
        </row>
        <row r="460">
          <cell r="A460">
            <v>48050</v>
          </cell>
          <cell r="B460" t="str">
            <v>Доходы по ПФИ на биржевые индексы</v>
          </cell>
          <cell r="C460" t="str">
            <v xml:space="preserve">Net result from operations with index derivatives </v>
          </cell>
          <cell r="D460" t="str">
            <v>Доходы по операциям с прочими ПФИ</v>
          </cell>
          <cell r="E460" t="str">
            <v>Net gains from operations with other derivatives</v>
          </cell>
          <cell r="F460" t="str">
            <v>Нераспределенная прибыль</v>
          </cell>
          <cell r="G460" t="str">
            <v>Retained earnings</v>
          </cell>
          <cell r="H460" t="str">
            <v>Прибыль текущего периода</v>
          </cell>
          <cell r="I460" t="str">
            <v>Profit for the period</v>
          </cell>
        </row>
        <row r="461">
          <cell r="A461">
            <v>48060</v>
          </cell>
          <cell r="B461" t="str">
            <v>Доходы по ПФИ на товары</v>
          </cell>
          <cell r="C461" t="str">
            <v>Net result from operations with commodities derivatives</v>
          </cell>
          <cell r="D461" t="str">
            <v>Доходы по операциям с прочими ПФИ</v>
          </cell>
          <cell r="E461" t="str">
            <v>Net gains from operations with other derivatives</v>
          </cell>
          <cell r="F461" t="str">
            <v>Нераспределенная прибыль</v>
          </cell>
          <cell r="G461" t="str">
            <v>Retained earnings</v>
          </cell>
          <cell r="H461" t="str">
            <v>Прибыль текущего периода</v>
          </cell>
          <cell r="I461" t="str">
            <v>Profit for the period</v>
          </cell>
        </row>
        <row r="462">
          <cell r="A462">
            <v>48070</v>
          </cell>
          <cell r="B462" t="str">
            <v>Доходы по ПФИ на кредитный риск</v>
          </cell>
          <cell r="C462" t="str">
            <v>Net result from operations with credit related derivatives</v>
          </cell>
          <cell r="D462" t="str">
            <v>Доходы по операциям с прочими ПФИ</v>
          </cell>
          <cell r="E462" t="str">
            <v>Net gains from operations with other derivatives</v>
          </cell>
          <cell r="F462" t="str">
            <v>Нераспределенная прибыль</v>
          </cell>
          <cell r="G462" t="str">
            <v>Retained earnings</v>
          </cell>
          <cell r="H462" t="str">
            <v>Прибыль текущего периода</v>
          </cell>
          <cell r="I462" t="str">
            <v>Profit for the period</v>
          </cell>
        </row>
        <row r="463">
          <cell r="A463">
            <v>48080</v>
          </cell>
          <cell r="B463" t="str">
            <v>Доходы по прочим ПФИ</v>
          </cell>
          <cell r="C463" t="str">
            <v>Net result from operations with other derivatives</v>
          </cell>
          <cell r="D463" t="str">
            <v>Доходы по операциям с прочими ПФИ</v>
          </cell>
          <cell r="E463" t="str">
            <v>Net gains from operations with other derivatives</v>
          </cell>
          <cell r="F463" t="str">
            <v>Нераспределенная прибыль</v>
          </cell>
          <cell r="G463" t="str">
            <v>Retained earnings</v>
          </cell>
          <cell r="H463" t="str">
            <v>Прибыль текущего периода</v>
          </cell>
          <cell r="I463" t="str">
            <v>Profit for the period</v>
          </cell>
        </row>
        <row r="464">
          <cell r="A464">
            <v>48110</v>
          </cell>
          <cell r="B464" t="str">
            <v>Результат применения fv hedge (пфи)</v>
          </cell>
          <cell r="C464" t="str">
            <v>Net gains fair value hedge (hedging instrument)</v>
          </cell>
          <cell r="D464" t="str">
            <v>Доходы по операциям с прочими ПФИ</v>
          </cell>
          <cell r="E464" t="str">
            <v>Net gains from operations with other derivatives</v>
          </cell>
          <cell r="F464" t="str">
            <v>Нераспределенная прибыль</v>
          </cell>
          <cell r="G464" t="str">
            <v>Retained earnings</v>
          </cell>
          <cell r="H464" t="str">
            <v>Прибыль текущего периода</v>
          </cell>
          <cell r="I464" t="str">
            <v>Profit for the period</v>
          </cell>
        </row>
        <row r="465">
          <cell r="A465">
            <v>48120</v>
          </cell>
          <cell r="B465" t="str">
            <v>Результат применения fv hedge (базовый актив)</v>
          </cell>
          <cell r="C465" t="str">
            <v>Net gains fair value hedge (hedged item)</v>
          </cell>
          <cell r="D465" t="str">
            <v>Доходы по операциям с прочими ПФИ</v>
          </cell>
          <cell r="E465" t="str">
            <v>Net gains from operations with other derivatives</v>
          </cell>
          <cell r="F465" t="str">
            <v>Нераспределенная прибыль</v>
          </cell>
          <cell r="G465" t="str">
            <v>Retained earnings</v>
          </cell>
          <cell r="H465" t="str">
            <v>Прибыль текущего периода</v>
          </cell>
          <cell r="I465" t="str">
            <v>Profit for the period</v>
          </cell>
        </row>
        <row r="466">
          <cell r="A466">
            <v>50015</v>
          </cell>
          <cell r="B466" t="str">
            <v>Процентные расходы по текущим и расчетным счетам и средствам до востребования, полученным от юридических лиц</v>
          </cell>
          <cell r="C466" t="str">
            <v>Interest expense on current, settlement accounts and demand deposits of corporate customers</v>
          </cell>
          <cell r="D466" t="str">
            <v>Процентные расходы</v>
          </cell>
          <cell r="E466" t="str">
            <v>Interest expense</v>
          </cell>
          <cell r="F466" t="str">
            <v>Нераспределенная прибыль</v>
          </cell>
          <cell r="G466" t="str">
            <v>Retained earnings</v>
          </cell>
          <cell r="H466" t="str">
            <v>Прибыль текущего периода</v>
          </cell>
          <cell r="I466" t="str">
            <v>Profit for the period</v>
          </cell>
        </row>
        <row r="467">
          <cell r="A467">
            <v>50017</v>
          </cell>
          <cell r="B467" t="str">
            <v>Процентные расходы по текущим и расчетным счетам и средствам до востребования, полученным от физических лиц</v>
          </cell>
          <cell r="C467" t="str">
            <v>Interest expense on current, settlement accounts and demand deposits of individuals</v>
          </cell>
          <cell r="D467" t="str">
            <v>Процентные расходы</v>
          </cell>
          <cell r="E467" t="str">
            <v>Interest expense</v>
          </cell>
          <cell r="F467" t="str">
            <v>Нераспределенная прибыль</v>
          </cell>
          <cell r="G467" t="str">
            <v>Retained earnings</v>
          </cell>
          <cell r="H467" t="str">
            <v>Прибыль текущего периода</v>
          </cell>
          <cell r="I467" t="str">
            <v>Profit for the period</v>
          </cell>
        </row>
        <row r="468">
          <cell r="A468">
            <v>50020</v>
          </cell>
          <cell r="B468" t="str">
            <v>Процентные расходы по собственным ценным бумагам, выпущенным юридическим лицам</v>
          </cell>
          <cell r="C468" t="str">
            <v>Interest expense on own debt securities issued to corporate customers</v>
          </cell>
          <cell r="D468" t="str">
            <v>Процентные расходы</v>
          </cell>
          <cell r="E468" t="str">
            <v>Interest expense</v>
          </cell>
          <cell r="F468" t="str">
            <v>Нераспределенная прибыль</v>
          </cell>
          <cell r="G468" t="str">
            <v>Retained earnings</v>
          </cell>
          <cell r="H468" t="str">
            <v>Прибыль текущего периода</v>
          </cell>
          <cell r="I468" t="str">
            <v>Profit for the period</v>
          </cell>
        </row>
        <row r="469">
          <cell r="A469">
            <v>50023</v>
          </cell>
          <cell r="B469" t="str">
            <v>Процентные расходы по собственным ценным бумагам, выпущенным физическим лицам</v>
          </cell>
          <cell r="C469" t="str">
            <v>Interest expense on own debt securities issued to individuals</v>
          </cell>
          <cell r="D469" t="str">
            <v>Процентные расходы</v>
          </cell>
          <cell r="E469" t="str">
            <v>Interest expense</v>
          </cell>
          <cell r="F469" t="str">
            <v>Нераспределенная прибыль</v>
          </cell>
          <cell r="G469" t="str">
            <v>Retained earnings</v>
          </cell>
          <cell r="H469" t="str">
            <v>Прибыль текущего периода</v>
          </cell>
          <cell r="I469" t="str">
            <v>Profit for the period</v>
          </cell>
        </row>
        <row r="470">
          <cell r="A470">
            <v>50030</v>
          </cell>
          <cell r="B470" t="str">
            <v>Процентные расходы по срочным средствам, полученным от физических лиц</v>
          </cell>
          <cell r="C470" t="str">
            <v>Interest expense on term deposits from individuals</v>
          </cell>
          <cell r="D470" t="str">
            <v>Процентные расходы</v>
          </cell>
          <cell r="E470" t="str">
            <v>Interest expense</v>
          </cell>
          <cell r="F470" t="str">
            <v>Нераспределенная прибыль</v>
          </cell>
          <cell r="G470" t="str">
            <v>Retained earnings</v>
          </cell>
          <cell r="H470" t="str">
            <v>Прибыль текущего периода</v>
          </cell>
          <cell r="I470" t="str">
            <v>Profit for the period</v>
          </cell>
        </row>
        <row r="471">
          <cell r="A471">
            <v>50035</v>
          </cell>
          <cell r="B471" t="str">
            <v>Процентные расходы по срочным средствам, полученным от юридических лиц</v>
          </cell>
          <cell r="C471" t="str">
            <v>Interest expense on term deposits from legal entities</v>
          </cell>
          <cell r="D471" t="str">
            <v>Процентные расходы</v>
          </cell>
          <cell r="E471" t="str">
            <v>Interest expense</v>
          </cell>
          <cell r="F471" t="str">
            <v>Нераспределенная прибыль</v>
          </cell>
          <cell r="G471" t="str">
            <v>Retained earnings</v>
          </cell>
          <cell r="H471" t="str">
            <v>Прибыль текущего периода</v>
          </cell>
          <cell r="I471" t="str">
            <v>Profit for the period</v>
          </cell>
        </row>
        <row r="472">
          <cell r="A472">
            <v>50110</v>
          </cell>
          <cell r="B472" t="str">
            <v>Процентные расходы по короткой позиции по долговым ценным бумагам</v>
          </cell>
          <cell r="C472" t="str">
            <v>Interest expense on securities sold not yet purchased</v>
          </cell>
          <cell r="D472" t="str">
            <v>Процентные расходы</v>
          </cell>
          <cell r="E472" t="str">
            <v>Interest expense</v>
          </cell>
          <cell r="F472" t="str">
            <v>Нераспределенная прибыль</v>
          </cell>
          <cell r="G472" t="str">
            <v>Retained earnings</v>
          </cell>
          <cell r="H472" t="str">
            <v>Прибыль текущего периода</v>
          </cell>
          <cell r="I472" t="str">
            <v>Profit for the period</v>
          </cell>
        </row>
        <row r="473">
          <cell r="A473">
            <v>50210</v>
          </cell>
          <cell r="B473" t="str">
            <v>Процентные расходы по счетам ЛОРО и средствам до востребования, полученным от Банка России</v>
          </cell>
          <cell r="C473" t="str">
            <v>Interest expense on current accounts, LORO and demand deposits from the Central bank of the Russian Federation</v>
          </cell>
          <cell r="D473" t="str">
            <v>Процентные расходы</v>
          </cell>
          <cell r="E473" t="str">
            <v>Interest expense</v>
          </cell>
          <cell r="F473" t="str">
            <v>Нераспределенная прибыль</v>
          </cell>
          <cell r="G473" t="str">
            <v>Retained earnings</v>
          </cell>
          <cell r="H473" t="str">
            <v>Прибыль текущего периода</v>
          </cell>
          <cell r="I473" t="str">
            <v>Profit for the period</v>
          </cell>
        </row>
        <row r="474">
          <cell r="A474">
            <v>50211</v>
          </cell>
          <cell r="B474" t="str">
            <v>Процентные расходы по счетам ЛОРО и средствам до востребования, полученным от коммерческих банков</v>
          </cell>
          <cell r="C474" t="str">
            <v>Interest expense on current accounts, LORO and demand deposits from commercial banks</v>
          </cell>
          <cell r="D474" t="str">
            <v>Процентные расходы</v>
          </cell>
          <cell r="E474" t="str">
            <v>Interest expense</v>
          </cell>
          <cell r="F474" t="str">
            <v>Нераспределенная прибыль</v>
          </cell>
          <cell r="G474" t="str">
            <v>Retained earnings</v>
          </cell>
          <cell r="H474" t="str">
            <v>Прибыль текущего периода</v>
          </cell>
          <cell r="I474" t="str">
            <v>Profit for the period</v>
          </cell>
        </row>
        <row r="475">
          <cell r="A475">
            <v>50212</v>
          </cell>
          <cell r="B475" t="str">
            <v>Процентные расходы по счетам ЛОРО и средствам до востребования, полученным от центральных банков кроме Банка России</v>
          </cell>
          <cell r="C475" t="str">
            <v>Interest expense on current accounts, LORO and demand deposits from central banks of foreign countries</v>
          </cell>
          <cell r="D475" t="str">
            <v>Процентные расходы</v>
          </cell>
          <cell r="E475" t="str">
            <v>Interest expense</v>
          </cell>
          <cell r="F475" t="str">
            <v>Нераспределенная прибыль</v>
          </cell>
          <cell r="G475" t="str">
            <v>Retained earnings</v>
          </cell>
          <cell r="H475" t="str">
            <v>Прибыль текущего периода</v>
          </cell>
          <cell r="I475" t="str">
            <v>Profit for the period</v>
          </cell>
        </row>
        <row r="476">
          <cell r="A476">
            <v>50213</v>
          </cell>
          <cell r="B476" t="str">
            <v>Процентные расходы по счетам ЛОРО и средствам до востребования, полученным от наднациональных финансовых организаций</v>
          </cell>
          <cell r="C476" t="str">
            <v>Interest expense on current accounts, LORO and demand deposits from supranational institutions</v>
          </cell>
          <cell r="D476" t="str">
            <v>Процентные расходы</v>
          </cell>
          <cell r="E476" t="str">
            <v>Interest expense</v>
          </cell>
          <cell r="F476" t="str">
            <v>Нераспределенная прибыль</v>
          </cell>
          <cell r="G476" t="str">
            <v>Retained earnings</v>
          </cell>
          <cell r="H476" t="str">
            <v>Прибыль текущего периода</v>
          </cell>
          <cell r="I476" t="str">
            <v>Profit for the period</v>
          </cell>
        </row>
        <row r="477">
          <cell r="A477">
            <v>50220</v>
          </cell>
          <cell r="B477" t="str">
            <v>Процентные расходы по срочным средствам, полученным от Банка России</v>
          </cell>
          <cell r="C477" t="str">
            <v>Interest expense on term deposits from the Central Bank of the Russian Federation and direct REPO deals</v>
          </cell>
          <cell r="D477" t="str">
            <v>Процентные расходы</v>
          </cell>
          <cell r="E477" t="str">
            <v>Interest expense</v>
          </cell>
          <cell r="F477" t="str">
            <v>Нераспределенная прибыль</v>
          </cell>
          <cell r="G477" t="str">
            <v>Retained earnings</v>
          </cell>
          <cell r="H477" t="str">
            <v>Прибыль текущего периода</v>
          </cell>
          <cell r="I477" t="str">
            <v>Profit for the period</v>
          </cell>
        </row>
        <row r="478">
          <cell r="A478">
            <v>50221</v>
          </cell>
          <cell r="B478" t="str">
            <v>Процентные расходы по срочным средствам, полученным от коммерческих банков</v>
          </cell>
          <cell r="C478" t="str">
            <v>Interest expense on term deposits from commercial banks and direct REPO deals</v>
          </cell>
          <cell r="D478" t="str">
            <v>Процентные расходы</v>
          </cell>
          <cell r="E478" t="str">
            <v>Interest expense</v>
          </cell>
          <cell r="F478" t="str">
            <v>Нераспределенная прибыль</v>
          </cell>
          <cell r="G478" t="str">
            <v>Retained earnings</v>
          </cell>
          <cell r="H478" t="str">
            <v>Прибыль текущего периода</v>
          </cell>
          <cell r="I478" t="str">
            <v>Profit for the period</v>
          </cell>
        </row>
        <row r="479">
          <cell r="A479">
            <v>50222</v>
          </cell>
          <cell r="B479" t="str">
            <v>Процентные расходы по срочным средствам, полученным от центральных банков кроме Банка России</v>
          </cell>
          <cell r="C479" t="str">
            <v>Interest expense on term deposits from central banks of foreign countries and direct REPO deals</v>
          </cell>
          <cell r="D479" t="str">
            <v>Процентные расходы</v>
          </cell>
          <cell r="E479" t="str">
            <v>Interest expense</v>
          </cell>
          <cell r="F479" t="str">
            <v>Нераспределенная прибыль</v>
          </cell>
          <cell r="G479" t="str">
            <v>Retained earnings</v>
          </cell>
          <cell r="H479" t="str">
            <v>Прибыль текущего периода</v>
          </cell>
          <cell r="I479" t="str">
            <v>Profit for the period</v>
          </cell>
        </row>
        <row r="480">
          <cell r="A480">
            <v>50223</v>
          </cell>
          <cell r="B480" t="str">
            <v>Процентные расходы по срочным средствам, полученным от наднациональных финансовых организаций</v>
          </cell>
          <cell r="C480" t="str">
            <v>Interest expense on term deposits from supranational institutions and direct REPO deals</v>
          </cell>
          <cell r="D480" t="str">
            <v>Процентные расходы</v>
          </cell>
          <cell r="E480" t="str">
            <v>Interest expense</v>
          </cell>
          <cell r="F480" t="str">
            <v>Нераспределенная прибыль</v>
          </cell>
          <cell r="G480" t="str">
            <v>Retained earnings</v>
          </cell>
          <cell r="H480" t="str">
            <v>Прибыль текущего периода</v>
          </cell>
          <cell r="I480" t="str">
            <v>Profit for the period</v>
          </cell>
        </row>
        <row r="481">
          <cell r="A481">
            <v>50611</v>
          </cell>
          <cell r="B481" t="str">
            <v>Процентные расходы по прочим заемным средствам, полученным от коммерческих организаций</v>
          </cell>
          <cell r="C481" t="str">
            <v>Interest expense on other borrowed funds from commercial banks</v>
          </cell>
          <cell r="D481" t="str">
            <v>Процентные расходы</v>
          </cell>
          <cell r="E481" t="str">
            <v>Interest expense</v>
          </cell>
          <cell r="F481" t="str">
            <v>Нераспределенная прибыль</v>
          </cell>
          <cell r="G481" t="str">
            <v>Retained earnings</v>
          </cell>
          <cell r="H481" t="str">
            <v>Прибыль текущего периода</v>
          </cell>
          <cell r="I481" t="str">
            <v>Profit for the period</v>
          </cell>
        </row>
        <row r="482">
          <cell r="A482">
            <v>50613</v>
          </cell>
          <cell r="B482" t="str">
            <v>Процентные расходы по прочим заемным средствам, полученным от наднациональных финансовых организаций</v>
          </cell>
          <cell r="C482" t="str">
            <v>Interest expense on other borrowed funds from supranational institutions</v>
          </cell>
          <cell r="D482" t="str">
            <v>Процентные расходы</v>
          </cell>
          <cell r="E482" t="str">
            <v>Interest expense</v>
          </cell>
          <cell r="F482" t="str">
            <v>Нераспределенная прибыль</v>
          </cell>
          <cell r="G482" t="str">
            <v>Retained earnings</v>
          </cell>
          <cell r="H482" t="str">
            <v>Прибыль текущего периода</v>
          </cell>
          <cell r="I482" t="str">
            <v>Profit for the period</v>
          </cell>
        </row>
        <row r="483">
          <cell r="A483">
            <v>50614</v>
          </cell>
          <cell r="B483" t="str">
            <v>Процентные расходы по прочим заемным средствам, полученным от небанковских финансовых организаций</v>
          </cell>
          <cell r="C483" t="str">
            <v>Interest expense on other borrowed funds from non-banking financial organizations</v>
          </cell>
          <cell r="D483" t="str">
            <v>Процентные расходы</v>
          </cell>
          <cell r="E483" t="str">
            <v>Interest expense</v>
          </cell>
          <cell r="F483" t="str">
            <v>Нераспределенная прибыль</v>
          </cell>
          <cell r="G483" t="str">
            <v>Retained earnings</v>
          </cell>
          <cell r="H483" t="str">
            <v>Прибыль текущего периода</v>
          </cell>
          <cell r="I483" t="str">
            <v>Profit for the period</v>
          </cell>
        </row>
        <row r="484">
          <cell r="A484">
            <v>50810</v>
          </cell>
          <cell r="B484" t="str">
            <v>Процентные расходы по субординированным займам от Банка России</v>
          </cell>
          <cell r="C484" t="str">
            <v>Interest expense on subordinated loans from the Central Bank of the Russian Federation</v>
          </cell>
          <cell r="D484" t="str">
            <v>Процентные расходы</v>
          </cell>
          <cell r="E484" t="str">
            <v>Interest expense</v>
          </cell>
          <cell r="F484" t="str">
            <v>Нераспределенная прибыль</v>
          </cell>
          <cell r="G484" t="str">
            <v>Retained earnings</v>
          </cell>
          <cell r="H484" t="str">
            <v>Прибыль текущего периода</v>
          </cell>
          <cell r="I484" t="str">
            <v>Profit for the period</v>
          </cell>
        </row>
        <row r="485">
          <cell r="A485">
            <v>50811</v>
          </cell>
          <cell r="B485" t="str">
            <v>Процентные расходы по субординированным займам от коммерческих банков</v>
          </cell>
          <cell r="C485" t="str">
            <v>Interest expense on subordinated loans from commercial banks</v>
          </cell>
          <cell r="D485" t="str">
            <v>Процентные расходы</v>
          </cell>
          <cell r="E485" t="str">
            <v>Interest expense</v>
          </cell>
          <cell r="F485" t="str">
            <v>Нераспределенная прибыль</v>
          </cell>
          <cell r="G485" t="str">
            <v>Retained earnings</v>
          </cell>
          <cell r="H485" t="str">
            <v>Прибыль текущего периода</v>
          </cell>
          <cell r="I485" t="str">
            <v>Profit for the period</v>
          </cell>
        </row>
        <row r="486">
          <cell r="A486">
            <v>50812</v>
          </cell>
          <cell r="B486" t="str">
            <v>Процентные расходы по субординированным займам от центральных банков кроме Банка России</v>
          </cell>
          <cell r="C486" t="str">
            <v>Interest expense on subordinated loans from central banks of other countries</v>
          </cell>
          <cell r="D486" t="str">
            <v>Процентные расходы</v>
          </cell>
          <cell r="E486" t="str">
            <v>Interest expense</v>
          </cell>
          <cell r="F486" t="str">
            <v>Нераспределенная прибыль</v>
          </cell>
          <cell r="G486" t="str">
            <v>Retained earnings</v>
          </cell>
          <cell r="H486" t="str">
            <v>Прибыль текущего периода</v>
          </cell>
          <cell r="I486" t="str">
            <v>Profit for the period</v>
          </cell>
        </row>
        <row r="487">
          <cell r="A487">
            <v>50813</v>
          </cell>
          <cell r="B487" t="str">
            <v>Процентные расходы по субординированным займам от наднациональных финансовых организаций</v>
          </cell>
          <cell r="C487" t="str">
            <v>Interest expense on subordinated loans from supranational institutions</v>
          </cell>
          <cell r="D487" t="str">
            <v>Процентные расходы</v>
          </cell>
          <cell r="E487" t="str">
            <v>Interest expense</v>
          </cell>
          <cell r="F487" t="str">
            <v>Нераспределенная прибыль</v>
          </cell>
          <cell r="G487" t="str">
            <v>Retained earnings</v>
          </cell>
          <cell r="H487" t="str">
            <v>Прибыль текущего периода</v>
          </cell>
          <cell r="I487" t="str">
            <v>Profit for the period</v>
          </cell>
        </row>
        <row r="488">
          <cell r="A488">
            <v>50815</v>
          </cell>
          <cell r="B488" t="str">
            <v>Процентные расходы по субординированным облигациям</v>
          </cell>
          <cell r="C488" t="str">
            <v>Interest expense on subordinated bonds issued</v>
          </cell>
          <cell r="D488" t="str">
            <v>Процентные расходы</v>
          </cell>
          <cell r="E488" t="str">
            <v>Interest expense</v>
          </cell>
          <cell r="F488" t="str">
            <v>Нераспределенная прибыль</v>
          </cell>
          <cell r="G488" t="str">
            <v>Retained earnings</v>
          </cell>
          <cell r="H488" t="str">
            <v>Прибыль текущего периода</v>
          </cell>
          <cell r="I488" t="str">
            <v>Profit for the period</v>
          </cell>
        </row>
        <row r="489">
          <cell r="A489">
            <v>50941</v>
          </cell>
          <cell r="B489" t="str">
            <v>Процентные расходы от хеджирования денежных потоков</v>
          </cell>
          <cell r="C489" t="str">
            <v>Interest expense on cash flow hedge</v>
          </cell>
          <cell r="D489" t="str">
            <v>Процентные расходы</v>
          </cell>
          <cell r="E489" t="str">
            <v>Interest expense</v>
          </cell>
          <cell r="F489" t="str">
            <v>Нераспределенная прибыль</v>
          </cell>
          <cell r="G489" t="str">
            <v>Retained earnings</v>
          </cell>
          <cell r="H489" t="str">
            <v>Прибыль текущего периода</v>
          </cell>
          <cell r="I489" t="str">
            <v>Profit for the period</v>
          </cell>
        </row>
        <row r="490">
          <cell r="A490">
            <v>50942</v>
          </cell>
          <cell r="B490" t="str">
            <v>Процентные расходы от хеджирования справедливой стоимости</v>
          </cell>
          <cell r="C490" t="str">
            <v>Interest expense on fair value hedge</v>
          </cell>
          <cell r="D490" t="str">
            <v>Процентные расходы</v>
          </cell>
          <cell r="E490" t="str">
            <v>Interest expense</v>
          </cell>
          <cell r="F490" t="str">
            <v>Нераспределенная прибыль</v>
          </cell>
          <cell r="G490" t="str">
            <v>Retained earnings</v>
          </cell>
          <cell r="H490" t="str">
            <v>Прибыль текущего периода</v>
          </cell>
          <cell r="I490" t="str">
            <v>Profit for the period</v>
          </cell>
        </row>
        <row r="491">
          <cell r="A491">
            <v>51010</v>
          </cell>
          <cell r="B491" t="str">
            <v>Комиссия по расчетным и кассовым операциям</v>
          </cell>
          <cell r="C491" t="str">
            <v>Fee and commission expense on cash and settlements transactions</v>
          </cell>
          <cell r="D491" t="str">
            <v>Комиссионные расходы</v>
          </cell>
          <cell r="E491" t="str">
            <v>Fee and commision expense</v>
          </cell>
          <cell r="F491" t="str">
            <v>Нераспределенная прибыль</v>
          </cell>
          <cell r="G491" t="str">
            <v>Retained earnings</v>
          </cell>
          <cell r="H491" t="str">
            <v>Прибыль текущего периода</v>
          </cell>
          <cell r="I491" t="str">
            <v>Profit for the period</v>
          </cell>
        </row>
        <row r="492">
          <cell r="A492">
            <v>51030</v>
          </cell>
          <cell r="B492" t="str">
            <v>Комиссия за инкассацию</v>
          </cell>
          <cell r="C492" t="str">
            <v>Fee and commission expense on cash collection</v>
          </cell>
          <cell r="D492" t="str">
            <v>Комиссионные расходы</v>
          </cell>
          <cell r="E492" t="str">
            <v>Fee and commision expense</v>
          </cell>
          <cell r="F492" t="str">
            <v>Нераспределенная прибыль</v>
          </cell>
          <cell r="G492" t="str">
            <v>Retained earnings</v>
          </cell>
          <cell r="H492" t="str">
            <v>Прибыль текущего периода</v>
          </cell>
          <cell r="I492" t="str">
            <v>Profit for the period</v>
          </cell>
        </row>
        <row r="493">
          <cell r="A493">
            <v>51040</v>
          </cell>
          <cell r="B493" t="str">
            <v>Комиссия по операциям с ценными бумагами</v>
          </cell>
          <cell r="C493" t="str">
            <v>Fee and commission expense on transactions with securities</v>
          </cell>
          <cell r="D493" t="str">
            <v>Комиссионные расходы</v>
          </cell>
          <cell r="E493" t="str">
            <v>Fee and commision expense</v>
          </cell>
          <cell r="F493" t="str">
            <v>Нераспределенная прибыль</v>
          </cell>
          <cell r="G493" t="str">
            <v>Retained earnings</v>
          </cell>
          <cell r="H493" t="str">
            <v>Прибыль текущего периода</v>
          </cell>
          <cell r="I493" t="str">
            <v>Profit for the period</v>
          </cell>
        </row>
        <row r="494">
          <cell r="A494">
            <v>51050</v>
          </cell>
          <cell r="B494" t="str">
            <v>Комиссия по полученным гарантиям</v>
          </cell>
          <cell r="C494" t="str">
            <v>Fee and commission expense on guarantees received</v>
          </cell>
          <cell r="D494" t="str">
            <v>Комиссионные расходы</v>
          </cell>
          <cell r="E494" t="str">
            <v>Fee and commision expense</v>
          </cell>
          <cell r="F494" t="str">
            <v>Нераспределенная прибыль</v>
          </cell>
          <cell r="G494" t="str">
            <v>Retained earnings</v>
          </cell>
          <cell r="H494" t="str">
            <v>Прибыль текущего периода</v>
          </cell>
          <cell r="I494" t="str">
            <v>Profit for the period</v>
          </cell>
        </row>
        <row r="495">
          <cell r="A495">
            <v>51055</v>
          </cell>
          <cell r="B495" t="str">
            <v>Комиссия по операциям с пластиковыми картами</v>
          </cell>
          <cell r="C495" t="str">
            <v>Fee and commission expense from banking  cards operations</v>
          </cell>
          <cell r="D495" t="str">
            <v>Комиссионные расходы</v>
          </cell>
          <cell r="E495" t="str">
            <v>Fee and commision expense</v>
          </cell>
          <cell r="F495" t="str">
            <v>Нераспределенная прибыль</v>
          </cell>
          <cell r="G495" t="str">
            <v>Retained earnings</v>
          </cell>
          <cell r="H495" t="str">
            <v>Прибыль текущего периода</v>
          </cell>
          <cell r="I495" t="str">
            <v>Profit for the period</v>
          </cell>
        </row>
        <row r="496">
          <cell r="A496">
            <v>51060</v>
          </cell>
          <cell r="B496" t="str">
            <v>Комиссия по операциям с иностранной валютой</v>
          </cell>
          <cell r="C496" t="str">
            <v>Fee and commission expense on operations with foreign currencies</v>
          </cell>
          <cell r="D496" t="str">
            <v>Комиссионные расходы</v>
          </cell>
          <cell r="E496" t="str">
            <v>Fee and commision expense</v>
          </cell>
          <cell r="F496" t="str">
            <v>Нераспределенная прибыль</v>
          </cell>
          <cell r="G496" t="str">
            <v>Retained earnings</v>
          </cell>
          <cell r="H496" t="str">
            <v>Прибыль текущего периода</v>
          </cell>
          <cell r="I496" t="str">
            <v>Profit for the period</v>
          </cell>
        </row>
        <row r="497">
          <cell r="A497">
            <v>51095</v>
          </cell>
          <cell r="B497" t="str">
            <v>Прочие комиссионные расходы</v>
          </cell>
          <cell r="C497" t="str">
            <v>Other fee and commission expenses</v>
          </cell>
          <cell r="D497" t="str">
            <v>Комиссионные расходы</v>
          </cell>
          <cell r="E497" t="str">
            <v>Fee and commision expense</v>
          </cell>
          <cell r="F497" t="str">
            <v>Нераспределенная прибыль</v>
          </cell>
          <cell r="G497" t="str">
            <v>Retained earnings</v>
          </cell>
          <cell r="H497" t="str">
            <v>Прибыль текущего периода</v>
          </cell>
          <cell r="I497" t="str">
            <v>Profit for the period</v>
          </cell>
        </row>
        <row r="498">
          <cell r="A498">
            <v>52010</v>
          </cell>
          <cell r="B498" t="str">
            <v>Расходы за пользование объектами интеллектуальной собственности</v>
          </cell>
          <cell r="C498" t="str">
            <v>Expenses  on use of intellectual property</v>
          </cell>
          <cell r="D498" t="str">
            <v>Операционные расходы</v>
          </cell>
          <cell r="E498" t="str">
            <v>Operating expenses</v>
          </cell>
          <cell r="F498" t="str">
            <v>Нераспределенная прибыль</v>
          </cell>
          <cell r="G498" t="str">
            <v>Retained earnings</v>
          </cell>
          <cell r="H498" t="str">
            <v>Прибыль текущего периода</v>
          </cell>
          <cell r="I498" t="str">
            <v>Profit for the period</v>
          </cell>
        </row>
        <row r="499">
          <cell r="A499">
            <v>52020</v>
          </cell>
          <cell r="B499" t="str">
            <v>Реклама и маркетинг</v>
          </cell>
          <cell r="C499" t="str">
            <v>Advertising and marketing services</v>
          </cell>
          <cell r="D499" t="str">
            <v>Операционные расходы</v>
          </cell>
          <cell r="E499" t="str">
            <v>Operating expenses</v>
          </cell>
          <cell r="F499" t="str">
            <v>Нераспределенная прибыль</v>
          </cell>
          <cell r="G499" t="str">
            <v>Retained earnings</v>
          </cell>
          <cell r="H499" t="str">
            <v>Прибыль текущего периода</v>
          </cell>
          <cell r="I499" t="str">
            <v>Profit for the period</v>
          </cell>
        </row>
        <row r="500">
          <cell r="A500">
            <v>52021</v>
          </cell>
          <cell r="B500" t="str">
            <v>Прочие коммерческие расходы на реализацию товаров и услуг</v>
          </cell>
          <cell r="C500" t="str">
            <v>Taxes on oil production</v>
          </cell>
          <cell r="D500" t="str">
            <v>Операционные расходы</v>
          </cell>
          <cell r="E500" t="str">
            <v>Operating expenses</v>
          </cell>
          <cell r="F500" t="str">
            <v>Нераспределенная прибыль</v>
          </cell>
          <cell r="G500" t="str">
            <v>Retained earnings</v>
          </cell>
          <cell r="H500" t="str">
            <v>Прибыль текущего периода</v>
          </cell>
          <cell r="I500" t="str">
            <v>Profit for the period</v>
          </cell>
        </row>
        <row r="501">
          <cell r="A501">
            <v>52022</v>
          </cell>
          <cell r="B501" t="str">
            <v>Расходы по кобрендинговым программам с банковскими картами</v>
          </cell>
          <cell r="C501" t="str">
            <v xml:space="preserve">Expenses on co-branding bank cards programs </v>
          </cell>
          <cell r="D501" t="str">
            <v>Операционные расходы</v>
          </cell>
          <cell r="E501" t="str">
            <v>Operating expenses</v>
          </cell>
          <cell r="F501" t="str">
            <v>Нераспределенная прибыль</v>
          </cell>
          <cell r="G501" t="str">
            <v>Retained earnings</v>
          </cell>
          <cell r="H501" t="str">
            <v>Прибыль текущего периода</v>
          </cell>
          <cell r="I501" t="str">
            <v>Profit for the period</v>
          </cell>
        </row>
        <row r="502">
          <cell r="A502">
            <v>52030</v>
          </cell>
          <cell r="B502" t="str">
            <v>Информационные услуги и услуги связи</v>
          </cell>
          <cell r="C502" t="str">
            <v>Communication expenses</v>
          </cell>
          <cell r="D502" t="str">
            <v>Операционные расходы</v>
          </cell>
          <cell r="E502" t="str">
            <v>Operating expenses</v>
          </cell>
          <cell r="F502" t="str">
            <v>Нераспределенная прибыль</v>
          </cell>
          <cell r="G502" t="str">
            <v>Retained earnings</v>
          </cell>
          <cell r="H502" t="str">
            <v>Прибыль текущего периода</v>
          </cell>
          <cell r="I502" t="str">
            <v>Profit for the period</v>
          </cell>
        </row>
        <row r="503">
          <cell r="A503">
            <v>52035</v>
          </cell>
          <cell r="B503" t="str">
            <v>Консультационные и аудиторские услуги</v>
          </cell>
          <cell r="C503" t="str">
            <v>Consulting and assurance services (and other professional services)</v>
          </cell>
          <cell r="D503" t="str">
            <v>Операционные расходы</v>
          </cell>
          <cell r="E503" t="str">
            <v>Operating expenses</v>
          </cell>
          <cell r="F503" t="str">
            <v>Нераспределенная прибыль</v>
          </cell>
          <cell r="G503" t="str">
            <v>Retained earnings</v>
          </cell>
          <cell r="H503" t="str">
            <v>Прибыль текущего периода</v>
          </cell>
          <cell r="I503" t="str">
            <v>Profit for the period</v>
          </cell>
        </row>
        <row r="504">
          <cell r="A504">
            <v>52040</v>
          </cell>
          <cell r="B504" t="str">
            <v>Административные расходы</v>
          </cell>
          <cell r="C504" t="str">
            <v>Administrative expenses</v>
          </cell>
          <cell r="D504" t="str">
            <v>Операционные расходы</v>
          </cell>
          <cell r="E504" t="str">
            <v>Operating expenses</v>
          </cell>
          <cell r="F504" t="str">
            <v>Нераспределенная прибыль</v>
          </cell>
          <cell r="G504" t="str">
            <v>Retained earnings</v>
          </cell>
          <cell r="H504" t="str">
            <v>Прибыль текущего периода</v>
          </cell>
          <cell r="I504" t="str">
            <v>Profit for the period</v>
          </cell>
        </row>
        <row r="505">
          <cell r="A505">
            <v>52050</v>
          </cell>
          <cell r="B505" t="str">
            <v>Налоги, относимые на расходы, кроме налога на прибыль</v>
          </cell>
          <cell r="C505" t="str">
            <v>Taxes other than on income</v>
          </cell>
          <cell r="D505" t="str">
            <v>Операционные расходы</v>
          </cell>
          <cell r="E505" t="str">
            <v>Operating expenses</v>
          </cell>
          <cell r="F505" t="str">
            <v>Нераспределенная прибыль</v>
          </cell>
          <cell r="G505" t="str">
            <v>Retained earnings</v>
          </cell>
          <cell r="H505" t="str">
            <v>Прибыль текущего периода</v>
          </cell>
          <cell r="I505" t="str">
            <v>Profit for the period</v>
          </cell>
        </row>
        <row r="506">
          <cell r="A506">
            <v>52060</v>
          </cell>
          <cell r="B506" t="str">
            <v>Социальные расходы и благотворительность</v>
          </cell>
          <cell r="C506" t="str">
            <v>Charity</v>
          </cell>
          <cell r="D506" t="str">
            <v>Операционные расходы</v>
          </cell>
          <cell r="E506" t="str">
            <v>Operating expenses</v>
          </cell>
          <cell r="F506" t="str">
            <v>Нераспределенная прибыль</v>
          </cell>
          <cell r="G506" t="str">
            <v>Retained earnings</v>
          </cell>
          <cell r="H506" t="str">
            <v>Прибыль текущего периода</v>
          </cell>
          <cell r="I506" t="str">
            <v>Profit for the period</v>
          </cell>
        </row>
        <row r="507">
          <cell r="A507">
            <v>52070</v>
          </cell>
          <cell r="B507" t="str">
            <v>Штрафы, пени и неустойки</v>
          </cell>
          <cell r="C507" t="str">
            <v>Fines and penalties</v>
          </cell>
          <cell r="D507" t="str">
            <v>Операционные расходы</v>
          </cell>
          <cell r="E507" t="str">
            <v>Operating expenses</v>
          </cell>
          <cell r="F507" t="str">
            <v>Нераспределенная прибыль</v>
          </cell>
          <cell r="G507" t="str">
            <v>Retained earnings</v>
          </cell>
          <cell r="H507" t="str">
            <v>Прибыль текущего периода</v>
          </cell>
          <cell r="I507" t="str">
            <v>Profit for the period</v>
          </cell>
        </row>
        <row r="508">
          <cell r="A508">
            <v>52080</v>
          </cell>
          <cell r="B508" t="str">
            <v>Расходы по операционной аренде</v>
          </cell>
          <cell r="C508" t="str">
            <v>Operating lease expenses</v>
          </cell>
          <cell r="D508" t="str">
            <v>Операционные расходы</v>
          </cell>
          <cell r="E508" t="str">
            <v>Operating expenses</v>
          </cell>
          <cell r="F508" t="str">
            <v>Нераспределенная прибыль</v>
          </cell>
          <cell r="G508" t="str">
            <v>Retained earnings</v>
          </cell>
          <cell r="H508" t="str">
            <v>Прибыль текущего периода</v>
          </cell>
          <cell r="I508" t="str">
            <v>Profit for the period</v>
          </cell>
        </row>
        <row r="509">
          <cell r="A509">
            <v>52089</v>
          </cell>
          <cell r="B509" t="str">
            <v>Расходы на содержание недвижимости</v>
          </cell>
          <cell r="C509" t="str">
            <v>Expenses related to maintenance of fixed assets</v>
          </cell>
          <cell r="D509" t="str">
            <v>Операционные расходы</v>
          </cell>
          <cell r="E509" t="str">
            <v>Operating expenses</v>
          </cell>
          <cell r="F509" t="str">
            <v>Нераспределенная прибыль</v>
          </cell>
          <cell r="G509" t="str">
            <v>Retained earnings</v>
          </cell>
          <cell r="H509" t="str">
            <v>Прибыль текущего периода</v>
          </cell>
          <cell r="I509" t="str">
            <v>Profit for the period</v>
          </cell>
        </row>
        <row r="510">
          <cell r="A510">
            <v>52090</v>
          </cell>
          <cell r="B510" t="str">
            <v>Ремонт основных средств</v>
          </cell>
          <cell r="C510" t="str">
            <v>Repair of fixed assets</v>
          </cell>
          <cell r="D510" t="str">
            <v>Операционные расходы</v>
          </cell>
          <cell r="E510" t="str">
            <v>Operating expenses</v>
          </cell>
          <cell r="F510" t="str">
            <v>Нераспределенная прибыль</v>
          </cell>
          <cell r="G510" t="str">
            <v>Retained earnings</v>
          </cell>
          <cell r="H510" t="str">
            <v>Прибыль текущего периода</v>
          </cell>
          <cell r="I510" t="str">
            <v>Profit for the period</v>
          </cell>
        </row>
        <row r="511">
          <cell r="A511">
            <v>52095</v>
          </cell>
          <cell r="B511" t="str">
            <v>Прочие операционные расходы</v>
          </cell>
          <cell r="C511" t="str">
            <v>Other operating expenses</v>
          </cell>
          <cell r="D511" t="str">
            <v>Операционные расходы</v>
          </cell>
          <cell r="E511" t="str">
            <v>Operating expenses</v>
          </cell>
          <cell r="F511" t="str">
            <v>Нераспределенная прибыль</v>
          </cell>
          <cell r="G511" t="str">
            <v>Retained earnings</v>
          </cell>
          <cell r="H511" t="str">
            <v>Прибыль текущего периода</v>
          </cell>
          <cell r="I511" t="str">
            <v>Profit for the period</v>
          </cell>
        </row>
        <row r="512">
          <cell r="A512">
            <v>52096</v>
          </cell>
          <cell r="B512" t="str">
            <v>Расходы по обязательным платежам в систему страхования вкладов</v>
          </cell>
          <cell r="C512" t="str">
            <v>Mandatory deposit insurance expenses</v>
          </cell>
          <cell r="D512" t="str">
            <v>Расходы по платежам в систему страхования вкладов</v>
          </cell>
          <cell r="E512" t="str">
            <v>Deposit insurance expenses</v>
          </cell>
          <cell r="F512" t="str">
            <v>Нераспределенная прибыль</v>
          </cell>
          <cell r="G512" t="str">
            <v>Retained earnings</v>
          </cell>
          <cell r="H512" t="str">
            <v>Прибыль текущего периода</v>
          </cell>
          <cell r="I512" t="str">
            <v>Profit for the period</v>
          </cell>
        </row>
        <row r="513">
          <cell r="A513">
            <v>52110</v>
          </cell>
          <cell r="B513" t="str">
            <v>Заработная плата и премиальные выплаты</v>
          </cell>
          <cell r="C513" t="str">
            <v>Salaries &amp; bonuses</v>
          </cell>
          <cell r="D513" t="str">
            <v>Операционные расходы</v>
          </cell>
          <cell r="E513" t="str">
            <v>Operating expenses</v>
          </cell>
          <cell r="F513" t="str">
            <v>Нераспределенная прибыль</v>
          </cell>
          <cell r="G513" t="str">
            <v>Retained earnings</v>
          </cell>
          <cell r="H513" t="str">
            <v>Прибыль текущего периода</v>
          </cell>
          <cell r="I513" t="str">
            <v>Profit for the period</v>
          </cell>
        </row>
        <row r="514">
          <cell r="A514">
            <v>52111</v>
          </cell>
          <cell r="B514" t="str">
            <v>Начисленные расходы по неиспользованным отпускам</v>
          </cell>
          <cell r="C514" t="str">
            <v>Expenses on unused vacations</v>
          </cell>
          <cell r="D514" t="str">
            <v>Операционные расходы</v>
          </cell>
          <cell r="E514" t="str">
            <v>Operating expenses</v>
          </cell>
          <cell r="F514" t="str">
            <v>Нераспределенная прибыль</v>
          </cell>
          <cell r="G514" t="str">
            <v>Retained earnings</v>
          </cell>
          <cell r="H514" t="str">
            <v>Прибыль текущего периода</v>
          </cell>
          <cell r="I514" t="str">
            <v>Profit for the period</v>
          </cell>
        </row>
        <row r="515">
          <cell r="A515">
            <v>52112</v>
          </cell>
          <cell r="B515" t="str">
            <v>Расходы по корпоративной пенсионной программе</v>
          </cell>
          <cell r="C515" t="str">
            <v>Expenses on pension obligations (IAS 19)</v>
          </cell>
          <cell r="D515" t="str">
            <v>Операционные расходы</v>
          </cell>
          <cell r="E515" t="str">
            <v>Operating expenses</v>
          </cell>
          <cell r="F515" t="str">
            <v>Нераспределенная прибыль</v>
          </cell>
          <cell r="G515" t="str">
            <v>Retained earnings</v>
          </cell>
          <cell r="H515" t="str">
            <v>Прибыль текущего периода</v>
          </cell>
          <cell r="I515" t="str">
            <v>Profit for the period</v>
          </cell>
        </row>
        <row r="516">
          <cell r="A516">
            <v>52113</v>
          </cell>
          <cell r="B516" t="str">
            <v>Прочие расходы на персонал</v>
          </cell>
          <cell r="C516" t="str">
            <v>Other common staff expenses</v>
          </cell>
          <cell r="D516" t="str">
            <v>Операционные расходы</v>
          </cell>
          <cell r="E516" t="str">
            <v>Operating expenses</v>
          </cell>
          <cell r="F516" t="str">
            <v>Нераспределенная прибыль</v>
          </cell>
          <cell r="G516" t="str">
            <v>Retained earnings</v>
          </cell>
          <cell r="H516" t="str">
            <v>Прибыль текущего периода</v>
          </cell>
          <cell r="I516" t="str">
            <v>Profit for the period</v>
          </cell>
        </row>
        <row r="517">
          <cell r="A517">
            <v>52150</v>
          </cell>
          <cell r="B517" t="str">
            <v>Социальные налоги на фонд оплаты труда</v>
          </cell>
          <cell r="C517" t="str">
            <v>Social taxes</v>
          </cell>
          <cell r="D517" t="str">
            <v>Операционные расходы</v>
          </cell>
          <cell r="E517" t="str">
            <v>Operating expenses</v>
          </cell>
          <cell r="F517" t="str">
            <v>Нераспределенная прибыль</v>
          </cell>
          <cell r="G517" t="str">
            <v>Retained earnings</v>
          </cell>
          <cell r="H517" t="str">
            <v>Прибыль текущего периода</v>
          </cell>
          <cell r="I517" t="str">
            <v>Profit for the period</v>
          </cell>
        </row>
        <row r="518">
          <cell r="A518">
            <v>52200</v>
          </cell>
          <cell r="B518" t="str">
            <v>Амортизация основных средств</v>
          </cell>
          <cell r="C518" t="str">
            <v>Depreciation of premises and equipment</v>
          </cell>
          <cell r="D518" t="str">
            <v>Операционные расходы</v>
          </cell>
          <cell r="E518" t="str">
            <v>Operating expenses</v>
          </cell>
          <cell r="F518" t="str">
            <v>Нераспределенная прибыль</v>
          </cell>
          <cell r="G518" t="str">
            <v>Retained earnings</v>
          </cell>
          <cell r="H518" t="str">
            <v>Прибыль текущего периода</v>
          </cell>
          <cell r="I518" t="str">
            <v>Profit for the period</v>
          </cell>
        </row>
        <row r="519">
          <cell r="A519">
            <v>52210</v>
          </cell>
          <cell r="B519" t="str">
            <v>Амортизация нематериальных активов, полученных при приобретении компаний</v>
          </cell>
          <cell r="C519" t="str">
            <v>Amortization of intangible assets obtained through business combination</v>
          </cell>
          <cell r="D519" t="str">
            <v>Операционные расходы</v>
          </cell>
          <cell r="E519" t="str">
            <v>Operating expenses</v>
          </cell>
          <cell r="F519" t="str">
            <v>Нераспределенная прибыль</v>
          </cell>
          <cell r="G519" t="str">
            <v>Retained earnings</v>
          </cell>
          <cell r="H519" t="str">
            <v>Прибыль текущего периода</v>
          </cell>
          <cell r="I519" t="str">
            <v>Profit for the period</v>
          </cell>
        </row>
        <row r="520">
          <cell r="A520">
            <v>52290</v>
          </cell>
          <cell r="B520" t="str">
            <v>Амортизация прочих нематериальных активов</v>
          </cell>
          <cell r="C520" t="str">
            <v>Amortization of other intangible assets</v>
          </cell>
          <cell r="D520" t="str">
            <v>Операционные расходы</v>
          </cell>
          <cell r="E520" t="str">
            <v>Operating expenses</v>
          </cell>
          <cell r="F520" t="str">
            <v>Нераспределенная прибыль</v>
          </cell>
          <cell r="G520" t="str">
            <v>Retained earnings</v>
          </cell>
          <cell r="H520" t="str">
            <v>Прибыль текущего периода</v>
          </cell>
          <cell r="I520" t="str">
            <v>Profit for the period</v>
          </cell>
        </row>
        <row r="521">
          <cell r="A521">
            <v>52501</v>
          </cell>
          <cell r="B521" t="str">
            <v>Компоненты себестоимости - Стоимость покупных товаров, сырья и материалов</v>
          </cell>
          <cell r="C521" t="str">
            <v>Components of cost - cost of purchased goods and raw materials</v>
          </cell>
          <cell r="D521" t="str">
            <v>Себестоимость реализованной продукции нефинансовых дочерних компаний</v>
          </cell>
          <cell r="E521" t="str">
            <v>Cost of sales of non-financial subsidiries</v>
          </cell>
          <cell r="F521" t="str">
            <v>Нераспределенная прибыль</v>
          </cell>
          <cell r="G521" t="str">
            <v>Retained earnings</v>
          </cell>
          <cell r="H521" t="str">
            <v>Прибыль текущего периода</v>
          </cell>
          <cell r="I521" t="str">
            <v>Profit for the period</v>
          </cell>
        </row>
        <row r="522">
          <cell r="A522">
            <v>52502</v>
          </cell>
          <cell r="B522" t="str">
            <v>Компоненты себестоимости - Затраты на оплату труда основного персонала (без ЕСН)</v>
          </cell>
          <cell r="C522" t="str">
            <v>Components of cost - labour cost (excluding social taxes)</v>
          </cell>
          <cell r="D522" t="str">
            <v>Себестоимость реализованной продукции нефинансовых дочерних компаний</v>
          </cell>
          <cell r="E522" t="str">
            <v>Cost of sales of non-financial subsidiries</v>
          </cell>
          <cell r="F522" t="str">
            <v>Нераспределенная прибыль</v>
          </cell>
          <cell r="G522" t="str">
            <v>Retained earnings</v>
          </cell>
          <cell r="H522" t="str">
            <v>Прибыль текущего периода</v>
          </cell>
          <cell r="I522" t="str">
            <v>Profit for the period</v>
          </cell>
        </row>
        <row r="523">
          <cell r="A523">
            <v>52503</v>
          </cell>
          <cell r="B523" t="str">
            <v>Компоненты себестоимости - Социальные налоги по заработной плате</v>
          </cell>
          <cell r="C523" t="str">
            <v>Components of cost - social taxes payable on wage fund</v>
          </cell>
          <cell r="D523" t="str">
            <v>Себестоимость реализованной продукции нефинансовых дочерних компаний</v>
          </cell>
          <cell r="E523" t="str">
            <v>Cost of sales of non-financial subsidiries</v>
          </cell>
          <cell r="F523" t="str">
            <v>Нераспределенная прибыль</v>
          </cell>
          <cell r="G523" t="str">
            <v>Retained earnings</v>
          </cell>
          <cell r="H523" t="str">
            <v>Прибыль текущего периода</v>
          </cell>
          <cell r="I523" t="str">
            <v>Profit for the period</v>
          </cell>
        </row>
        <row r="524">
          <cell r="A524">
            <v>52504</v>
          </cell>
          <cell r="B524" t="str">
            <v>Компоненты себестоимости - Транспортные расходы</v>
          </cell>
          <cell r="C524" t="str">
            <v>Components of cost - Transportation costs</v>
          </cell>
          <cell r="D524" t="str">
            <v>Себестоимость реализованной продукции нефинансовых дочерних компаний</v>
          </cell>
          <cell r="E524" t="str">
            <v>Cost of sales of non-financial subsidiries</v>
          </cell>
          <cell r="F524" t="str">
            <v>Нераспределенная прибыль</v>
          </cell>
          <cell r="G524" t="str">
            <v>Retained earnings</v>
          </cell>
          <cell r="H524" t="str">
            <v>Прибыль текущего периода</v>
          </cell>
          <cell r="I524" t="str">
            <v>Profit for the period</v>
          </cell>
        </row>
        <row r="525">
          <cell r="A525">
            <v>52505</v>
          </cell>
          <cell r="B525" t="str">
            <v>Компоненты себестоимости - Аренда помещений</v>
          </cell>
          <cell r="C525" t="str">
            <v>Components of cost - operating lease of premises</v>
          </cell>
          <cell r="D525" t="str">
            <v>Себестоимость реализованной продукции нефинансовых дочерних компаний</v>
          </cell>
          <cell r="E525" t="str">
            <v>Cost of sales of non-financial subsidiries</v>
          </cell>
          <cell r="F525" t="str">
            <v>Нераспределенная прибыль</v>
          </cell>
          <cell r="G525" t="str">
            <v>Retained earnings</v>
          </cell>
          <cell r="H525" t="str">
            <v>Прибыль текущего периода</v>
          </cell>
          <cell r="I525" t="str">
            <v>Profit for the period</v>
          </cell>
        </row>
        <row r="526">
          <cell r="A526">
            <v>52506</v>
          </cell>
          <cell r="B526" t="str">
            <v>Компоненты себестоимости - Содержание помещений и оборудования</v>
          </cell>
          <cell r="C526" t="str">
            <v>Components of cost - maintenance of premises and equipment</v>
          </cell>
          <cell r="D526" t="str">
            <v>Себестоимость реализованной продукции нефинансовых дочерних компаний</v>
          </cell>
          <cell r="E526" t="str">
            <v>Cost of sales of non-financial subsidiries</v>
          </cell>
          <cell r="F526" t="str">
            <v>Нераспределенная прибыль</v>
          </cell>
          <cell r="G526" t="str">
            <v>Retained earnings</v>
          </cell>
          <cell r="H526" t="str">
            <v>Прибыль текущего периода</v>
          </cell>
          <cell r="I526" t="str">
            <v>Profit for the period</v>
          </cell>
        </row>
        <row r="527">
          <cell r="A527">
            <v>52507</v>
          </cell>
          <cell r="B527" t="str">
            <v>Компоненты себестоимости - Амортизация основных средств</v>
          </cell>
          <cell r="C527" t="str">
            <v>Components of cost - depreciation of premises and equipment</v>
          </cell>
          <cell r="D527" t="str">
            <v>Себестоимость реализованной продукции нефинансовых дочерних компаний</v>
          </cell>
          <cell r="E527" t="str">
            <v>Cost of sales of non-financial subsidiries</v>
          </cell>
          <cell r="F527" t="str">
            <v>Нераспределенная прибыль</v>
          </cell>
          <cell r="G527" t="str">
            <v>Retained earnings</v>
          </cell>
          <cell r="H527" t="str">
            <v>Прибыль текущего периода</v>
          </cell>
          <cell r="I527" t="str">
            <v>Profit for the period</v>
          </cell>
        </row>
        <row r="528">
          <cell r="A528">
            <v>52508</v>
          </cell>
          <cell r="B528" t="str">
            <v>Компоненты себестоимости - Амортизация нематериальных активов</v>
          </cell>
          <cell r="C528" t="str">
            <v>Components of cost - amortization of intangible assets</v>
          </cell>
          <cell r="D528" t="str">
            <v>Себестоимость реализованной продукции нефинансовых дочерних компаний</v>
          </cell>
          <cell r="E528" t="str">
            <v>Cost of sales of non-financial subsidiries</v>
          </cell>
          <cell r="F528" t="str">
            <v>Нераспределенная прибыль</v>
          </cell>
          <cell r="G528" t="str">
            <v>Retained earnings</v>
          </cell>
          <cell r="H528" t="str">
            <v>Прибыль текущего периода</v>
          </cell>
          <cell r="I528" t="str">
            <v>Profit for the period</v>
          </cell>
        </row>
        <row r="529">
          <cell r="A529">
            <v>52509</v>
          </cell>
          <cell r="B529" t="str">
            <v>Компоненты себестоимости - Услуги сторонних организаций</v>
          </cell>
          <cell r="C529" t="str">
            <v>Components of cost - cost of third party services</v>
          </cell>
          <cell r="D529" t="str">
            <v>Себестоимость реализованной продукции нефинансовых дочерних компаний</v>
          </cell>
          <cell r="E529" t="str">
            <v>Cost of sales of non-financial subsidiries</v>
          </cell>
          <cell r="F529" t="str">
            <v>Нераспределенная прибыль</v>
          </cell>
          <cell r="G529" t="str">
            <v>Retained earnings</v>
          </cell>
          <cell r="H529" t="str">
            <v>Прибыль текущего периода</v>
          </cell>
          <cell r="I529" t="str">
            <v>Profit for the period</v>
          </cell>
        </row>
        <row r="530">
          <cell r="A530">
            <v>52510</v>
          </cell>
          <cell r="B530" t="str">
            <v>Компоненты себестоимости - Таможенные сборы и невозмещаемые налоги</v>
          </cell>
          <cell r="C530" t="str">
            <v>Components of cost - custom fees and non-refundable taxes</v>
          </cell>
          <cell r="D530" t="str">
            <v>Себестоимость реализованной продукции нефинансовых дочерних компаний</v>
          </cell>
          <cell r="E530" t="str">
            <v>Cost of sales of non-financial subsidiries</v>
          </cell>
          <cell r="F530" t="str">
            <v>Нераспределенная прибыль</v>
          </cell>
          <cell r="G530" t="str">
            <v>Retained earnings</v>
          </cell>
          <cell r="H530" t="str">
            <v>Прибыль текущего периода</v>
          </cell>
          <cell r="I530" t="str">
            <v>Profit for the period</v>
          </cell>
        </row>
        <row r="531">
          <cell r="A531">
            <v>52511</v>
          </cell>
          <cell r="B531" t="str">
            <v>Компоненты себестоимости - Прочие прямые расходы</v>
          </cell>
          <cell r="C531" t="str">
            <v>Components of cost - other direct costs</v>
          </cell>
          <cell r="D531" t="str">
            <v>Себестоимость реализованной продукции нефинансовых дочерних компаний</v>
          </cell>
          <cell r="E531" t="str">
            <v>Cost of sales of non-financial subsidiries</v>
          </cell>
          <cell r="F531" t="str">
            <v>Нераспределенная прибыль</v>
          </cell>
          <cell r="G531" t="str">
            <v>Retained earnings</v>
          </cell>
          <cell r="H531" t="str">
            <v>Прибыль текущего периода</v>
          </cell>
          <cell r="I531" t="str">
            <v>Profit for the period</v>
          </cell>
        </row>
        <row r="532">
          <cell r="A532">
            <v>52512</v>
          </cell>
          <cell r="B532" t="str">
            <v>Компоненты себестоимости - Изменение страховых резервов</v>
          </cell>
          <cell r="C532" t="str">
            <v>Components of cost - changes in insurance provision</v>
          </cell>
          <cell r="D532" t="str">
            <v>Себестоимость реализованной продукции нефинансовых дочерних компаний</v>
          </cell>
          <cell r="E532" t="str">
            <v>Cost of sales of non-financial subsidiries</v>
          </cell>
          <cell r="F532" t="str">
            <v>Нераспределенная прибыль</v>
          </cell>
          <cell r="G532" t="str">
            <v>Retained earnings</v>
          </cell>
          <cell r="H532" t="str">
            <v>Прибыль текущего периода</v>
          </cell>
          <cell r="I532" t="str">
            <v>Profit for the period</v>
          </cell>
        </row>
        <row r="533">
          <cell r="A533">
            <v>52513</v>
          </cell>
          <cell r="B533" t="str">
            <v>Компоненты себестоимости - Аквизиционные расходы</v>
          </cell>
          <cell r="C533" t="str">
            <v>Components of cost - acquisition costs</v>
          </cell>
          <cell r="D533" t="str">
            <v>Себестоимость реализованной продукции нефинансовых дочерних компаний</v>
          </cell>
          <cell r="E533" t="str">
            <v>Cost of sales of non-financial subsidiries</v>
          </cell>
          <cell r="F533" t="str">
            <v>Нераспределенная прибыль</v>
          </cell>
          <cell r="G533" t="str">
            <v>Retained earnings</v>
          </cell>
          <cell r="H533" t="str">
            <v>Прибыль текущего периода</v>
          </cell>
          <cell r="I533" t="str">
            <v>Profit for the period</v>
          </cell>
        </row>
        <row r="534">
          <cell r="A534">
            <v>52514</v>
          </cell>
          <cell r="B534" t="str">
            <v>Компоненты себестоимости - Страховые выплаты и убытки</v>
          </cell>
          <cell r="C534" t="str">
            <v>Components of cost - insurance claims paid</v>
          </cell>
          <cell r="D534" t="str">
            <v>Себестоимость реализованной продукции нефинансовых дочерних компаний</v>
          </cell>
          <cell r="E534" t="str">
            <v>Cost of sales of non-financial subsidiries</v>
          </cell>
          <cell r="F534" t="str">
            <v>Нераспределенная прибыль</v>
          </cell>
          <cell r="G534" t="str">
            <v>Retained earnings</v>
          </cell>
          <cell r="H534" t="str">
            <v>Прибыль текущего периода</v>
          </cell>
          <cell r="I534" t="str">
            <v>Profit for the period</v>
          </cell>
        </row>
        <row r="535">
          <cell r="A535">
            <v>57010</v>
          </cell>
          <cell r="B535" t="str">
            <v>NMP Гиперинфляция основных средств</v>
          </cell>
          <cell r="C535" t="str">
            <v>NMP hyperinflation (impact of non-current assets)</v>
          </cell>
          <cell r="D535" t="str">
            <v>Прочие операционные доходы</v>
          </cell>
          <cell r="E535" t="str">
            <v>Other operating income</v>
          </cell>
          <cell r="F535" t="str">
            <v>Нераспределенная прибыль</v>
          </cell>
          <cell r="G535" t="str">
            <v>Retained earnings</v>
          </cell>
          <cell r="H535" t="str">
            <v>Прибыль текущего периода</v>
          </cell>
          <cell r="I535" t="str">
            <v>Profit for the period</v>
          </cell>
        </row>
        <row r="536">
          <cell r="A536">
            <v>57020</v>
          </cell>
          <cell r="B536" t="str">
            <v>NMP Гиперинфляция уставного капитала</v>
          </cell>
          <cell r="C536" t="str">
            <v>NMP hyperinflation (impact of share capital)</v>
          </cell>
          <cell r="D536" t="str">
            <v>Прочие операционные доходы</v>
          </cell>
          <cell r="E536" t="str">
            <v>Other operating income</v>
          </cell>
          <cell r="F536" t="str">
            <v>Нераспределенная прибыль</v>
          </cell>
          <cell r="G536" t="str">
            <v>Retained earnings</v>
          </cell>
          <cell r="H536" t="str">
            <v>Прибыль текущего периода</v>
          </cell>
          <cell r="I536" t="str">
            <v>Profit for the period</v>
          </cell>
        </row>
        <row r="537">
          <cell r="A537">
            <v>57030</v>
          </cell>
          <cell r="B537" t="str">
            <v>NMP Гиперинфляция статей ОПУ</v>
          </cell>
          <cell r="C537" t="str">
            <v>NMP hyperinflation (impact of income statement)</v>
          </cell>
          <cell r="D537" t="str">
            <v>Прочие операционные доходы</v>
          </cell>
          <cell r="E537" t="str">
            <v>Other operating income</v>
          </cell>
          <cell r="F537" t="str">
            <v>Нераспределенная прибыль</v>
          </cell>
          <cell r="G537" t="str">
            <v>Retained earnings</v>
          </cell>
          <cell r="H537" t="str">
            <v>Прибыль текущего периода</v>
          </cell>
          <cell r="I537" t="str">
            <v>Profit for the period</v>
          </cell>
        </row>
        <row r="538">
          <cell r="A538">
            <v>57040</v>
          </cell>
          <cell r="B538" t="str">
            <v>NMP Гиперинфляция фондов</v>
          </cell>
          <cell r="C538" t="str">
            <v>NMP hyperinflation (impact of reserves)</v>
          </cell>
          <cell r="D538" t="str">
            <v>Прочие операционные доходы</v>
          </cell>
          <cell r="E538" t="str">
            <v>Other operating income</v>
          </cell>
          <cell r="F538" t="str">
            <v>Нераспределенная прибыль</v>
          </cell>
          <cell r="G538" t="str">
            <v>Retained earnings</v>
          </cell>
          <cell r="H538" t="str">
            <v>Прибыль текущего периода</v>
          </cell>
          <cell r="I538" t="str">
            <v>Profit for the period</v>
          </cell>
        </row>
        <row r="539">
          <cell r="A539">
            <v>57050</v>
          </cell>
          <cell r="B539" t="str">
            <v>NMP Гиперинфляция долевых инвестиций</v>
          </cell>
          <cell r="C539" t="str">
            <v>NMP hyperinflation of equity investments</v>
          </cell>
          <cell r="D539" t="str">
            <v>Прочие операционные доходы</v>
          </cell>
          <cell r="E539" t="str">
            <v>Other operating income</v>
          </cell>
          <cell r="F539" t="str">
            <v>Нераспределенная прибыль</v>
          </cell>
          <cell r="G539" t="str">
            <v>Retained earnings</v>
          </cell>
          <cell r="H539" t="str">
            <v>Прибыль текущего периода</v>
          </cell>
          <cell r="I539" t="str">
            <v>Profit for the period</v>
          </cell>
        </row>
        <row r="540">
          <cell r="A540">
            <v>59010</v>
          </cell>
          <cell r="B540" t="str">
            <v>Чистый расход по текущему налогу на прибыль</v>
          </cell>
          <cell r="C540" t="str">
            <v>Current income tax expenses</v>
          </cell>
          <cell r="D540" t="str">
            <v>Расход по налогу на прибыль</v>
          </cell>
          <cell r="E540" t="str">
            <v>Income tax expense</v>
          </cell>
          <cell r="F540" t="str">
            <v>Нераспределенная прибыль</v>
          </cell>
          <cell r="G540" t="str">
            <v>Retained earnings</v>
          </cell>
          <cell r="H540" t="str">
            <v>Прибыль текущего периода</v>
          </cell>
          <cell r="I540" t="str">
            <v>Profit for the period</v>
          </cell>
        </row>
        <row r="541">
          <cell r="A541">
            <v>59011</v>
          </cell>
          <cell r="B541" t="str">
            <v>Текущий налог на прибыль по чистым доходам / расходам групп активов, удерживаемых для продажи</v>
          </cell>
          <cell r="C541" t="str">
            <v>Current income tax expenses on income/expense from/on the group of asset held for sale</v>
          </cell>
          <cell r="D541" t="str">
            <v>Расход по налогу на прибыль</v>
          </cell>
          <cell r="E541" t="str">
            <v>Income tax expense</v>
          </cell>
          <cell r="F541" t="str">
            <v>Нераспределенная прибыль</v>
          </cell>
          <cell r="G541" t="str">
            <v>Retained earnings</v>
          </cell>
          <cell r="H541" t="str">
            <v>Прибыль текущего периода</v>
          </cell>
          <cell r="I541" t="str">
            <v>Profit for the period</v>
          </cell>
        </row>
        <row r="542">
          <cell r="A542">
            <v>59020</v>
          </cell>
          <cell r="B542" t="str">
            <v>Чистый расход по отложенному налогу на прибыль</v>
          </cell>
          <cell r="C542" t="str">
            <v>Deferred income tax expenses</v>
          </cell>
          <cell r="D542" t="str">
            <v>Расход по налогу на прибыль</v>
          </cell>
          <cell r="E542" t="str">
            <v>Income tax expense</v>
          </cell>
          <cell r="F542" t="str">
            <v>Нераспределенная прибыль</v>
          </cell>
          <cell r="G542" t="str">
            <v>Retained earnings</v>
          </cell>
          <cell r="H542" t="str">
            <v>Прибыль текущего периода</v>
          </cell>
          <cell r="I542" t="str">
            <v>Profit for the period</v>
          </cell>
        </row>
        <row r="543">
          <cell r="A543">
            <v>59050</v>
          </cell>
          <cell r="B543" t="str">
            <v>Отложенный налог на прибыль по чистым доходам / расходам от активов (групп активов), удерживаемых для продажи, прекращенной деятельности (IFRS 5)</v>
          </cell>
          <cell r="C543" t="str">
            <v xml:space="preserve">Deferred income tax expenses on net income/expense from/on non-current assets (groups of non-current assets) held for sale and discontinued operations </v>
          </cell>
          <cell r="D543" t="str">
            <v>Расход по налогу на прибыль</v>
          </cell>
          <cell r="E543" t="str">
            <v>Income tax expense</v>
          </cell>
          <cell r="F543" t="str">
            <v>Нераспределенная прибыль</v>
          </cell>
          <cell r="G543" t="str">
            <v>Retained earnings</v>
          </cell>
          <cell r="H543" t="str">
            <v>Прибыль текущего периода</v>
          </cell>
          <cell r="I543" t="str">
            <v>Profit for the period</v>
          </cell>
        </row>
        <row r="544">
          <cell r="A544">
            <v>59051</v>
          </cell>
          <cell r="B544" t="str">
            <v>Отложенный налог на прибыль по финансовому результату от выбытия активов (групп активов), удерживаемых для продажи, или прекращенной деятельности (IFRS 5)</v>
          </cell>
          <cell r="C544" t="str">
            <v>Deferred income tax expenses on financial result from sale non-current assets (groups of non-current assets) held for sale,  fair valuation and disposal</v>
          </cell>
          <cell r="D544" t="str">
            <v>Расход по налогу на прибыль</v>
          </cell>
          <cell r="E544" t="str">
            <v>Income tax expense</v>
          </cell>
          <cell r="F544" t="str">
            <v>Нераспределенная прибыль</v>
          </cell>
          <cell r="G544" t="str">
            <v>Retained earnings</v>
          </cell>
          <cell r="H544" t="str">
            <v>Прибыль текущего периода</v>
          </cell>
          <cell r="I544" t="str">
            <v>Profit for the period</v>
          </cell>
        </row>
        <row r="545">
          <cell r="A545">
            <v>70110</v>
          </cell>
          <cell r="B545" t="str">
            <v>Переоценка долговых ценных бумаг, имеющихся в наличии для продажи</v>
          </cell>
          <cell r="C545" t="str">
            <v>Fair valuation of debt securities available for sale</v>
          </cell>
          <cell r="D545" t="str">
            <v>Переоценка ценных бумаг, имеющихся в наличии для продажи</v>
          </cell>
          <cell r="E545" t="str">
            <v>Revalutaion of investment securities available for sale</v>
          </cell>
          <cell r="F545" t="str">
            <v>Фонд переоценки ценных бумаг, имеющихся в наличии для продажи</v>
          </cell>
          <cell r="G545" t="str">
            <v>Fair value reserve for investment securities available for sale</v>
          </cell>
          <cell r="H545" t="str">
            <v>Прочий совокупный доход текущего периода</v>
          </cell>
          <cell r="I545" t="str">
            <v>Other comprehensive income for the period</v>
          </cell>
        </row>
        <row r="546">
          <cell r="A546">
            <v>70111</v>
          </cell>
          <cell r="B546" t="str">
            <v>Переоценка долевых ценных бумаг, имеющихся в наличии для продажи</v>
          </cell>
          <cell r="C546" t="str">
            <v>Fair valuation of equity securities available for sale</v>
          </cell>
          <cell r="D546" t="str">
            <v>Переоценка ценных бумаг, имеющихся в наличии для продажи</v>
          </cell>
          <cell r="E546" t="str">
            <v>Revalutaion of investment securities available for sale</v>
          </cell>
          <cell r="F546" t="str">
            <v>Фонд переоценки ценных бумаг, имеющихся в наличии для продажи</v>
          </cell>
          <cell r="G546" t="str">
            <v>Fair value reserve for investment securities available for sale</v>
          </cell>
          <cell r="H546" t="str">
            <v>Прочий совокупный доход текущего периода</v>
          </cell>
          <cell r="I546" t="str">
            <v>Other comprehensive income for the period</v>
          </cell>
        </row>
        <row r="547">
          <cell r="A547">
            <v>70199</v>
          </cell>
          <cell r="B547" t="str">
            <v>Отложенный налог по переоценке ценных бумаг, имеющихся в наличии для продажи</v>
          </cell>
          <cell r="C547" t="str">
            <v>Deferred income tax on fair valuation of securities available for sale</v>
          </cell>
          <cell r="D547" t="str">
            <v>Налог на прибыль по переоценке ценных бумаг, имеющихся в наличии для продажи</v>
          </cell>
          <cell r="E547" t="str">
            <v>Deferred income tax relating to revaluation of investment securities available for sale</v>
          </cell>
          <cell r="F547" t="str">
            <v>Фонд переоценки ценных бумаг, имеющихся в наличии для продажи</v>
          </cell>
          <cell r="G547" t="str">
            <v>Fair value reserve for investment securities available for sale</v>
          </cell>
          <cell r="H547" t="str">
            <v>Прочий совокупный доход текущего периода</v>
          </cell>
          <cell r="I547" t="str">
            <v>Other comprehensive income for the period</v>
          </cell>
        </row>
        <row r="548">
          <cell r="A548">
            <v>71001</v>
          </cell>
          <cell r="B548" t="str">
            <v>Переоценка основных средств</v>
          </cell>
          <cell r="C548" t="str">
            <v>Revaluation of office premises</v>
          </cell>
          <cell r="D548" t="str">
            <v>Переоценка основных средств</v>
          </cell>
          <cell r="E548" t="str">
            <v>Revaluation of property, plant and equipment</v>
          </cell>
          <cell r="F548" t="str">
            <v>Фонд переоценки основных средств</v>
          </cell>
          <cell r="G548" t="str">
            <v>Revaluation reserve for office premises</v>
          </cell>
          <cell r="H548" t="str">
            <v>Прочий совокупный доход текущего периода</v>
          </cell>
          <cell r="I548" t="str">
            <v>Other comprehensive income for the period</v>
          </cell>
        </row>
        <row r="549">
          <cell r="A549">
            <v>71099</v>
          </cell>
          <cell r="B549" t="str">
            <v>Отложенный налог по переоценке основных средств</v>
          </cell>
          <cell r="C549" t="str">
            <v>Deferred income tax on revaluation of office premises</v>
          </cell>
          <cell r="D549" t="str">
            <v>Переоценка основных средств</v>
          </cell>
          <cell r="E549" t="str">
            <v>Revaluation of property, plant and equipment</v>
          </cell>
          <cell r="F549" t="str">
            <v>Фонд переоценки основных средств</v>
          </cell>
          <cell r="G549" t="str">
            <v>Revaluation reserve for office premises</v>
          </cell>
          <cell r="H549" t="str">
            <v>Прочий совокупный доход текущего периода</v>
          </cell>
          <cell r="I549" t="str">
            <v>Other comprehensive income for the period</v>
          </cell>
        </row>
        <row r="550">
          <cell r="A550">
            <v>72000</v>
          </cell>
          <cell r="B550" t="str">
            <v>Валютная переоценка дочерних компаний</v>
          </cell>
          <cell r="C550" t="str">
            <v>Net foreign currency translation gain less losses</v>
          </cell>
          <cell r="D550" t="str">
            <v>Валютная переоценка дочерних компаний</v>
          </cell>
          <cell r="E550" t="str">
            <v>Net foreign currency translation result</v>
          </cell>
          <cell r="F550" t="str">
            <v>Фонд валютной переоценки дочерних компаний</v>
          </cell>
          <cell r="G550" t="str">
            <v>Foreign currency translation reserve</v>
          </cell>
          <cell r="H550" t="str">
            <v>Прочий совокупный доход текущего периода</v>
          </cell>
          <cell r="I550" t="str">
            <v>Other comprehensive income for the period</v>
          </cell>
        </row>
        <row r="551">
          <cell r="A551">
            <v>74000</v>
          </cell>
          <cell r="B551" t="str">
            <v>Прочий совокупный доход от активов (групп активов), удерживаемых для продажи</v>
          </cell>
          <cell r="C551" t="str">
            <v>Other comprehensive income from assets (group of assets) held for sale</v>
          </cell>
          <cell r="D551" t="str">
            <v>Прочий совокупный доход от активов (групп активов), удерживаемых для продажи</v>
          </cell>
          <cell r="E551" t="str">
            <v>Other comprehensive income arising from assets held for sale</v>
          </cell>
          <cell r="F551" t="str">
            <v>Фонд переоценки активов (групп активов), удерживаемых для продажи</v>
          </cell>
          <cell r="G551" t="str">
            <v>Revaluation reserve for assets (group of assets) available for sale</v>
          </cell>
          <cell r="H551" t="str">
            <v>Прочий совокупный доход текущего периода</v>
          </cell>
          <cell r="I551" t="str">
            <v>Other comprehensive income for the period</v>
          </cell>
        </row>
        <row r="552">
          <cell r="A552">
            <v>74099</v>
          </cell>
          <cell r="B552" t="str">
            <v>Отложенный налог по активам (группе активов), удерживаемых для продажи</v>
          </cell>
          <cell r="C552" t="str">
            <v>Deferred income tax on from assets (group of assets) held for sale</v>
          </cell>
          <cell r="D552" t="str">
            <v>Прочий совокупный доход от активов (групп активов), удерживаемых для продажи</v>
          </cell>
          <cell r="E552" t="str">
            <v>Other comprehensive income arising from assets held for sale</v>
          </cell>
          <cell r="F552" t="str">
            <v>Фонд переоценки активов (групп активов), удерживаемых для продажи</v>
          </cell>
          <cell r="G552" t="str">
            <v>Revaluation reserve for assets (group of assets) available for sale</v>
          </cell>
          <cell r="H552" t="str">
            <v>Прочий совокупный доход текущего периода</v>
          </cell>
          <cell r="I552" t="str">
            <v>Other comprehensive income for the period</v>
          </cell>
        </row>
        <row r="553">
          <cell r="A553">
            <v>75002</v>
          </cell>
          <cell r="B553" t="str">
            <v>Прочий совокупный доход зависимых компаний</v>
          </cell>
          <cell r="C553" t="str">
            <v>Other comprehensive income of subsidiaries</v>
          </cell>
          <cell r="D553" t="str">
            <v>Прочий совокупный доход зависимых компаний</v>
          </cell>
          <cell r="E553" t="str">
            <v>Other comprehensive income of associates</v>
          </cell>
          <cell r="F553" t="str">
            <v>Фонд прочего совокупного дохода зависимых компаний</v>
          </cell>
          <cell r="G553" t="str">
            <v>OCI of associates reserve</v>
          </cell>
          <cell r="H553" t="str">
            <v>Прочий совокупный доход текущего периода</v>
          </cell>
          <cell r="I553" t="str">
            <v>Other comprehensive income for the period</v>
          </cell>
        </row>
        <row r="554">
          <cell r="A554">
            <v>75004</v>
          </cell>
          <cell r="B554" t="str">
            <v>Налог на прочий совокупный доход зависимых компаний</v>
          </cell>
          <cell r="C554" t="str">
            <v>Tax on other comprehensive income of subsidiaries</v>
          </cell>
          <cell r="D554" t="str">
            <v>Прочий совокупный доход зависимых компаний</v>
          </cell>
          <cell r="E554" t="str">
            <v>Other comprehensive income of associates</v>
          </cell>
          <cell r="F554" t="str">
            <v>Фонд прочего совокупного дохода зависимых компаний</v>
          </cell>
          <cell r="G554" t="str">
            <v>OCI of associates reserve</v>
          </cell>
          <cell r="H554" t="str">
            <v>Прочий совокупный доход текущего периода</v>
          </cell>
          <cell r="I554" t="str">
            <v>Other comprehensive income for the period</v>
          </cell>
        </row>
        <row r="555">
          <cell r="A555">
            <v>76000</v>
          </cell>
          <cell r="B555" t="str">
            <v>Переоценка кэшфло хедж</v>
          </cell>
          <cell r="C555" t="str">
            <v>Cashflow hedge revaluation</v>
          </cell>
          <cell r="D555" t="str">
            <v>Переоценка кэшфло хедж</v>
          </cell>
          <cell r="E555" t="str">
            <v>Cashflow hedge revaluation</v>
          </cell>
          <cell r="F555" t="str">
            <v>Фонд переоценки кэшфло хедж</v>
          </cell>
          <cell r="G555" t="str">
            <v>Cashflow hedge revaluation reserve</v>
          </cell>
          <cell r="H555" t="str">
            <v>Прочий совокупный доход текущего периода</v>
          </cell>
          <cell r="I555" t="str">
            <v>Other comprehensive income for the period</v>
          </cell>
        </row>
        <row r="556">
          <cell r="A556">
            <v>76099</v>
          </cell>
          <cell r="B556" t="str">
            <v>Отложенный налог по переоценке кэшфло хедж</v>
          </cell>
          <cell r="C556" t="str">
            <v>Deferred tax on cashflow hedge revaluation</v>
          </cell>
          <cell r="D556" t="str">
            <v>Переоценка кэшфло хедж</v>
          </cell>
          <cell r="E556" t="str">
            <v>Cashflow hedge revaluation</v>
          </cell>
          <cell r="F556" t="str">
            <v>Фонд переоценки кэшфло хедж</v>
          </cell>
          <cell r="G556" t="str">
            <v>Cashflow hedge revaluation reserve</v>
          </cell>
          <cell r="H556" t="str">
            <v>Прочий совокупный доход текущего периода</v>
          </cell>
          <cell r="I556" t="str">
            <v>Other comprehensive income for the period</v>
          </cell>
        </row>
        <row r="557">
          <cell r="A557">
            <v>78000</v>
          </cell>
          <cell r="B557" t="str">
            <v>Актуарные доходы/расходы по пенсионным обязательствам</v>
          </cell>
          <cell r="C557" t="str">
            <v>Acturial gains/losses on defined benefit obligations</v>
          </cell>
          <cell r="D557" t="str">
            <v>Актуарные доходы/расходы по пенсионным обязательствам</v>
          </cell>
          <cell r="E557" t="str">
            <v>Acturial gains/losses on defined benefit obligations</v>
          </cell>
          <cell r="F557" t="str">
            <v>Фонд актуарных доходов/расходов по пенсионным обязательствам</v>
          </cell>
          <cell r="G557" t="str">
            <v>Reserve of acturial gains/losses</v>
          </cell>
          <cell r="H557" t="str">
            <v>Прочий совокупный доход текущего периода</v>
          </cell>
          <cell r="I557" t="str">
            <v>Other comprehensive income for the period</v>
          </cell>
        </row>
        <row r="558">
          <cell r="A558">
            <v>78099</v>
          </cell>
          <cell r="B558" t="str">
            <v>Отложенный налог по актуарным доходам/расходам по пенсионным обязательствам</v>
          </cell>
          <cell r="C558" t="str">
            <v>Deferred tax on acturial gains/losses on defined benefit obligations</v>
          </cell>
          <cell r="D558" t="str">
            <v>Актуарные доходы/расходы по пенсионным обязательствам</v>
          </cell>
          <cell r="E558" t="str">
            <v>Acturial gains/losses on defined benefit obligations</v>
          </cell>
          <cell r="F558" t="str">
            <v>Фонд актуарных доходов/расходов по пенсионным обязательствам</v>
          </cell>
          <cell r="G558" t="str">
            <v>Reserve of acturial gains/losses</v>
          </cell>
          <cell r="H558" t="str">
            <v>Прочий совокупный доход текущего периода</v>
          </cell>
          <cell r="I558" t="str">
            <v>Other comprehensive income for the period</v>
          </cell>
        </row>
        <row r="559">
          <cell r="A559">
            <v>80101</v>
          </cell>
          <cell r="B559" t="str">
            <v>Гарантии выданные</v>
          </cell>
          <cell r="C559" t="str">
            <v>Guarantees issued</v>
          </cell>
          <cell r="H559" t="str">
            <v>Условные обязательства</v>
          </cell>
          <cell r="I559" t="str">
            <v>Contingent liabilities</v>
          </cell>
        </row>
        <row r="560">
          <cell r="A560">
            <v>80102</v>
          </cell>
          <cell r="B560" t="str">
            <v>Неиспользованные кредитные линии клиентов</v>
          </cell>
          <cell r="C560" t="str">
            <v>Undrawn credit lines</v>
          </cell>
          <cell r="H560" t="str">
            <v>Условные обязательства</v>
          </cell>
          <cell r="I560" t="str">
            <v>Contingent liabilities</v>
          </cell>
        </row>
        <row r="561">
          <cell r="A561">
            <v>80103</v>
          </cell>
          <cell r="B561" t="str">
            <v>Невыбранные кредитные лимитам клиентов</v>
          </cell>
          <cell r="C561" t="str">
            <v>Commitments to extend credit</v>
          </cell>
          <cell r="H561" t="str">
            <v>Условные обязательства</v>
          </cell>
          <cell r="I561" t="str">
            <v>Contingent liabilities</v>
          </cell>
        </row>
        <row r="562">
          <cell r="A562">
            <v>80104</v>
          </cell>
          <cell r="B562" t="str">
            <v>Выпущенные непокрытые экспортные аккредитивы</v>
          </cell>
          <cell r="C562" t="str">
            <v>Unpaid export letters of credit issued</v>
          </cell>
          <cell r="H562" t="str">
            <v>Условные обязательства</v>
          </cell>
          <cell r="I562" t="str">
            <v>Contingent liabilities</v>
          </cell>
        </row>
        <row r="563">
          <cell r="A563">
            <v>80105</v>
          </cell>
          <cell r="B563" t="str">
            <v>Выпущенные непокрытые импортные аккредитивы и аккредитивы по внутренним расчетам</v>
          </cell>
          <cell r="C563" t="str">
            <v>Unpaid import letters of credit and letters of credit for domestic settlements issued</v>
          </cell>
          <cell r="H563" t="str">
            <v>Условные обязательства</v>
          </cell>
          <cell r="I563" t="str">
            <v>Contingent liabilities</v>
          </cell>
        </row>
        <row r="564">
          <cell r="A564">
            <v>80106</v>
          </cell>
          <cell r="B564" t="str">
            <v>Покрытые экспортные аккредитивы</v>
          </cell>
          <cell r="C564" t="str">
            <v>Paid export letters of credit issued</v>
          </cell>
          <cell r="H564" t="str">
            <v>Условные обязательства</v>
          </cell>
          <cell r="I564" t="str">
            <v>Contingent liabilities</v>
          </cell>
        </row>
        <row r="565">
          <cell r="A565">
            <v>80107</v>
          </cell>
          <cell r="B565" t="str">
            <v>Покрытые импортные аккредитивы и аккредитивы по внутренним расчетам</v>
          </cell>
          <cell r="C565" t="str">
            <v>Paid import letters of credit and letters of credit for domestic settlements issued</v>
          </cell>
          <cell r="H565" t="str">
            <v>Условные обязательства</v>
          </cell>
          <cell r="I565" t="str">
            <v>Contingent liabilities</v>
          </cell>
        </row>
        <row r="566">
          <cell r="A566">
            <v>80199</v>
          </cell>
          <cell r="B566" t="str">
            <v>Прочие обязательства кредитного характера</v>
          </cell>
          <cell r="C566" t="str">
            <v>Other credit related commitments</v>
          </cell>
          <cell r="H566" t="str">
            <v>Условные обязательства</v>
          </cell>
          <cell r="I566" t="str">
            <v>Contingent liabilities</v>
          </cell>
        </row>
        <row r="567">
          <cell r="A567">
            <v>80201</v>
          </cell>
          <cell r="B567" t="str">
            <v>Потенциальные расходы в связи с судебными исками, штрафы и пени</v>
          </cell>
          <cell r="C567" t="str">
            <v>Potential legal preceeding losses, fines and penalties</v>
          </cell>
          <cell r="H567" t="str">
            <v>Условные обязательства</v>
          </cell>
          <cell r="I567" t="str">
            <v>Contingent liabilities</v>
          </cell>
        </row>
        <row r="568">
          <cell r="A568">
            <v>80202</v>
          </cell>
          <cell r="B568" t="str">
            <v>Обязательства капитального характера по договорам реконструкции зданий и приобретения оборудования</v>
          </cell>
          <cell r="C568" t="str">
            <v>Capital expenditure commitments in respect of premises and equipment</v>
          </cell>
          <cell r="H568" t="str">
            <v>Условные обязательства</v>
          </cell>
          <cell r="I568" t="str">
            <v>Contingent liabilities</v>
          </cell>
        </row>
        <row r="569">
          <cell r="A569">
            <v>80203</v>
          </cell>
          <cell r="B569" t="str">
            <v>Обязательства капитального характера по договорам приобретения компьютерного оборудования</v>
          </cell>
          <cell r="C569" t="str">
            <v>Capital expenditure commitments in respect of computers</v>
          </cell>
          <cell r="H569" t="str">
            <v>Условные обязательства</v>
          </cell>
          <cell r="I569" t="str">
            <v>Contingent liabilities</v>
          </cell>
        </row>
        <row r="570">
          <cell r="A570">
            <v>80299</v>
          </cell>
          <cell r="B570" t="str">
            <v>Прочие условные обязательства</v>
          </cell>
          <cell r="C570" t="str">
            <v>Other contingent liabilities</v>
          </cell>
          <cell r="H570" t="str">
            <v>Условные обязательства</v>
          </cell>
          <cell r="I570" t="str">
            <v>Contingent liabilities</v>
          </cell>
        </row>
        <row r="571">
          <cell r="A571">
            <v>80501</v>
          </cell>
          <cell r="B571" t="str">
            <v>Ценные бумаги на ответственном хранении</v>
          </cell>
          <cell r="C571" t="str">
            <v>Fiduciary assets (securities)</v>
          </cell>
          <cell r="H571" t="str">
            <v>Условные активы</v>
          </cell>
          <cell r="I571" t="str">
            <v>Contingent assets</v>
          </cell>
        </row>
        <row r="572">
          <cell r="A572">
            <v>80510</v>
          </cell>
          <cell r="B572" t="str">
            <v>Ценные бумаги, полученные в залог по договорам РЕПО</v>
          </cell>
          <cell r="C572" t="str">
            <v>Securities taken as collateral under repurchase agreements</v>
          </cell>
          <cell r="H572" t="str">
            <v>Условные активы</v>
          </cell>
          <cell r="I572" t="str">
            <v>Contingent assets</v>
          </cell>
        </row>
        <row r="573">
          <cell r="A573">
            <v>80520</v>
          </cell>
          <cell r="B573" t="str">
            <v>Неиспользованные кредитные линии (актив)</v>
          </cell>
          <cell r="C573" t="str">
            <v>Undrawn credit lines</v>
          </cell>
          <cell r="H573" t="str">
            <v>Условные активы</v>
          </cell>
          <cell r="I573" t="str">
            <v>Contingent assets</v>
          </cell>
        </row>
        <row r="574">
          <cell r="A574">
            <v>80521</v>
          </cell>
          <cell r="B574" t="str">
            <v>Невыбранные кредитные лимиты (актив)</v>
          </cell>
          <cell r="C574" t="str">
            <v>Commitments to extend credit</v>
          </cell>
          <cell r="H574" t="str">
            <v>Условные активы</v>
          </cell>
          <cell r="I574" t="str">
            <v>Contingent assets</v>
          </cell>
        </row>
        <row r="575">
          <cell r="A575">
            <v>80522</v>
          </cell>
          <cell r="B575" t="str">
            <v>Полученные экспортные аккредитивы</v>
          </cell>
          <cell r="C575" t="str">
            <v>Unpaid export letters of credit</v>
          </cell>
          <cell r="H575" t="str">
            <v>Условные активы</v>
          </cell>
          <cell r="I575" t="str">
            <v>Contingent assets</v>
          </cell>
        </row>
        <row r="576">
          <cell r="A576">
            <v>80523</v>
          </cell>
          <cell r="B576" t="str">
            <v>Полученные импортные аккредитивы и аккредитивы по внутренним расчетам</v>
          </cell>
          <cell r="C576" t="str">
            <v>Unpaid import letters of credit and letters of credit for domestic settlements</v>
          </cell>
          <cell r="H576" t="str">
            <v>Условные активы</v>
          </cell>
          <cell r="I576" t="str">
            <v>Contingent assets</v>
          </cell>
        </row>
        <row r="577">
          <cell r="A577">
            <v>80524</v>
          </cell>
          <cell r="B577" t="str">
            <v>Гарантии полученные</v>
          </cell>
          <cell r="C577" t="str">
            <v>Guarantees received</v>
          </cell>
          <cell r="H577" t="str">
            <v>Условные активы</v>
          </cell>
          <cell r="I577" t="str">
            <v>Contingent assets</v>
          </cell>
        </row>
        <row r="578">
          <cell r="A578">
            <v>80525</v>
          </cell>
          <cell r="B578" t="str">
            <v>Прочее</v>
          </cell>
          <cell r="C578" t="str">
            <v>Other</v>
          </cell>
          <cell r="H578" t="str">
            <v>Условные активы</v>
          </cell>
          <cell r="I578" t="str">
            <v>Contingent assets</v>
          </cell>
        </row>
        <row r="579">
          <cell r="A579">
            <v>80526</v>
          </cell>
          <cell r="B579" t="str">
            <v>Покрытые экспортные аккредитивы</v>
          </cell>
          <cell r="C579" t="str">
            <v>Paid export letters of credit received</v>
          </cell>
          <cell r="H579" t="str">
            <v>Условные активы</v>
          </cell>
          <cell r="I579" t="str">
            <v>Contingent assets</v>
          </cell>
        </row>
        <row r="580">
          <cell r="A580">
            <v>80527</v>
          </cell>
          <cell r="B580" t="str">
            <v>Покрытые импортные аккредитивы и аккредитивы по внутренним расчетам</v>
          </cell>
          <cell r="C580" t="str">
            <v>Paid import letters of credit and letters of credit for domestic settlements received</v>
          </cell>
          <cell r="H580" t="str">
            <v>Условные активы</v>
          </cell>
          <cell r="I580" t="str">
            <v>Contingent assets</v>
          </cell>
        </row>
        <row r="581">
          <cell r="A581">
            <v>82110</v>
          </cell>
          <cell r="B581" t="str">
            <v>Списание резерва по кредитам физическим лицам</v>
          </cell>
          <cell r="C581" t="str">
            <v>Write-off of provision for loans to individuals impairment</v>
          </cell>
          <cell r="H581" t="str">
            <v>Информация о движении резервов</v>
          </cell>
          <cell r="I581" t="str">
            <v>PLI movement</v>
          </cell>
        </row>
        <row r="582">
          <cell r="A582">
            <v>82110</v>
          </cell>
          <cell r="B582" t="str">
            <v>Списание резерва по кредитам физическим лицам</v>
          </cell>
          <cell r="C582" t="str">
            <v>Write-off of provision for loans to individuals impairment</v>
          </cell>
          <cell r="H582" t="str">
            <v>Информация о движении резервов</v>
          </cell>
          <cell r="I582" t="str">
            <v>PLI movement</v>
          </cell>
        </row>
        <row r="583">
          <cell r="A583">
            <v>82110</v>
          </cell>
          <cell r="B583" t="str">
            <v>Списание резерва по кредитам физическим лицам</v>
          </cell>
          <cell r="C583" t="str">
            <v>Write-off of provision for loans to individuals impairment</v>
          </cell>
          <cell r="H583" t="str">
            <v>Информация о движении резервов</v>
          </cell>
          <cell r="I583" t="str">
            <v>PLI movement</v>
          </cell>
        </row>
        <row r="584">
          <cell r="A584">
            <v>82120</v>
          </cell>
          <cell r="B584" t="str">
            <v>Списание резерва по кредитам юридическим лицам</v>
          </cell>
          <cell r="C584" t="str">
            <v>Write-off of provision for loans to corporate customers impairment</v>
          </cell>
          <cell r="H584" t="str">
            <v>Информация о движении резервов</v>
          </cell>
          <cell r="I584" t="str">
            <v>PLI movement</v>
          </cell>
        </row>
        <row r="585">
          <cell r="A585">
            <v>82120</v>
          </cell>
          <cell r="B585" t="str">
            <v>Списание резерва по кредитам юридическим лицам</v>
          </cell>
          <cell r="C585" t="str">
            <v>Write-off of provision for loans to corporate customers impairment</v>
          </cell>
          <cell r="H585" t="str">
            <v>Информация о движении резервов</v>
          </cell>
          <cell r="I585" t="str">
            <v>PLI movement</v>
          </cell>
        </row>
        <row r="586">
          <cell r="A586">
            <v>83110</v>
          </cell>
          <cell r="B586" t="str">
            <v>Пересчет в валюту презентации резерва по кредитам физическим лицам</v>
          </cell>
          <cell r="C586" t="str">
            <v>Recalculation of provision for loans  to individuals impairment in roubles</v>
          </cell>
          <cell r="H586" t="str">
            <v>Информация о движении резервов</v>
          </cell>
          <cell r="I586" t="str">
            <v>PLI movement</v>
          </cell>
        </row>
        <row r="587">
          <cell r="A587">
            <v>83110</v>
          </cell>
          <cell r="B587" t="str">
            <v>Пересчет в валюту презентации резерва по кредитам физическим лицам</v>
          </cell>
          <cell r="C587" t="str">
            <v>Recalculation of provision for loans  to individuals impairment in roubles</v>
          </cell>
          <cell r="H587" t="str">
            <v>Информация о движении резервов</v>
          </cell>
          <cell r="I587" t="str">
            <v>PLI movement</v>
          </cell>
        </row>
        <row r="588">
          <cell r="A588">
            <v>83110</v>
          </cell>
          <cell r="B588" t="str">
            <v>Пересчет в валюту презентации резерва по кредитам физическим лицам</v>
          </cell>
          <cell r="C588" t="str">
            <v>Recalculation of provision for loans  to individuals impairment in roubles</v>
          </cell>
          <cell r="H588" t="str">
            <v>Информация о движении резервов</v>
          </cell>
          <cell r="I588" t="str">
            <v>PLI movement</v>
          </cell>
        </row>
        <row r="589">
          <cell r="A589">
            <v>83120</v>
          </cell>
          <cell r="B589" t="str">
            <v>Пересчет в валюту презентации резерва по кредитам юридическим лицам</v>
          </cell>
          <cell r="C589" t="str">
            <v>Recalculation of provision for loans to corporate customers impairment in roubles</v>
          </cell>
          <cell r="H589" t="str">
            <v>Информация о движении резервов</v>
          </cell>
          <cell r="I589" t="str">
            <v>PLI movement</v>
          </cell>
        </row>
        <row r="590">
          <cell r="A590">
            <v>83120</v>
          </cell>
          <cell r="B590" t="str">
            <v>Пересчет в валюту презентации резерва по кредитам юридическим лицам</v>
          </cell>
          <cell r="C590" t="str">
            <v>Recalculation of provision for loans to corporate customers impairment in roubles</v>
          </cell>
          <cell r="H590" t="str">
            <v>Информация о движении резервов</v>
          </cell>
          <cell r="I590" t="str">
            <v>PLI movement</v>
          </cell>
        </row>
        <row r="591">
          <cell r="A591">
            <v>85110</v>
          </cell>
          <cell r="B591" t="str">
            <v>Поступление основных средств</v>
          </cell>
          <cell r="C591" t="str">
            <v>Additions of tangible non-current assets</v>
          </cell>
          <cell r="H591" t="str">
            <v>Информация о движении внеоборотных активов</v>
          </cell>
          <cell r="I591" t="str">
            <v>Non-current assets movement</v>
          </cell>
        </row>
        <row r="592">
          <cell r="A592">
            <v>85120</v>
          </cell>
          <cell r="B592" t="str">
            <v>Поступление незавершенного строительства</v>
          </cell>
          <cell r="C592" t="str">
            <v>Additions of construction in progress</v>
          </cell>
          <cell r="H592" t="str">
            <v>Информация о движении внеоборотных активов</v>
          </cell>
          <cell r="I592" t="str">
            <v>Non-current assets movement</v>
          </cell>
        </row>
        <row r="593">
          <cell r="A593">
            <v>85504</v>
          </cell>
          <cell r="B593" t="str">
            <v>Инвестиционная собственность, полученная при приобретении компаний</v>
          </cell>
          <cell r="C593" t="str">
            <v>Investment property obtained through business combination</v>
          </cell>
          <cell r="H593" t="str">
            <v>Информация о движении внеоборотных активов</v>
          </cell>
          <cell r="I593" t="str">
            <v>Non-current assets movement</v>
          </cell>
        </row>
        <row r="594">
          <cell r="A594">
            <v>85510</v>
          </cell>
          <cell r="B594" t="str">
            <v>Основные средства, полученные при приобретении компаний</v>
          </cell>
          <cell r="C594" t="str">
            <v>Additions of tangible non-current assets in business combinations</v>
          </cell>
          <cell r="H594" t="str">
            <v>Информация о движении внеоборотных активов</v>
          </cell>
          <cell r="I594" t="str">
            <v>Non-current assets movement</v>
          </cell>
        </row>
        <row r="595">
          <cell r="A595">
            <v>85520</v>
          </cell>
          <cell r="B595" t="str">
            <v>Незавершенное строительство, полученное при приобретении компаний</v>
          </cell>
          <cell r="C595" t="str">
            <v>Construction in progress obtained through business combination</v>
          </cell>
          <cell r="H595" t="str">
            <v>Информация о движении внеоборотных активов</v>
          </cell>
          <cell r="I595" t="str">
            <v>Non-current assets movement</v>
          </cell>
        </row>
        <row r="596">
          <cell r="A596">
            <v>85550</v>
          </cell>
          <cell r="B596" t="str">
            <v>Поступление нематериальных активов, полученных при приобретении компаний</v>
          </cell>
          <cell r="C596" t="str">
            <v>Additions of intangible assets obtained through business combination</v>
          </cell>
          <cell r="H596" t="str">
            <v>Информация о движении внеоборотных активов</v>
          </cell>
          <cell r="I596" t="str">
            <v>Non-current assets movement</v>
          </cell>
        </row>
        <row r="597">
          <cell r="A597">
            <v>85610</v>
          </cell>
          <cell r="B597" t="str">
            <v>Амортизация основных средств, включенная в себестоимость продукции</v>
          </cell>
          <cell r="C597" t="str">
            <v>Depreciation of premises and equipment included in production costы</v>
          </cell>
          <cell r="D597" t="str">
            <v>Амортизация, включенная в себестоимость</v>
          </cell>
          <cell r="E597" t="str">
            <v>Depreciation included in cost</v>
          </cell>
          <cell r="H597" t="str">
            <v>Информация о движении внеоборотных активов</v>
          </cell>
          <cell r="I597" t="str">
            <v>Non-current assets movement</v>
          </cell>
        </row>
        <row r="598">
          <cell r="A598">
            <v>85650</v>
          </cell>
          <cell r="B598" t="str">
            <v>Амортизация нематериальных активов, полученных при приобретении компаний, включенная в себестоимость произведенной продукции</v>
          </cell>
          <cell r="C598" t="str">
            <v>Amortisation of intangible assets obtained through business combination included in production costs</v>
          </cell>
          <cell r="H598" t="str">
            <v>Информация о движении внеоборотных активов</v>
          </cell>
          <cell r="I598" t="str">
            <v>Non-current assets movement</v>
          </cell>
        </row>
        <row r="599">
          <cell r="A599">
            <v>85690</v>
          </cell>
          <cell r="B599" t="str">
            <v>Амортизация прочих нематериальных активов, включенная в себестоимость произведенной продукции</v>
          </cell>
          <cell r="C599" t="str">
            <v>Amortisation of other intangible assets included in production costs</v>
          </cell>
          <cell r="H599" t="str">
            <v>Информация о движении внеоборотных активов</v>
          </cell>
          <cell r="I599" t="str">
            <v>Non-current assets movement</v>
          </cell>
        </row>
        <row r="600">
          <cell r="A600">
            <v>86101</v>
          </cell>
          <cell r="B600" t="str">
            <v>Крупнейший заемщик 1</v>
          </cell>
          <cell r="C600" t="str">
            <v>Largest corporate borrower 1</v>
          </cell>
          <cell r="H600" t="str">
            <v>Крупнейшие заемщики</v>
          </cell>
          <cell r="I600" t="str">
            <v>Largest borrowers</v>
          </cell>
        </row>
        <row r="601">
          <cell r="A601">
            <v>86102</v>
          </cell>
          <cell r="B601" t="str">
            <v>Крупнейший заемщик 2</v>
          </cell>
          <cell r="C601" t="str">
            <v>Largest corporate borrower 2</v>
          </cell>
          <cell r="H601" t="str">
            <v>Крупнейшие заемщики</v>
          </cell>
          <cell r="I601" t="str">
            <v>Largest borrowers</v>
          </cell>
        </row>
        <row r="602">
          <cell r="A602">
            <v>86103</v>
          </cell>
          <cell r="B602" t="str">
            <v>Крупнейший заемщик 3</v>
          </cell>
          <cell r="C602" t="str">
            <v>Largest corporate borrower 3</v>
          </cell>
          <cell r="H602" t="str">
            <v>Крупнейшие заемщики</v>
          </cell>
          <cell r="I602" t="str">
            <v>Largest borrowers</v>
          </cell>
        </row>
        <row r="603">
          <cell r="A603">
            <v>86104</v>
          </cell>
          <cell r="B603" t="str">
            <v>Крупнейший заемщик 4</v>
          </cell>
          <cell r="C603" t="str">
            <v>Largest corporate borrower 4</v>
          </cell>
          <cell r="H603" t="str">
            <v>Крупнейшие заемщики</v>
          </cell>
          <cell r="I603" t="str">
            <v>Largest borrowers</v>
          </cell>
        </row>
        <row r="604">
          <cell r="A604">
            <v>86105</v>
          </cell>
          <cell r="B604" t="str">
            <v>Крупнейший заемщик 5</v>
          </cell>
          <cell r="C604" t="str">
            <v>Largest corporate borrower 5</v>
          </cell>
          <cell r="H604" t="str">
            <v>Крупнейшие заемщики</v>
          </cell>
          <cell r="I604" t="str">
            <v>Largest borrowers</v>
          </cell>
        </row>
        <row r="605">
          <cell r="A605">
            <v>86106</v>
          </cell>
          <cell r="B605" t="str">
            <v>Крупнейший заемщик 6</v>
          </cell>
          <cell r="C605" t="str">
            <v>Largest corporate borrower 6</v>
          </cell>
          <cell r="H605" t="str">
            <v>Крупнейшие заемщики</v>
          </cell>
          <cell r="I605" t="str">
            <v>Largest borrowers</v>
          </cell>
        </row>
        <row r="606">
          <cell r="A606">
            <v>86107</v>
          </cell>
          <cell r="B606" t="str">
            <v>Крупнейший заемщик 7</v>
          </cell>
          <cell r="C606" t="str">
            <v>Largest corporate borrower 7</v>
          </cell>
          <cell r="H606" t="str">
            <v>Крупнейшие заемщики</v>
          </cell>
          <cell r="I606" t="str">
            <v>Largest borrowers</v>
          </cell>
        </row>
        <row r="607">
          <cell r="A607">
            <v>86108</v>
          </cell>
          <cell r="B607" t="str">
            <v>Крупнейший заемщик 8</v>
          </cell>
          <cell r="C607" t="str">
            <v>Largest corporate borrower 8</v>
          </cell>
          <cell r="H607" t="str">
            <v>Крупнейшие заемщики</v>
          </cell>
          <cell r="I607" t="str">
            <v>Largest borrowers</v>
          </cell>
        </row>
        <row r="608">
          <cell r="A608">
            <v>86109</v>
          </cell>
          <cell r="B608" t="str">
            <v>Крупнейший заемщик 9</v>
          </cell>
          <cell r="C608" t="str">
            <v>Largest corporate borrower 9</v>
          </cell>
          <cell r="H608" t="str">
            <v>Крупнейшие заемщики</v>
          </cell>
          <cell r="I608" t="str">
            <v>Largest borrowers</v>
          </cell>
        </row>
        <row r="609">
          <cell r="A609">
            <v>86110</v>
          </cell>
          <cell r="B609" t="str">
            <v>Крупнейший заемщик 10</v>
          </cell>
          <cell r="C609" t="str">
            <v>Largest corporate borrower 10</v>
          </cell>
          <cell r="H609" t="str">
            <v>Крупнейшие заемщики</v>
          </cell>
          <cell r="I609" t="str">
            <v>Largest borrowers</v>
          </cell>
        </row>
        <row r="610">
          <cell r="A610">
            <v>86111</v>
          </cell>
          <cell r="B610" t="str">
            <v>Крупнейший заемщик 11</v>
          </cell>
          <cell r="C610" t="str">
            <v>Largest corporate borrower 11</v>
          </cell>
          <cell r="H610" t="str">
            <v>Крупнейшие заемщики</v>
          </cell>
          <cell r="I610" t="str">
            <v>Largest borrowers</v>
          </cell>
        </row>
        <row r="611">
          <cell r="A611">
            <v>86112</v>
          </cell>
          <cell r="B611" t="str">
            <v>Крупнейший заемщик 12</v>
          </cell>
          <cell r="C611" t="str">
            <v>Largest corporate borrower 12</v>
          </cell>
          <cell r="H611" t="str">
            <v>Крупнейшие заемщики</v>
          </cell>
          <cell r="I611" t="str">
            <v>Largest borrowers</v>
          </cell>
        </row>
        <row r="612">
          <cell r="A612">
            <v>86113</v>
          </cell>
          <cell r="B612" t="str">
            <v>Крупнейший заемщик 13</v>
          </cell>
          <cell r="C612" t="str">
            <v>Largest corporate borrower 13</v>
          </cell>
          <cell r="H612" t="str">
            <v>Крупнейшие заемщики</v>
          </cell>
          <cell r="I612" t="str">
            <v>Largest borrowers</v>
          </cell>
        </row>
        <row r="613">
          <cell r="A613">
            <v>86114</v>
          </cell>
          <cell r="B613" t="str">
            <v>Крупнейший заемщик 14</v>
          </cell>
          <cell r="C613" t="str">
            <v>Largest corporate borrower 14</v>
          </cell>
          <cell r="H613" t="str">
            <v>Крупнейшие заемщики</v>
          </cell>
          <cell r="I613" t="str">
            <v>Largest borrowers</v>
          </cell>
        </row>
        <row r="614">
          <cell r="A614">
            <v>86115</v>
          </cell>
          <cell r="B614" t="str">
            <v>Крупнейший заемщик 15</v>
          </cell>
          <cell r="C614" t="str">
            <v>Largest corporate borrower 15</v>
          </cell>
          <cell r="H614" t="str">
            <v>Крупнейшие заемщики</v>
          </cell>
          <cell r="I614" t="str">
            <v>Largest borrowers</v>
          </cell>
        </row>
        <row r="615">
          <cell r="A615">
            <v>86116</v>
          </cell>
          <cell r="B615" t="str">
            <v>Крупнейший заемщик 16</v>
          </cell>
          <cell r="C615" t="str">
            <v>Largest corporate borrower 16</v>
          </cell>
          <cell r="H615" t="str">
            <v>Крупнейшие заемщики</v>
          </cell>
          <cell r="I615" t="str">
            <v>Largest borrowers</v>
          </cell>
        </row>
        <row r="616">
          <cell r="A616">
            <v>86117</v>
          </cell>
          <cell r="B616" t="str">
            <v>Крупнейший заемщик 17</v>
          </cell>
          <cell r="C616" t="str">
            <v>Largest corporate borrower 17</v>
          </cell>
          <cell r="H616" t="str">
            <v>Крупнейшие заемщики</v>
          </cell>
          <cell r="I616" t="str">
            <v>Largest borrowers</v>
          </cell>
        </row>
        <row r="617">
          <cell r="A617">
            <v>86118</v>
          </cell>
          <cell r="B617" t="str">
            <v>Крупнейший заемщик 18</v>
          </cell>
          <cell r="C617" t="str">
            <v>Largest corporate borrower 18</v>
          </cell>
          <cell r="H617" t="str">
            <v>Крупнейшие заемщики</v>
          </cell>
          <cell r="I617" t="str">
            <v>Largest borrowers</v>
          </cell>
        </row>
        <row r="618">
          <cell r="A618">
            <v>86119</v>
          </cell>
          <cell r="B618" t="str">
            <v>Крупнейший заемщик 19</v>
          </cell>
          <cell r="C618" t="str">
            <v>Largest corporate borrower 19</v>
          </cell>
          <cell r="H618" t="str">
            <v>Крупнейшие заемщики</v>
          </cell>
          <cell r="I618" t="str">
            <v>Largest borrowers</v>
          </cell>
        </row>
        <row r="619">
          <cell r="A619">
            <v>86120</v>
          </cell>
          <cell r="B619" t="str">
            <v>Крупнейший заемщик 20</v>
          </cell>
          <cell r="C619" t="str">
            <v>Largest corporate borrower 20</v>
          </cell>
          <cell r="H619" t="str">
            <v>Крупнейшие заемщики</v>
          </cell>
          <cell r="I619" t="str">
            <v>Largest borrowers</v>
          </cell>
        </row>
        <row r="620">
          <cell r="A620">
            <v>86201</v>
          </cell>
          <cell r="B620" t="str">
            <v>Крупнейший вкладчик 1</v>
          </cell>
          <cell r="C620" t="str">
            <v>Largest customer 1</v>
          </cell>
          <cell r="H620" t="str">
            <v>Крупнейшие вкладчики</v>
          </cell>
          <cell r="I620" t="str">
            <v>Largest depositors</v>
          </cell>
        </row>
        <row r="621">
          <cell r="A621">
            <v>86202</v>
          </cell>
          <cell r="B621" t="str">
            <v>Крупнейший вкладчик 2</v>
          </cell>
          <cell r="C621" t="str">
            <v>Largest customer 2</v>
          </cell>
          <cell r="H621" t="str">
            <v>Крупнейшие вкладчики</v>
          </cell>
          <cell r="I621" t="str">
            <v>Largest depositors</v>
          </cell>
        </row>
        <row r="622">
          <cell r="A622">
            <v>86203</v>
          </cell>
          <cell r="B622" t="str">
            <v>Крупнейший вкладчик 3</v>
          </cell>
          <cell r="C622" t="str">
            <v>Largest customer 3</v>
          </cell>
          <cell r="H622" t="str">
            <v>Крупнейшие вкладчики</v>
          </cell>
          <cell r="I622" t="str">
            <v>Largest depositors</v>
          </cell>
        </row>
        <row r="623">
          <cell r="A623">
            <v>86204</v>
          </cell>
          <cell r="B623" t="str">
            <v>Крупнейший вкладчик 4</v>
          </cell>
          <cell r="C623" t="str">
            <v>Largest customer 4</v>
          </cell>
          <cell r="H623" t="str">
            <v>Крупнейшие вкладчики</v>
          </cell>
          <cell r="I623" t="str">
            <v>Largest depositors</v>
          </cell>
        </row>
        <row r="624">
          <cell r="A624">
            <v>86205</v>
          </cell>
          <cell r="B624" t="str">
            <v>Крупнейший вкладчик 5</v>
          </cell>
          <cell r="C624" t="str">
            <v>Largest customer 5</v>
          </cell>
          <cell r="H624" t="str">
            <v>Крупнейшие вкладчики</v>
          </cell>
          <cell r="I624" t="str">
            <v>Largest depositors</v>
          </cell>
        </row>
        <row r="625">
          <cell r="A625">
            <v>86206</v>
          </cell>
          <cell r="B625" t="str">
            <v>Крупнейший вкладчик 6</v>
          </cell>
          <cell r="C625" t="str">
            <v>Largest customer 6</v>
          </cell>
          <cell r="H625" t="str">
            <v>Крупнейшие вкладчики</v>
          </cell>
          <cell r="I625" t="str">
            <v>Largest depositors</v>
          </cell>
        </row>
        <row r="626">
          <cell r="A626">
            <v>86207</v>
          </cell>
          <cell r="B626" t="str">
            <v>Крупнейший вкладчик 7</v>
          </cell>
          <cell r="C626" t="str">
            <v>Largest customer 7</v>
          </cell>
          <cell r="H626" t="str">
            <v>Крупнейшие вкладчики</v>
          </cell>
          <cell r="I626" t="str">
            <v>Largest depositors</v>
          </cell>
        </row>
        <row r="627">
          <cell r="A627">
            <v>86208</v>
          </cell>
          <cell r="B627" t="str">
            <v>Крупнейший вкладчик 8</v>
          </cell>
          <cell r="C627" t="str">
            <v>Largest customer 8</v>
          </cell>
          <cell r="H627" t="str">
            <v>Крупнейшие вкладчики</v>
          </cell>
          <cell r="I627" t="str">
            <v>Largest depositors</v>
          </cell>
        </row>
        <row r="628">
          <cell r="A628">
            <v>86209</v>
          </cell>
          <cell r="B628" t="str">
            <v>Крупнейший вкладчик 9</v>
          </cell>
          <cell r="C628" t="str">
            <v>Largest customer 9</v>
          </cell>
          <cell r="H628" t="str">
            <v>Крупнейшие вкладчики</v>
          </cell>
          <cell r="I628" t="str">
            <v>Largest depositors</v>
          </cell>
        </row>
        <row r="629">
          <cell r="A629">
            <v>86210</v>
          </cell>
          <cell r="B629" t="str">
            <v>Крупнейший вкладчик 10</v>
          </cell>
          <cell r="C629" t="str">
            <v>Largest customer 10</v>
          </cell>
          <cell r="H629" t="str">
            <v>Крупнейшие вкладчики</v>
          </cell>
          <cell r="I629" t="str">
            <v>Largest depositors</v>
          </cell>
        </row>
        <row r="630">
          <cell r="A630">
            <v>86211</v>
          </cell>
          <cell r="B630" t="str">
            <v>Крупнейший вкладчик 11</v>
          </cell>
          <cell r="C630" t="str">
            <v>Largest customer 11</v>
          </cell>
          <cell r="H630" t="str">
            <v>Крупнейшие вкладчики</v>
          </cell>
          <cell r="I630" t="str">
            <v>Largest depositors</v>
          </cell>
        </row>
        <row r="631">
          <cell r="A631">
            <v>86212</v>
          </cell>
          <cell r="B631" t="str">
            <v>Крупнейший вкладчик 12</v>
          </cell>
          <cell r="C631" t="str">
            <v>Largest customer 12</v>
          </cell>
          <cell r="H631" t="str">
            <v>Крупнейшие вкладчики</v>
          </cell>
          <cell r="I631" t="str">
            <v>Largest depositors</v>
          </cell>
        </row>
        <row r="632">
          <cell r="A632">
            <v>86213</v>
          </cell>
          <cell r="B632" t="str">
            <v>Крупнейший вкладчик 13</v>
          </cell>
          <cell r="C632" t="str">
            <v>Largest customer 13</v>
          </cell>
          <cell r="H632" t="str">
            <v>Крупнейшие вкладчики</v>
          </cell>
          <cell r="I632" t="str">
            <v>Largest depositors</v>
          </cell>
        </row>
        <row r="633">
          <cell r="A633">
            <v>86214</v>
          </cell>
          <cell r="B633" t="str">
            <v>Крупнейший вкладчик 14</v>
          </cell>
          <cell r="C633" t="str">
            <v>Largest customer 14</v>
          </cell>
          <cell r="H633" t="str">
            <v>Крупнейшие вкладчики</v>
          </cell>
          <cell r="I633" t="str">
            <v>Largest depositors</v>
          </cell>
        </row>
        <row r="634">
          <cell r="A634">
            <v>86215</v>
          </cell>
          <cell r="B634" t="str">
            <v>Крупнейший вкладчик 15</v>
          </cell>
          <cell r="C634" t="str">
            <v>Largest customer 15</v>
          </cell>
          <cell r="H634" t="str">
            <v>Крупнейшие вкладчики</v>
          </cell>
          <cell r="I634" t="str">
            <v>Largest depositors</v>
          </cell>
        </row>
        <row r="635">
          <cell r="A635">
            <v>86216</v>
          </cell>
          <cell r="B635" t="str">
            <v>Крупнейший вкладчик 16</v>
          </cell>
          <cell r="C635" t="str">
            <v>Largest customer 16</v>
          </cell>
          <cell r="H635" t="str">
            <v>Крупнейшие вкладчики</v>
          </cell>
          <cell r="I635" t="str">
            <v>Largest depositors</v>
          </cell>
        </row>
        <row r="636">
          <cell r="A636">
            <v>86217</v>
          </cell>
          <cell r="B636" t="str">
            <v>Крупнейший вкладчик 17</v>
          </cell>
          <cell r="C636" t="str">
            <v>Largest customer 17</v>
          </cell>
          <cell r="H636" t="str">
            <v>Крупнейшие вкладчики</v>
          </cell>
          <cell r="I636" t="str">
            <v>Largest depositors</v>
          </cell>
        </row>
        <row r="637">
          <cell r="A637">
            <v>86218</v>
          </cell>
          <cell r="B637" t="str">
            <v>Крупнейший вкладчик 18</v>
          </cell>
          <cell r="C637" t="str">
            <v>Largest customer 18</v>
          </cell>
          <cell r="H637" t="str">
            <v>Крупнейшие вкладчики</v>
          </cell>
          <cell r="I637" t="str">
            <v>Largest depositors</v>
          </cell>
        </row>
        <row r="638">
          <cell r="A638">
            <v>86219</v>
          </cell>
          <cell r="B638" t="str">
            <v>Крупнейший вкладчик 19</v>
          </cell>
          <cell r="C638" t="str">
            <v>Largest customer 19</v>
          </cell>
          <cell r="H638" t="str">
            <v>Крупнейшие вкладчики</v>
          </cell>
          <cell r="I638" t="str">
            <v>Largest depositors</v>
          </cell>
        </row>
        <row r="639">
          <cell r="A639">
            <v>86220</v>
          </cell>
          <cell r="B639" t="str">
            <v>Крупнейший вкладчик 20</v>
          </cell>
          <cell r="C639" t="str">
            <v>Largest customer 20</v>
          </cell>
          <cell r="H639" t="str">
            <v>Крупнейшие вкладчики</v>
          </cell>
          <cell r="I639" t="str">
            <v>Largest depositors</v>
          </cell>
        </row>
      </sheetData>
      <sheetData sheetId="3"/>
      <sheetData sheetId="4"/>
      <sheetData sheetId="5">
        <row r="2">
          <cell r="A2" t="str">
            <v>table12</v>
          </cell>
        </row>
      </sheetData>
      <sheetData sheetId="6"/>
      <sheetData sheetId="7"/>
      <sheetData sheetId="8"/>
      <sheetData sheetId="9"/>
      <sheetData sheetId="10"/>
      <sheetData sheetId="11"/>
      <sheetData sheetId="12">
        <row r="9">
          <cell r="D9">
            <v>41729</v>
          </cell>
        </row>
        <row r="10">
          <cell r="D10" t="str">
            <v>RUS</v>
          </cell>
        </row>
        <row r="12">
          <cell r="D12" t="str">
            <v>KZT</v>
          </cell>
        </row>
        <row r="13">
          <cell r="D13" t="str">
            <v>млн.</v>
          </cell>
        </row>
      </sheetData>
      <sheetData sheetId="13"/>
      <sheetData sheetId="14">
        <row r="10">
          <cell r="V10" t="str">
            <v>Category</v>
          </cell>
          <cell r="W10" t="str">
            <v>IFRS_Acc</v>
          </cell>
          <cell r="X10" t="str">
            <v>Title</v>
          </cell>
          <cell r="Y10" t="str">
            <v>Amount, mln fcu</v>
          </cell>
          <cell r="Z10" t="str">
            <v>Intragroup with Sberbank, mln fcu</v>
          </cell>
          <cell r="AA10" t="str">
            <v>Intragroup except Sberbank, mln fcu</v>
          </cell>
          <cell r="AB10" t="str">
            <v>BS_Line</v>
          </cell>
          <cell r="AC10" t="str">
            <v>PL_Line</v>
          </cell>
          <cell r="AD10" t="str">
            <v>Parent_NCI</v>
          </cell>
          <cell r="AE10" t="str">
            <v>Loan_class</v>
          </cell>
          <cell r="AF10" t="str">
            <v>Individual_PLI</v>
          </cell>
          <cell r="AG10" t="str">
            <v>Overdue</v>
          </cell>
          <cell r="AH10" t="str">
            <v>Restructured</v>
          </cell>
          <cell r="AI10" t="str">
            <v>Loan_group</v>
          </cell>
          <cell r="AJ10" t="str">
            <v>Security_type</v>
          </cell>
          <cell r="AK10" t="str">
            <v>Derivative</v>
          </cell>
          <cell r="AL10" t="str">
            <v>Derivative_type</v>
          </cell>
          <cell r="AM10" t="str">
            <v>PPE_class</v>
          </cell>
          <cell r="AN10" t="str">
            <v>Comment</v>
          </cell>
        </row>
      </sheetData>
      <sheetData sheetId="15">
        <row r="10">
          <cell r="M10" t="str">
            <v>IFRS_Acc</v>
          </cell>
          <cell r="N10" t="str">
            <v>Title</v>
          </cell>
          <cell r="O10" t="str">
            <v>Category</v>
          </cell>
          <cell r="P10" t="str">
            <v>Amount, mln fcu</v>
          </cell>
          <cell r="Q10" t="str">
            <v>Intragroup with Sberbank, mln fcu</v>
          </cell>
          <cell r="R10" t="str">
            <v>Intragroup except Sberbank, mln fcu</v>
          </cell>
          <cell r="S10" t="str">
            <v>Comment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
          <cell r="K4">
            <v>302009000</v>
          </cell>
        </row>
      </sheetData>
      <sheetData sheetId="48"/>
      <sheetData sheetId="49"/>
      <sheetData sheetId="50"/>
      <sheetData sheetId="51"/>
      <sheetData sheetId="52"/>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_ОСБ"/>
      <sheetName val="итог_УФСП"/>
      <sheetName val="Обороты_УФСП(руб&amp;вал)"/>
      <sheetName val="НОВАЯ_форма_Н4"/>
      <sheetName val="Н4_нормат(старая)"/>
      <sheetName val="Отчет_свод"/>
      <sheetName val="Задолж_УФСП"/>
      <sheetName val="Задолж_ОСБ"/>
      <sheetName val="кред_пОСБ"/>
      <sheetName val="отч. кв. прил2.7"/>
      <sheetName val="кредпортф"/>
      <sheetName val="резерв на 1число"/>
      <sheetName val="График_погашения_ОСБ"/>
      <sheetName val="ГрафикПогашения"/>
      <sheetName val="вып_плана"/>
      <sheetName val="форма_Н4_для_почты"/>
      <sheetName val="Н4_норм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
          <cell r="I1" t="str">
            <v xml:space="preserve">Кредитный портфель по состоянию на </v>
          </cell>
          <cell r="J1">
            <v>36951</v>
          </cell>
          <cell r="N1" t="str">
            <v>Кредитный договор</v>
          </cell>
          <cell r="AN1" t="str">
            <v>Задолженность</v>
          </cell>
          <cell r="AR1" t="str">
            <v>Проценты</v>
          </cell>
          <cell r="AV1" t="str">
            <v>Проценты</v>
          </cell>
          <cell r="AX1" t="str">
            <v>Просрочка</v>
          </cell>
          <cell r="BC1" t="str">
            <v>Обеспечение</v>
          </cell>
          <cell r="BJ1" t="str">
            <v>Резерв</v>
          </cell>
          <cell r="BO1" t="str">
            <v>Примечания</v>
          </cell>
        </row>
        <row r="3">
          <cell r="A3" t="str">
            <v>№ п/п</v>
          </cell>
          <cell r="B3" t="str">
            <v xml:space="preserve">Органи-зационно-право-вая </v>
          </cell>
          <cell r="C3" t="str">
            <v>Название организации</v>
          </cell>
          <cell r="D3" t="str">
            <v xml:space="preserve">Код территории по </v>
          </cell>
          <cell r="E3" t="str">
            <v>Код отрасли по ОКОНХ</v>
          </cell>
          <cell r="F3" t="str">
            <v>Отрасль (по  клас-сификации СБ РФ)</v>
          </cell>
          <cell r="G3" t="str">
            <v>Номер группы активов</v>
          </cell>
          <cell r="H3" t="str">
            <v>Характер отношений заемщика с банком</v>
          </cell>
          <cell r="I3" t="str">
            <v>Цель кредитования</v>
          </cell>
          <cell r="J3" t="str">
            <v>Акционер СБ РФ</v>
          </cell>
          <cell r="K3" t="str">
            <v>Бюджет-ная органи-зация</v>
          </cell>
          <cell r="L3" t="str">
            <v>Инвес-тицион-ный</v>
          </cell>
          <cell r="M3" t="str">
            <v>Льготный (в соответствии с инструкцией ЦБ РФ</v>
          </cell>
          <cell r="N3" t="str">
            <v>Льготный (в соответсвии с предельными  процентными ставками</v>
          </cell>
          <cell r="O3" t="str">
            <v>Кате-гория креди-та</v>
          </cell>
          <cell r="P3" t="str">
            <v>Кем разрешена выдача</v>
          </cell>
          <cell r="Q3" t="str">
            <v>Тип кредита</v>
          </cell>
          <cell r="R3" t="str">
            <v>Вид кредита</v>
          </cell>
          <cell r="S3" t="str">
            <v>Срочность</v>
          </cell>
          <cell r="T3" t="str">
            <v>Номер договора</v>
          </cell>
          <cell r="U3" t="str">
            <v>Дата   договора</v>
          </cell>
          <cell r="V3" t="str">
            <v>Дата (первой) выдачи</v>
          </cell>
          <cell r="W3" t="str">
            <v xml:space="preserve">Первона-чальная дата </v>
          </cell>
          <cell r="X3" t="str">
            <v xml:space="preserve">Общее коли-чество </v>
          </cell>
          <cell r="Y3" t="str">
            <v>Количество пролонгаций</v>
          </cell>
          <cell r="AA3" t="str">
            <v xml:space="preserve">Дата последней </v>
          </cell>
          <cell r="AB3" t="str">
            <v xml:space="preserve">Срок действия последней </v>
          </cell>
          <cell r="AC3" t="str">
            <v xml:space="preserve">Дата погаше-ния с учетом </v>
          </cell>
          <cell r="AD3" t="str">
            <v>Валюта</v>
          </cell>
          <cell r="AE3" t="str">
            <v>Сумма кредита</v>
          </cell>
          <cell r="AF3" t="str">
            <v>Процентная ставка на момент выдачи кредита</v>
          </cell>
          <cell r="AG3" t="str">
            <v>Действующая процентная  ставка</v>
          </cell>
          <cell r="AH3" t="str">
            <v>Общее количество переоформлений ссуды</v>
          </cell>
          <cell r="AI3" t="str">
            <v>Количество переоформлений</v>
          </cell>
          <cell r="AK3" t="str">
            <v>Номер бал. счета</v>
          </cell>
          <cell r="AL3" t="str">
            <v>Номер статьи бал. счета</v>
          </cell>
          <cell r="AM3" t="str">
            <v>Номер ссудного счета</v>
          </cell>
          <cell r="AN3" t="str">
            <v>Срочная задолженность в единицах валюты</v>
          </cell>
          <cell r="AO3" t="str">
            <v>Срочная задолженность в рублевом эквиваленте</v>
          </cell>
          <cell r="AP3" t="str">
            <v>Просроченная задолженность в единицах валюты</v>
          </cell>
          <cell r="AQ3" t="str">
            <v>Просроченная задолженность в рублевом эквиваленте</v>
          </cell>
          <cell r="AR3" t="str">
            <v>День уплаты срочных процентов</v>
          </cell>
          <cell r="AS3" t="str">
            <v>Период погашения процентов</v>
          </cell>
          <cell r="AT3" t="str">
            <v>Начислено всего процентов</v>
          </cell>
          <cell r="AU3" t="str">
            <v>Уплачено всего процентов</v>
          </cell>
          <cell r="AV3" t="str">
            <v>Недополучено процентов</v>
          </cell>
          <cell r="AW3" t="str">
            <v>Недополучено процентов</v>
          </cell>
          <cell r="AX3" t="str">
            <v>Состояние</v>
          </cell>
          <cell r="AY3" t="str">
            <v xml:space="preserve">Дата вынесения на просрочку </v>
          </cell>
          <cell r="AZ3" t="str">
            <v xml:space="preserve">Число дней просрочки </v>
          </cell>
          <cell r="BA3" t="str">
            <v xml:space="preserve">Дата вынесения на просрочку </v>
          </cell>
          <cell r="BB3" t="str">
            <v xml:space="preserve">Число дней просрочки </v>
          </cell>
          <cell r="BC3" t="str">
            <v>Степень  обесп.</v>
          </cell>
          <cell r="BD3" t="str">
            <v>Вид обеспечения</v>
          </cell>
          <cell r="BE3" t="str">
            <v>Код обеспеч. по класси-фикации</v>
          </cell>
          <cell r="BF3" t="str">
            <v>Залоговая (оценочная) стоимость обеспечения</v>
          </cell>
          <cell r="BG3" t="str">
            <v>В том числе обеспечение в виде залога, поручительства Правительства РФ, субъектов РФ, гарантии ЦБ РФ, поручительства правительств и гарантии центральных банков ОЭСР, а также векселей, авалированных указанными субъектами</v>
          </cell>
          <cell r="BI3" t="str">
            <v>Валюта обесп.</v>
          </cell>
          <cell r="BJ3" t="str">
            <v xml:space="preserve">Кате-гория </v>
          </cell>
          <cell r="BK3" t="str">
            <v>Расчетный</v>
          </cell>
          <cell r="BL3" t="str">
            <v>Созданный</v>
          </cell>
          <cell r="BM3" t="str">
            <v>Процент отчислений в резерв</v>
          </cell>
          <cell r="BN3" t="str">
            <v xml:space="preserve">Перспективы погашения по ссудам, </v>
          </cell>
          <cell r="BO3" t="str">
            <v>Примечания</v>
          </cell>
          <cell r="BP3" t="str">
            <v>Наименование ОСБ</v>
          </cell>
          <cell r="BQ3" t="str">
            <v>СРОК ДО ПОГАШ</v>
          </cell>
          <cell r="BR3" t="str">
            <v>LASTDATE</v>
          </cell>
        </row>
        <row r="4">
          <cell r="B4" t="str">
            <v>форма</v>
          </cell>
          <cell r="D4" t="str">
            <v>СОАТО</v>
          </cell>
          <cell r="M4" t="str">
            <v xml:space="preserve"> № 62а от 30.06.97г.)</v>
          </cell>
          <cell r="N4" t="str">
            <v>по операциям СБ РФ с юр.лицами-резидентами)</v>
          </cell>
          <cell r="W4" t="str">
            <v>погашения (по кред. договору)</v>
          </cell>
          <cell r="X4" t="str">
            <v>пролон-гаций</v>
          </cell>
          <cell r="Y4" t="str">
            <v xml:space="preserve">С измене-ниями условий договора </v>
          </cell>
          <cell r="Z4" t="str">
            <v xml:space="preserve">Без измене-ний условий договора </v>
          </cell>
          <cell r="AA4" t="str">
            <v>пролон-гации</v>
          </cell>
          <cell r="AB4" t="str">
            <v>пролонга-ции (кол-во мес.)</v>
          </cell>
          <cell r="AC4" t="str">
            <v>последн. пролонга-ции</v>
          </cell>
          <cell r="AD4" t="str">
            <v>договора</v>
          </cell>
          <cell r="AI4" t="str">
            <v xml:space="preserve">С измене-ниями условий договора </v>
          </cell>
          <cell r="AJ4" t="str">
            <v xml:space="preserve">Без измене-ний условий договора </v>
          </cell>
          <cell r="AV4" t="str">
            <v>(на балансе)</v>
          </cell>
          <cell r="AW4" t="str">
            <v>(на внебалансе)</v>
          </cell>
          <cell r="AX4" t="str">
            <v>просрочки</v>
          </cell>
          <cell r="AY4" t="str">
            <v>основного долга</v>
          </cell>
          <cell r="AZ4" t="str">
            <v>основного долга</v>
          </cell>
          <cell r="BA4" t="str">
            <v>процентов</v>
          </cell>
          <cell r="BB4" t="str">
            <v>процентов</v>
          </cell>
          <cell r="BE4" t="str">
            <v>СБ РФ</v>
          </cell>
          <cell r="BG4" t="str">
            <v>Залоговая (оценочная) стоимость обеспечения</v>
          </cell>
          <cell r="BH4" t="str">
            <v>Реальная (рыночная) стоимость обеспечения</v>
          </cell>
          <cell r="BJ4" t="str">
            <v>кред. риска</v>
          </cell>
          <cell r="BK4" t="str">
            <v>резерв</v>
          </cell>
          <cell r="BL4" t="str">
            <v>резерв</v>
          </cell>
          <cell r="BM4" t="str">
            <v>(процент созданного резерва от расчетного)</v>
          </cell>
          <cell r="BN4" t="str">
            <v>отнесенным  к 3 и 4 группам риска</v>
          </cell>
        </row>
        <row r="5">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t="str">
            <v>21</v>
          </cell>
          <cell r="V5" t="str">
            <v>22</v>
          </cell>
          <cell r="W5">
            <v>23</v>
          </cell>
          <cell r="X5">
            <v>24</v>
          </cell>
          <cell r="Y5">
            <v>25</v>
          </cell>
          <cell r="Z5">
            <v>26</v>
          </cell>
          <cell r="AA5">
            <v>27</v>
          </cell>
          <cell r="AB5">
            <v>28</v>
          </cell>
          <cell r="AC5">
            <v>29</v>
          </cell>
          <cell r="AE5">
            <v>31</v>
          </cell>
          <cell r="AF5">
            <v>32</v>
          </cell>
          <cell r="AG5">
            <v>33</v>
          </cell>
          <cell r="AH5">
            <v>34</v>
          </cell>
          <cell r="AI5">
            <v>35</v>
          </cell>
          <cell r="AJ5">
            <v>36</v>
          </cell>
          <cell r="AK5">
            <v>37</v>
          </cell>
          <cell r="AL5">
            <v>38</v>
          </cell>
          <cell r="AM5">
            <v>39</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t="str">
            <v>68</v>
          </cell>
          <cell r="BQ5" t="str">
            <v>69</v>
          </cell>
          <cell r="BR5" t="str">
            <v>70</v>
          </cell>
        </row>
        <row r="6">
          <cell r="E6" t="str">
            <v>90310</v>
          </cell>
          <cell r="F6" t="str">
            <v>2</v>
          </cell>
          <cell r="G6" t="str">
            <v>5</v>
          </cell>
          <cell r="H6" t="str">
            <v>ПР</v>
          </cell>
          <cell r="I6" t="str">
            <v xml:space="preserve">Для инвестирования  строительства жилого дома по инвестиционному договору </v>
          </cell>
          <cell r="J6">
            <v>0</v>
          </cell>
          <cell r="K6">
            <v>0</v>
          </cell>
          <cell r="L6">
            <v>1</v>
          </cell>
          <cell r="M6">
            <v>0</v>
          </cell>
          <cell r="N6">
            <v>1</v>
          </cell>
          <cell r="O6" t="str">
            <v>КК</v>
          </cell>
          <cell r="P6" t="str">
            <v>ККП</v>
          </cell>
          <cell r="Q6" t="str">
            <v>К</v>
          </cell>
          <cell r="R6">
            <v>2</v>
          </cell>
          <cell r="S6">
            <v>2</v>
          </cell>
          <cell r="T6">
            <v>272</v>
          </cell>
          <cell r="U6">
            <v>36420</v>
          </cell>
          <cell r="V6">
            <v>36425</v>
          </cell>
          <cell r="W6">
            <v>36786</v>
          </cell>
          <cell r="X6" t="str">
            <v>1</v>
          </cell>
          <cell r="Y6">
            <v>0</v>
          </cell>
          <cell r="Z6" t="str">
            <v>1</v>
          </cell>
          <cell r="AA6">
            <v>36784</v>
          </cell>
          <cell r="AB6">
            <v>12</v>
          </cell>
          <cell r="AC6">
            <v>37149</v>
          </cell>
          <cell r="AE6">
            <v>29282000</v>
          </cell>
          <cell r="AF6">
            <v>12</v>
          </cell>
          <cell r="AG6">
            <v>12</v>
          </cell>
          <cell r="AH6">
            <v>1</v>
          </cell>
          <cell r="AI6">
            <v>0</v>
          </cell>
          <cell r="AJ6">
            <v>1</v>
          </cell>
          <cell r="AK6">
            <v>452</v>
          </cell>
          <cell r="AL6">
            <v>7</v>
          </cell>
          <cell r="AM6" t="str">
            <v>45207840038000050272</v>
          </cell>
          <cell r="AR6">
            <v>28</v>
          </cell>
          <cell r="AS6" t="str">
            <v>1</v>
          </cell>
          <cell r="AT6">
            <v>3831024.1</v>
          </cell>
          <cell r="AU6">
            <v>3831024.1</v>
          </cell>
          <cell r="AV6">
            <v>0</v>
          </cell>
          <cell r="AW6">
            <v>0</v>
          </cell>
          <cell r="AX6">
            <v>0</v>
          </cell>
          <cell r="AY6" t="str">
            <v>-</v>
          </cell>
          <cell r="AZ6">
            <v>0</v>
          </cell>
          <cell r="BA6" t="str">
            <v>-</v>
          </cell>
          <cell r="BB6">
            <v>0</v>
          </cell>
          <cell r="BC6">
            <v>1</v>
          </cell>
          <cell r="BD6" t="str">
            <v>Залог  прав требования  на жилье, офисы, тех. помещения и маш/места. Залог ценных бумаг.( 100% акций  Алькора+"). Поручительства физ. лиц. Поручительство юр. лица (ЗАО ПКФ Старкис) Залог недвижимости. Залог оборудования.</v>
          </cell>
          <cell r="BE6" t="str">
            <v>4, 7, 8, 9, 10</v>
          </cell>
          <cell r="BF6">
            <v>23768129</v>
          </cell>
          <cell r="BG6">
            <v>23768129</v>
          </cell>
          <cell r="BH6">
            <v>33954470</v>
          </cell>
          <cell r="BI6" t="str">
            <v>USD</v>
          </cell>
          <cell r="BJ6">
            <v>1</v>
          </cell>
          <cell r="BK6" t="e">
            <v>#NAME?</v>
          </cell>
          <cell r="BL6" t="e">
            <v>#NAME?</v>
          </cell>
          <cell r="BM6">
            <v>1</v>
          </cell>
          <cell r="BP6" t="str">
            <v>Управление инвестиц. кредитования</v>
          </cell>
          <cell r="BQ6">
            <v>199</v>
          </cell>
          <cell r="BR6" t="str">
            <v>200109</v>
          </cell>
        </row>
        <row r="7">
          <cell r="E7" t="str">
            <v>61110</v>
          </cell>
          <cell r="F7" t="str">
            <v>2</v>
          </cell>
          <cell r="G7" t="str">
            <v>5</v>
          </cell>
          <cell r="H7" t="str">
            <v>ДК</v>
          </cell>
          <cell r="I7" t="str">
            <v xml:space="preserve">Для оплаты затрат на строительство, реализацию и эксплуатацию жилого комплекса  "Кунцево" </v>
          </cell>
          <cell r="J7">
            <v>0</v>
          </cell>
          <cell r="K7">
            <v>0</v>
          </cell>
          <cell r="L7">
            <v>1</v>
          </cell>
          <cell r="M7">
            <v>0</v>
          </cell>
          <cell r="N7">
            <v>0</v>
          </cell>
          <cell r="O7" t="str">
            <v>КК</v>
          </cell>
          <cell r="P7" t="str">
            <v>ККП</v>
          </cell>
          <cell r="Q7" t="str">
            <v>К</v>
          </cell>
          <cell r="R7">
            <v>2</v>
          </cell>
          <cell r="S7">
            <v>2</v>
          </cell>
          <cell r="T7" t="str">
            <v>427В</v>
          </cell>
          <cell r="U7">
            <v>35751</v>
          </cell>
          <cell r="V7">
            <v>35822</v>
          </cell>
          <cell r="W7">
            <v>36861</v>
          </cell>
          <cell r="X7">
            <v>1</v>
          </cell>
          <cell r="Y7">
            <v>0</v>
          </cell>
          <cell r="Z7">
            <v>1</v>
          </cell>
          <cell r="AA7">
            <v>36861</v>
          </cell>
          <cell r="AB7">
            <v>12</v>
          </cell>
          <cell r="AC7">
            <v>37226</v>
          </cell>
          <cell r="AE7">
            <v>97200000</v>
          </cell>
          <cell r="AF7">
            <v>15</v>
          </cell>
          <cell r="AG7">
            <v>13</v>
          </cell>
          <cell r="AH7">
            <v>1</v>
          </cell>
          <cell r="AI7">
            <v>0</v>
          </cell>
          <cell r="AJ7">
            <v>1</v>
          </cell>
          <cell r="AK7">
            <v>452</v>
          </cell>
          <cell r="AL7">
            <v>8</v>
          </cell>
          <cell r="AM7" t="str">
            <v>45208840638000050095</v>
          </cell>
          <cell r="AR7">
            <v>27</v>
          </cell>
          <cell r="AS7" t="str">
            <v>1</v>
          </cell>
          <cell r="AT7">
            <v>22099093.16</v>
          </cell>
          <cell r="AU7">
            <v>22099093.16</v>
          </cell>
          <cell r="AV7">
            <v>0</v>
          </cell>
          <cell r="AW7">
            <v>0</v>
          </cell>
          <cell r="AX7">
            <v>0</v>
          </cell>
          <cell r="AY7" t="str">
            <v>-</v>
          </cell>
          <cell r="AZ7">
            <v>0</v>
          </cell>
          <cell r="BA7" t="str">
            <v>-</v>
          </cell>
          <cell r="BB7">
            <v>0</v>
          </cell>
          <cell r="BC7">
            <v>1</v>
          </cell>
          <cell r="BD7" t="str">
            <v>Залог имущественных прав  на жилье, автостоянку  и офисы.  80% акций принадлежит Московскому банку</v>
          </cell>
          <cell r="BE7">
            <v>10</v>
          </cell>
          <cell r="BF7">
            <v>104202630</v>
          </cell>
          <cell r="BG7">
            <v>104202630</v>
          </cell>
          <cell r="BH7">
            <v>148860900</v>
          </cell>
          <cell r="BI7" t="str">
            <v>USD</v>
          </cell>
          <cell r="BJ7">
            <v>3</v>
          </cell>
          <cell r="BK7" t="e">
            <v>#NAME?</v>
          </cell>
          <cell r="BL7" t="e">
            <v>#NAME?</v>
          </cell>
          <cell r="BM7">
            <v>1</v>
          </cell>
          <cell r="BN7" t="str">
            <v>Источником погашения ссуды является реализация построенной недвижимости</v>
          </cell>
          <cell r="BP7" t="str">
            <v>Управление инвестиц. кредитования</v>
          </cell>
          <cell r="BQ7">
            <v>276</v>
          </cell>
          <cell r="BR7" t="str">
            <v>200112</v>
          </cell>
        </row>
        <row r="8">
          <cell r="E8" t="str">
            <v>90310</v>
          </cell>
          <cell r="F8" t="str">
            <v>2</v>
          </cell>
          <cell r="G8" t="str">
            <v>5</v>
          </cell>
          <cell r="H8" t="str">
            <v>ПР</v>
          </cell>
          <cell r="I8" t="str">
            <v>Для оплаты затрат  на  строительство, эксплуатацию и реализацию  многофукционального  комплекса с подземной автостоянкой</v>
          </cell>
          <cell r="J8">
            <v>0</v>
          </cell>
          <cell r="K8">
            <v>0</v>
          </cell>
          <cell r="L8">
            <v>1</v>
          </cell>
          <cell r="M8">
            <v>0</v>
          </cell>
          <cell r="N8">
            <v>0</v>
          </cell>
          <cell r="O8" t="str">
            <v>КК</v>
          </cell>
          <cell r="P8" t="str">
            <v>ККП</v>
          </cell>
          <cell r="Q8" t="str">
            <v>К</v>
          </cell>
          <cell r="R8">
            <v>2</v>
          </cell>
          <cell r="S8">
            <v>2</v>
          </cell>
          <cell r="T8">
            <v>102</v>
          </cell>
          <cell r="U8">
            <v>35815</v>
          </cell>
          <cell r="V8">
            <v>35885</v>
          </cell>
          <cell r="W8">
            <v>38078</v>
          </cell>
          <cell r="X8">
            <v>0</v>
          </cell>
          <cell r="Y8">
            <v>0</v>
          </cell>
          <cell r="Z8">
            <v>0</v>
          </cell>
          <cell r="AA8" t="str">
            <v>-</v>
          </cell>
          <cell r="AB8" t="str">
            <v>-</v>
          </cell>
          <cell r="AC8">
            <v>38078</v>
          </cell>
          <cell r="AE8">
            <v>150000000</v>
          </cell>
          <cell r="AF8">
            <v>16</v>
          </cell>
          <cell r="AG8">
            <v>13</v>
          </cell>
          <cell r="AH8">
            <v>1</v>
          </cell>
          <cell r="AI8">
            <v>0</v>
          </cell>
          <cell r="AJ8">
            <v>1</v>
          </cell>
          <cell r="AK8">
            <v>452</v>
          </cell>
          <cell r="AL8">
            <v>8</v>
          </cell>
          <cell r="AM8" t="str">
            <v>45208840738000050102</v>
          </cell>
          <cell r="AR8">
            <v>28</v>
          </cell>
          <cell r="AS8" t="str">
            <v>1</v>
          </cell>
          <cell r="AT8">
            <v>16497259.189999999</v>
          </cell>
          <cell r="AU8">
            <v>16497259.189999999</v>
          </cell>
          <cell r="AV8">
            <v>0</v>
          </cell>
          <cell r="AW8">
            <v>0</v>
          </cell>
          <cell r="AX8">
            <v>0</v>
          </cell>
          <cell r="AY8" t="str">
            <v>-</v>
          </cell>
          <cell r="AZ8">
            <v>0</v>
          </cell>
          <cell r="BA8" t="str">
            <v>-</v>
          </cell>
          <cell r="BB8">
            <v>0</v>
          </cell>
          <cell r="BC8">
            <v>1</v>
          </cell>
          <cell r="BD8" t="str">
            <v>Залог права аренды земельного участка. Залог прав требования  на возводимый объект.Поручительства юр. лица (ОАО ФСК "Кейстоун" ) Залог ценных бумаг ( именные акции ЗАО ЛИНН) Залог оборудования.</v>
          </cell>
          <cell r="BE8" t="str">
            <v>4, 7, 8, 10</v>
          </cell>
          <cell r="BF8">
            <v>334000</v>
          </cell>
          <cell r="BG8">
            <v>334000</v>
          </cell>
          <cell r="BH8">
            <v>477142.85714285716</v>
          </cell>
          <cell r="BI8" t="str">
            <v xml:space="preserve"> USD</v>
          </cell>
          <cell r="BJ8">
            <v>1</v>
          </cell>
          <cell r="BK8" t="e">
            <v>#NAME?</v>
          </cell>
          <cell r="BL8" t="e">
            <v>#NAME?</v>
          </cell>
          <cell r="BM8">
            <v>1</v>
          </cell>
          <cell r="BP8" t="str">
            <v>Управление инвестиц. кредитования</v>
          </cell>
          <cell r="BQ8">
            <v>1128</v>
          </cell>
          <cell r="BR8" t="str">
            <v>200404</v>
          </cell>
        </row>
        <row r="9">
          <cell r="E9" t="str">
            <v>61110</v>
          </cell>
          <cell r="F9" t="str">
            <v>2</v>
          </cell>
          <cell r="G9" t="str">
            <v>5</v>
          </cell>
          <cell r="H9" t="str">
            <v>ПР</v>
          </cell>
          <cell r="I9" t="str">
            <v>Для оплаты затрат на строительство,реализацию и эксплуатацию торгово-обслуживающего (многофункционального) комплекса Курского вокзала</v>
          </cell>
          <cell r="J9">
            <v>0</v>
          </cell>
          <cell r="K9">
            <v>0</v>
          </cell>
          <cell r="L9">
            <v>1</v>
          </cell>
          <cell r="M9">
            <v>0</v>
          </cell>
          <cell r="N9">
            <v>0</v>
          </cell>
          <cell r="O9" t="str">
            <v>КК</v>
          </cell>
          <cell r="P9" t="str">
            <v>ККП</v>
          </cell>
          <cell r="Q9" t="str">
            <v>К</v>
          </cell>
          <cell r="R9">
            <v>2</v>
          </cell>
          <cell r="S9">
            <v>2</v>
          </cell>
          <cell r="T9" t="str">
            <v>285</v>
          </cell>
          <cell r="U9">
            <v>36480</v>
          </cell>
          <cell r="V9">
            <v>36539</v>
          </cell>
          <cell r="W9">
            <v>38306</v>
          </cell>
          <cell r="X9">
            <v>0</v>
          </cell>
          <cell r="Y9">
            <v>0</v>
          </cell>
          <cell r="Z9">
            <v>0</v>
          </cell>
          <cell r="AA9" t="str">
            <v>-</v>
          </cell>
          <cell r="AB9" t="str">
            <v>-</v>
          </cell>
          <cell r="AC9">
            <v>38306</v>
          </cell>
          <cell r="AE9">
            <v>22000000</v>
          </cell>
          <cell r="AF9">
            <v>15.2</v>
          </cell>
          <cell r="AG9">
            <v>14.2</v>
          </cell>
          <cell r="AH9">
            <v>0</v>
          </cell>
          <cell r="AI9">
            <v>0</v>
          </cell>
          <cell r="AJ9">
            <v>0</v>
          </cell>
          <cell r="AK9">
            <v>452</v>
          </cell>
          <cell r="AL9">
            <v>8</v>
          </cell>
          <cell r="AM9" t="str">
            <v>45208840338000050285</v>
          </cell>
          <cell r="AR9">
            <v>28</v>
          </cell>
          <cell r="AS9" t="str">
            <v>2</v>
          </cell>
          <cell r="AT9">
            <v>2341100.7400000002</v>
          </cell>
          <cell r="AU9">
            <v>2341100.7400000002</v>
          </cell>
          <cell r="AV9">
            <v>0</v>
          </cell>
          <cell r="AW9">
            <v>0</v>
          </cell>
          <cell r="AX9">
            <v>0</v>
          </cell>
          <cell r="AY9" t="str">
            <v>-</v>
          </cell>
          <cell r="AZ9">
            <v>0</v>
          </cell>
          <cell r="BA9" t="str">
            <v>-</v>
          </cell>
          <cell r="BB9">
            <v>0</v>
          </cell>
          <cell r="BC9">
            <v>1</v>
          </cell>
          <cell r="BD9"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9" t="str">
            <v>4,7,10</v>
          </cell>
          <cell r="BF9">
            <v>72136010</v>
          </cell>
          <cell r="BG9">
            <v>72136010</v>
          </cell>
          <cell r="BH9">
            <v>103054443</v>
          </cell>
          <cell r="BI9" t="str">
            <v xml:space="preserve"> USD</v>
          </cell>
          <cell r="BJ9">
            <v>1</v>
          </cell>
          <cell r="BK9" t="e">
            <v>#NAME?</v>
          </cell>
          <cell r="BL9" t="e">
            <v>#NAME?</v>
          </cell>
          <cell r="BM9">
            <v>1</v>
          </cell>
          <cell r="BP9" t="str">
            <v>Управление инвестиц. кредитования</v>
          </cell>
          <cell r="BQ9">
            <v>1356</v>
          </cell>
          <cell r="BR9" t="str">
            <v>200411</v>
          </cell>
        </row>
        <row r="10">
          <cell r="E10" t="str">
            <v>61110</v>
          </cell>
          <cell r="F10" t="str">
            <v>2</v>
          </cell>
          <cell r="G10" t="str">
            <v>5</v>
          </cell>
          <cell r="H10" t="str">
            <v>ПР</v>
          </cell>
          <cell r="I10" t="str">
            <v>Для оплаты затрат на строительство,реализацию и эксплуатацию торгово-обслуживающего  ( многофункционального) комплекса Курского вокзала</v>
          </cell>
          <cell r="J10">
            <v>0</v>
          </cell>
          <cell r="K10">
            <v>0</v>
          </cell>
          <cell r="L10">
            <v>1</v>
          </cell>
          <cell r="M10">
            <v>0</v>
          </cell>
          <cell r="N10">
            <v>0</v>
          </cell>
          <cell r="O10" t="str">
            <v>КК</v>
          </cell>
          <cell r="P10" t="str">
            <v>ККП</v>
          </cell>
          <cell r="Q10" t="str">
            <v>К</v>
          </cell>
          <cell r="R10">
            <v>2</v>
          </cell>
          <cell r="S10">
            <v>2</v>
          </cell>
          <cell r="T10" t="str">
            <v>358</v>
          </cell>
          <cell r="U10">
            <v>36696</v>
          </cell>
          <cell r="V10">
            <v>36704</v>
          </cell>
          <cell r="W10">
            <v>38522</v>
          </cell>
          <cell r="X10">
            <v>0</v>
          </cell>
          <cell r="Y10">
            <v>0</v>
          </cell>
          <cell r="Z10">
            <v>0</v>
          </cell>
          <cell r="AA10" t="str">
            <v>-</v>
          </cell>
          <cell r="AB10" t="str">
            <v>-</v>
          </cell>
          <cell r="AC10">
            <v>38522</v>
          </cell>
          <cell r="AE10">
            <v>17000000</v>
          </cell>
          <cell r="AF10">
            <v>14.2</v>
          </cell>
          <cell r="AG10">
            <v>14.2</v>
          </cell>
          <cell r="AH10">
            <v>0</v>
          </cell>
          <cell r="AI10">
            <v>0</v>
          </cell>
          <cell r="AJ10">
            <v>0</v>
          </cell>
          <cell r="AK10">
            <v>452</v>
          </cell>
          <cell r="AL10">
            <v>8</v>
          </cell>
          <cell r="AM10" t="str">
            <v>45208840838000050358</v>
          </cell>
          <cell r="AR10">
            <v>28</v>
          </cell>
          <cell r="AS10" t="str">
            <v>2</v>
          </cell>
          <cell r="AT10">
            <v>751095.47</v>
          </cell>
          <cell r="AU10">
            <v>751095.47</v>
          </cell>
          <cell r="AV10">
            <v>0</v>
          </cell>
          <cell r="AW10">
            <v>0</v>
          </cell>
          <cell r="AX10">
            <v>0</v>
          </cell>
          <cell r="AY10" t="str">
            <v>-</v>
          </cell>
          <cell r="AZ10">
            <v>0</v>
          </cell>
          <cell r="BA10" t="str">
            <v>-</v>
          </cell>
          <cell r="BB10">
            <v>0</v>
          </cell>
          <cell r="BC10">
            <v>1</v>
          </cell>
          <cell r="BD10"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0" t="str">
            <v>4,7,10</v>
          </cell>
          <cell r="BF10">
            <v>72136010</v>
          </cell>
          <cell r="BG10">
            <v>72136010</v>
          </cell>
          <cell r="BH10">
            <v>103054443</v>
          </cell>
          <cell r="BI10" t="str">
            <v xml:space="preserve"> USD</v>
          </cell>
          <cell r="BJ10">
            <v>1</v>
          </cell>
          <cell r="BK10" t="e">
            <v>#NAME?</v>
          </cell>
          <cell r="BL10" t="e">
            <v>#NAME?</v>
          </cell>
          <cell r="BM10">
            <v>1</v>
          </cell>
          <cell r="BP10" t="str">
            <v>Управление инвестиц. кредитования</v>
          </cell>
          <cell r="BQ10">
            <v>1572</v>
          </cell>
          <cell r="BR10" t="str">
            <v>200506</v>
          </cell>
        </row>
        <row r="11">
          <cell r="E11" t="str">
            <v>61110</v>
          </cell>
          <cell r="F11" t="str">
            <v>2</v>
          </cell>
          <cell r="G11" t="str">
            <v>5</v>
          </cell>
          <cell r="H11" t="str">
            <v>ПР</v>
          </cell>
          <cell r="I11" t="str">
            <v>Для оплаты затрат на строительство,реализацию и эксплуатацию торгово-обслуживающего  ( многофункционального) комплекса Курского вокзала</v>
          </cell>
          <cell r="J11">
            <v>0</v>
          </cell>
          <cell r="K11">
            <v>0</v>
          </cell>
          <cell r="L11">
            <v>1</v>
          </cell>
          <cell r="M11">
            <v>0</v>
          </cell>
          <cell r="N11">
            <v>0</v>
          </cell>
          <cell r="O11" t="str">
            <v>КК</v>
          </cell>
          <cell r="P11" t="str">
            <v>ККП</v>
          </cell>
          <cell r="Q11" t="str">
            <v>К</v>
          </cell>
          <cell r="R11">
            <v>2</v>
          </cell>
          <cell r="S11">
            <v>2</v>
          </cell>
          <cell r="T11" t="str">
            <v>412</v>
          </cell>
          <cell r="U11">
            <v>36861</v>
          </cell>
          <cell r="V11">
            <v>36887</v>
          </cell>
          <cell r="W11">
            <v>38687</v>
          </cell>
          <cell r="X11">
            <v>0</v>
          </cell>
          <cell r="Y11">
            <v>0</v>
          </cell>
          <cell r="Z11">
            <v>0</v>
          </cell>
          <cell r="AA11" t="str">
            <v>-</v>
          </cell>
          <cell r="AB11" t="str">
            <v>-</v>
          </cell>
          <cell r="AC11">
            <v>38687</v>
          </cell>
          <cell r="AE11">
            <v>22000000</v>
          </cell>
          <cell r="AF11">
            <v>14.2</v>
          </cell>
          <cell r="AG11">
            <v>14.2</v>
          </cell>
          <cell r="AH11">
            <v>0</v>
          </cell>
          <cell r="AI11">
            <v>0</v>
          </cell>
          <cell r="AJ11">
            <v>0</v>
          </cell>
          <cell r="AK11">
            <v>452</v>
          </cell>
          <cell r="AL11">
            <v>8</v>
          </cell>
          <cell r="AM11" t="str">
            <v>45208840538000050412</v>
          </cell>
          <cell r="AR11">
            <v>28</v>
          </cell>
          <cell r="AS11" t="str">
            <v>2</v>
          </cell>
          <cell r="AT11">
            <v>0</v>
          </cell>
          <cell r="AU11">
            <v>0</v>
          </cell>
          <cell r="AV11">
            <v>0</v>
          </cell>
          <cell r="AW11">
            <v>0</v>
          </cell>
          <cell r="AX11">
            <v>0</v>
          </cell>
          <cell r="AY11" t="str">
            <v>-</v>
          </cell>
          <cell r="AZ11">
            <v>0</v>
          </cell>
          <cell r="BA11" t="str">
            <v>-</v>
          </cell>
          <cell r="BB11">
            <v>0</v>
          </cell>
          <cell r="BC11">
            <v>1</v>
          </cell>
          <cell r="BD11"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1" t="str">
            <v>4,7,11</v>
          </cell>
          <cell r="BF11">
            <v>72136010</v>
          </cell>
          <cell r="BG11">
            <v>72136010</v>
          </cell>
          <cell r="BH11">
            <v>103054443</v>
          </cell>
          <cell r="BI11" t="str">
            <v xml:space="preserve"> USD</v>
          </cell>
          <cell r="BJ11">
            <v>1</v>
          </cell>
          <cell r="BK11" t="e">
            <v>#NAME?</v>
          </cell>
          <cell r="BL11" t="e">
            <v>#NAME?</v>
          </cell>
          <cell r="BM11">
            <v>1</v>
          </cell>
          <cell r="BP11" t="str">
            <v>Управление инвестиц. кредитования</v>
          </cell>
          <cell r="BQ11">
            <v>1737</v>
          </cell>
          <cell r="BR11" t="str">
            <v>200512</v>
          </cell>
        </row>
        <row r="12">
          <cell r="E12" t="str">
            <v>61110</v>
          </cell>
          <cell r="F12" t="str">
            <v>2</v>
          </cell>
          <cell r="G12" t="str">
            <v>5</v>
          </cell>
          <cell r="H12" t="str">
            <v>ПР</v>
          </cell>
          <cell r="I12" t="str">
            <v>строительство спортивно-оздоровительного комплекса с аквапарком</v>
          </cell>
          <cell r="J12">
            <v>0</v>
          </cell>
          <cell r="K12">
            <v>0</v>
          </cell>
          <cell r="L12">
            <v>1</v>
          </cell>
          <cell r="M12">
            <v>0</v>
          </cell>
          <cell r="N12">
            <v>0</v>
          </cell>
          <cell r="O12" t="str">
            <v>КК</v>
          </cell>
          <cell r="P12" t="str">
            <v>ККП</v>
          </cell>
          <cell r="Q12" t="str">
            <v>К</v>
          </cell>
          <cell r="R12">
            <v>2</v>
          </cell>
          <cell r="S12">
            <v>2</v>
          </cell>
          <cell r="T12" t="str">
            <v>314</v>
          </cell>
          <cell r="U12">
            <v>36707</v>
          </cell>
          <cell r="V12">
            <v>36860</v>
          </cell>
          <cell r="W12">
            <v>38655</v>
          </cell>
          <cell r="X12">
            <v>0</v>
          </cell>
          <cell r="Y12">
            <v>0</v>
          </cell>
          <cell r="Z12">
            <v>0</v>
          </cell>
          <cell r="AA12" t="str">
            <v>-</v>
          </cell>
          <cell r="AB12" t="str">
            <v>-</v>
          </cell>
          <cell r="AC12">
            <v>38655</v>
          </cell>
          <cell r="AE12">
            <v>17330000</v>
          </cell>
          <cell r="AF12">
            <v>15.2</v>
          </cell>
          <cell r="AG12">
            <v>15.2</v>
          </cell>
          <cell r="AH12">
            <v>0</v>
          </cell>
          <cell r="AI12">
            <v>0</v>
          </cell>
          <cell r="AJ12">
            <v>0</v>
          </cell>
          <cell r="AK12">
            <v>452</v>
          </cell>
          <cell r="AL12">
            <v>8</v>
          </cell>
          <cell r="AM12" t="str">
            <v>45208840238000050314</v>
          </cell>
          <cell r="AR12">
            <v>28</v>
          </cell>
          <cell r="AS12" t="str">
            <v>2</v>
          </cell>
          <cell r="AT12">
            <v>0</v>
          </cell>
          <cell r="AU12">
            <v>0</v>
          </cell>
          <cell r="AV12">
            <v>0</v>
          </cell>
          <cell r="AW12">
            <v>0</v>
          </cell>
          <cell r="AX12">
            <v>0</v>
          </cell>
          <cell r="AY12" t="str">
            <v>-</v>
          </cell>
          <cell r="AZ12" t="str">
            <v>-</v>
          </cell>
          <cell r="BA12" t="str">
            <v>-</v>
          </cell>
          <cell r="BB12" t="str">
            <v>-</v>
          </cell>
          <cell r="BC12">
            <v>1</v>
          </cell>
          <cell r="BD12" t="str">
            <v>Залог имущественных прав. Залог ценных бумаг (АО "ЕТС"). Залог прав аренды земельного участка.Договор ипотеки. Предварительный договор об ипотеке.</v>
          </cell>
          <cell r="BE12" t="str">
            <v>4,7, 8, 10</v>
          </cell>
          <cell r="BF12">
            <v>21395732.449999999</v>
          </cell>
          <cell r="BG12">
            <v>21395732.449999999</v>
          </cell>
          <cell r="BH12">
            <v>51043778</v>
          </cell>
          <cell r="BI12" t="str">
            <v xml:space="preserve"> USD</v>
          </cell>
          <cell r="BJ12">
            <v>1</v>
          </cell>
          <cell r="BK12" t="e">
            <v>#NAME?</v>
          </cell>
          <cell r="BL12" t="e">
            <v>#NAME?</v>
          </cell>
          <cell r="BM12">
            <v>1</v>
          </cell>
          <cell r="BP12" t="str">
            <v>Управление инвестиц. кредитования</v>
          </cell>
          <cell r="BQ12">
            <v>1705</v>
          </cell>
          <cell r="BR12" t="str">
            <v>200510</v>
          </cell>
        </row>
        <row r="13">
          <cell r="E13" t="str">
            <v>61110</v>
          </cell>
          <cell r="F13" t="str">
            <v>2</v>
          </cell>
          <cell r="G13" t="str">
            <v>5</v>
          </cell>
          <cell r="H13" t="str">
            <v>ДК</v>
          </cell>
          <cell r="I13" t="str">
            <v xml:space="preserve">Для завершения строительства  бизнес-центра </v>
          </cell>
          <cell r="J13">
            <v>0</v>
          </cell>
          <cell r="K13">
            <v>0</v>
          </cell>
          <cell r="L13">
            <v>1</v>
          </cell>
          <cell r="M13">
            <v>0</v>
          </cell>
          <cell r="N13">
            <v>1</v>
          </cell>
          <cell r="O13" t="str">
            <v>КК</v>
          </cell>
          <cell r="P13" t="str">
            <v>ККП</v>
          </cell>
          <cell r="Q13" t="str">
            <v>ПК</v>
          </cell>
          <cell r="R13">
            <v>2</v>
          </cell>
          <cell r="S13">
            <v>2</v>
          </cell>
          <cell r="T13">
            <v>383</v>
          </cell>
          <cell r="U13">
            <v>35185</v>
          </cell>
          <cell r="V13">
            <v>35185</v>
          </cell>
          <cell r="W13">
            <v>40663</v>
          </cell>
          <cell r="X13">
            <v>0</v>
          </cell>
          <cell r="Y13">
            <v>0</v>
          </cell>
          <cell r="Z13">
            <v>0</v>
          </cell>
          <cell r="AA13" t="str">
            <v>-</v>
          </cell>
          <cell r="AB13" t="str">
            <v>-</v>
          </cell>
          <cell r="AC13">
            <v>40663</v>
          </cell>
          <cell r="AE13">
            <v>704165000</v>
          </cell>
          <cell r="AF13" t="str">
            <v>0,5;                 13;  5,5</v>
          </cell>
          <cell r="AG13">
            <v>4</v>
          </cell>
          <cell r="AH13">
            <v>1</v>
          </cell>
          <cell r="AI13">
            <v>0</v>
          </cell>
          <cell r="AJ13">
            <v>1</v>
          </cell>
          <cell r="AK13">
            <v>452</v>
          </cell>
          <cell r="AL13">
            <v>8</v>
          </cell>
          <cell r="AM13" t="str">
            <v>45208810038000050081</v>
          </cell>
          <cell r="AR13">
            <v>20</v>
          </cell>
          <cell r="AS13" t="str">
            <v>2</v>
          </cell>
          <cell r="AT13">
            <v>46620404.829999998</v>
          </cell>
          <cell r="AU13">
            <v>46620404.829999998</v>
          </cell>
          <cell r="AV13">
            <v>0</v>
          </cell>
          <cell r="AW13">
            <v>0</v>
          </cell>
          <cell r="AX13">
            <v>0</v>
          </cell>
          <cell r="AY13" t="str">
            <v>-</v>
          </cell>
          <cell r="AZ13">
            <v>0</v>
          </cell>
          <cell r="BA13" t="str">
            <v>-</v>
          </cell>
          <cell r="BB13">
            <v>0</v>
          </cell>
          <cell r="BC13">
            <v>1</v>
          </cell>
          <cell r="BD13" t="str">
            <v>Договор прав  получения арендных платежей. 100% акций принадлежит Московскому банку.</v>
          </cell>
          <cell r="BE13">
            <v>10</v>
          </cell>
          <cell r="BF13">
            <v>704165000</v>
          </cell>
          <cell r="BG13">
            <v>704165000</v>
          </cell>
          <cell r="BH13">
            <v>704165000</v>
          </cell>
          <cell r="BI13" t="str">
            <v>RUR</v>
          </cell>
          <cell r="BJ13">
            <v>1</v>
          </cell>
          <cell r="BK13" t="e">
            <v>#NAME?</v>
          </cell>
          <cell r="BL13" t="e">
            <v>#NAME?</v>
          </cell>
          <cell r="BM13">
            <v>1</v>
          </cell>
          <cell r="BO13">
            <v>20.65</v>
          </cell>
          <cell r="BP13" t="str">
            <v>Управление инвестиц. кредитования</v>
          </cell>
          <cell r="BQ13">
            <v>3713</v>
          </cell>
          <cell r="BR13" t="str">
            <v>201104</v>
          </cell>
        </row>
        <row r="14">
          <cell r="E14" t="str">
            <v>62000</v>
          </cell>
          <cell r="F14" t="str">
            <v>2</v>
          </cell>
          <cell r="G14" t="str">
            <v>5</v>
          </cell>
          <cell r="H14" t="str">
            <v>ПР</v>
          </cell>
          <cell r="I14" t="str">
            <v>Для выкупа  площадей в многофункциональном комплексе "Остоженка" по договору соинвестирования</v>
          </cell>
          <cell r="J14">
            <v>0</v>
          </cell>
          <cell r="K14">
            <v>0</v>
          </cell>
          <cell r="L14">
            <v>1</v>
          </cell>
          <cell r="M14">
            <v>0</v>
          </cell>
          <cell r="N14">
            <v>1</v>
          </cell>
          <cell r="O14" t="str">
            <v>КК</v>
          </cell>
          <cell r="P14" t="str">
            <v>ККП</v>
          </cell>
          <cell r="Q14" t="str">
            <v>К</v>
          </cell>
          <cell r="R14">
            <v>1</v>
          </cell>
          <cell r="S14">
            <v>1</v>
          </cell>
          <cell r="T14" t="str">
            <v>280</v>
          </cell>
          <cell r="U14">
            <v>36425</v>
          </cell>
          <cell r="V14">
            <v>36432</v>
          </cell>
          <cell r="W14">
            <v>36790</v>
          </cell>
          <cell r="X14">
            <v>1</v>
          </cell>
          <cell r="Y14">
            <v>0</v>
          </cell>
          <cell r="Z14">
            <v>1</v>
          </cell>
          <cell r="AA14">
            <v>36789</v>
          </cell>
          <cell r="AB14">
            <v>12</v>
          </cell>
          <cell r="AC14">
            <v>37155</v>
          </cell>
          <cell r="AE14">
            <v>813320000</v>
          </cell>
          <cell r="AF14">
            <v>3</v>
          </cell>
          <cell r="AG14">
            <v>10.15</v>
          </cell>
          <cell r="AH14">
            <v>1</v>
          </cell>
          <cell r="AI14">
            <v>0</v>
          </cell>
          <cell r="AJ14">
            <v>1</v>
          </cell>
          <cell r="AK14">
            <v>452</v>
          </cell>
          <cell r="AL14">
            <v>7</v>
          </cell>
          <cell r="AM14" t="str">
            <v>45207810138000040280</v>
          </cell>
          <cell r="AR14">
            <v>20</v>
          </cell>
          <cell r="AS14" t="str">
            <v>2</v>
          </cell>
          <cell r="AT14">
            <v>44170403</v>
          </cell>
          <cell r="AU14">
            <v>44695495.880000003</v>
          </cell>
          <cell r="AV14">
            <v>0</v>
          </cell>
          <cell r="AW14">
            <v>0</v>
          </cell>
          <cell r="AX14">
            <v>0</v>
          </cell>
          <cell r="AY14" t="str">
            <v>-</v>
          </cell>
          <cell r="AZ14">
            <v>0</v>
          </cell>
          <cell r="BA14" t="str">
            <v>-</v>
          </cell>
          <cell r="BB14">
            <v>0</v>
          </cell>
          <cell r="BC14">
            <v>1</v>
          </cell>
          <cell r="BD14" t="str">
            <v>Залог  прав требования на жилье, офисы и маш/места. Залог недвижимости на жилье, офисы и маш/места. Договор поручительства физ лиц.</v>
          </cell>
          <cell r="BE14" t="str">
            <v>4, 8, 10</v>
          </cell>
          <cell r="BF14">
            <v>850794100</v>
          </cell>
          <cell r="BG14">
            <v>850794100</v>
          </cell>
          <cell r="BH14">
            <v>853509205</v>
          </cell>
          <cell r="BI14" t="str">
            <v>RUR</v>
          </cell>
          <cell r="BJ14">
            <v>1</v>
          </cell>
          <cell r="BK14" t="e">
            <v>#NAME?</v>
          </cell>
          <cell r="BL14" t="e">
            <v>#NAME?</v>
          </cell>
          <cell r="BM14">
            <v>1</v>
          </cell>
          <cell r="BP14" t="str">
            <v>Управление инвестиц. кредитования</v>
          </cell>
          <cell r="BQ14">
            <v>205</v>
          </cell>
          <cell r="BR14" t="str">
            <v>200109</v>
          </cell>
        </row>
        <row r="15">
          <cell r="E15" t="str">
            <v>71200</v>
          </cell>
          <cell r="F15" t="str">
            <v>2</v>
          </cell>
          <cell r="G15" t="str">
            <v>5</v>
          </cell>
          <cell r="H15" t="str">
            <v>ПР</v>
          </cell>
          <cell r="I15" t="str">
            <v>Для оплаты затрат  по инвестированию проекта строительства многоэтажного гаража-стоянки.</v>
          </cell>
          <cell r="J15">
            <v>0</v>
          </cell>
          <cell r="K15">
            <v>0</v>
          </cell>
          <cell r="L15">
            <v>1</v>
          </cell>
          <cell r="M15">
            <v>0</v>
          </cell>
          <cell r="N15">
            <v>1</v>
          </cell>
          <cell r="O15" t="str">
            <v>КК</v>
          </cell>
          <cell r="P15" t="str">
            <v>ККП</v>
          </cell>
          <cell r="Q15" t="str">
            <v>К</v>
          </cell>
          <cell r="R15">
            <v>2</v>
          </cell>
          <cell r="S15">
            <v>2</v>
          </cell>
          <cell r="T15" t="str">
            <v>277</v>
          </cell>
          <cell r="U15">
            <v>36431</v>
          </cell>
          <cell r="V15">
            <v>36433</v>
          </cell>
          <cell r="W15">
            <v>37527</v>
          </cell>
          <cell r="X15">
            <v>0</v>
          </cell>
          <cell r="Y15">
            <v>0</v>
          </cell>
          <cell r="Z15">
            <v>0</v>
          </cell>
          <cell r="AA15" t="str">
            <v>-</v>
          </cell>
          <cell r="AB15" t="str">
            <v>-</v>
          </cell>
          <cell r="AC15">
            <v>37527</v>
          </cell>
          <cell r="AE15">
            <v>33600000</v>
          </cell>
          <cell r="AF15">
            <v>10</v>
          </cell>
          <cell r="AG15">
            <v>10</v>
          </cell>
          <cell r="AH15">
            <v>0</v>
          </cell>
          <cell r="AI15">
            <v>0</v>
          </cell>
          <cell r="AJ15">
            <v>0</v>
          </cell>
          <cell r="AK15">
            <v>452</v>
          </cell>
          <cell r="AL15">
            <v>7</v>
          </cell>
          <cell r="AM15" t="str">
            <v>45207810238000050277</v>
          </cell>
          <cell r="AR15">
            <v>20</v>
          </cell>
          <cell r="AS15" t="str">
            <v>2</v>
          </cell>
          <cell r="AT15">
            <v>3545289.2800000003</v>
          </cell>
          <cell r="AU15">
            <v>3545289.2800000003</v>
          </cell>
          <cell r="AV15">
            <v>0</v>
          </cell>
          <cell r="AW15">
            <v>0</v>
          </cell>
          <cell r="AX15">
            <v>0</v>
          </cell>
          <cell r="AY15" t="str">
            <v>-</v>
          </cell>
          <cell r="AZ15">
            <v>0</v>
          </cell>
          <cell r="BA15" t="str">
            <v>-</v>
          </cell>
          <cell r="BB15">
            <v>0</v>
          </cell>
          <cell r="BC15">
            <v>1</v>
          </cell>
          <cell r="BD15" t="str">
            <v>Залог имущественных прав на возводимый объект</v>
          </cell>
          <cell r="BE15">
            <v>10</v>
          </cell>
          <cell r="BF15">
            <v>33924000</v>
          </cell>
          <cell r="BG15">
            <v>33924000</v>
          </cell>
          <cell r="BH15">
            <v>39000000</v>
          </cell>
          <cell r="BI15" t="str">
            <v>RUR</v>
          </cell>
          <cell r="BJ15">
            <v>1</v>
          </cell>
          <cell r="BK15" t="e">
            <v>#NAME?</v>
          </cell>
          <cell r="BL15" t="e">
            <v>#NAME?</v>
          </cell>
          <cell r="BM15">
            <v>1</v>
          </cell>
          <cell r="BP15" t="str">
            <v>Управление инвестиц. кредитования</v>
          </cell>
          <cell r="BQ15">
            <v>577</v>
          </cell>
          <cell r="BR15" t="str">
            <v>200209</v>
          </cell>
        </row>
        <row r="16">
          <cell r="E16" t="str">
            <v>61110</v>
          </cell>
          <cell r="F16" t="str">
            <v>2</v>
          </cell>
          <cell r="G16" t="str">
            <v>5</v>
          </cell>
          <cell r="H16" t="str">
            <v>ДК</v>
          </cell>
          <cell r="I16" t="str">
            <v>для  приобретения в собственность незавершенной строительством базы, на завершение строительства объекта и на выкуп прав аренды земельного участка под объектом.</v>
          </cell>
          <cell r="J16">
            <v>0</v>
          </cell>
          <cell r="K16">
            <v>0</v>
          </cell>
          <cell r="L16">
            <v>1</v>
          </cell>
          <cell r="M16">
            <v>0</v>
          </cell>
          <cell r="N16">
            <v>1</v>
          </cell>
          <cell r="O16" t="str">
            <v>КК</v>
          </cell>
          <cell r="P16" t="str">
            <v>ККП</v>
          </cell>
          <cell r="Q16" t="str">
            <v>К</v>
          </cell>
          <cell r="R16">
            <v>1</v>
          </cell>
          <cell r="S16">
            <v>2</v>
          </cell>
          <cell r="T16">
            <v>406</v>
          </cell>
          <cell r="U16">
            <v>35550</v>
          </cell>
          <cell r="V16">
            <v>35550</v>
          </cell>
          <cell r="W16">
            <v>39568</v>
          </cell>
          <cell r="X16">
            <v>0</v>
          </cell>
          <cell r="Y16">
            <v>0</v>
          </cell>
          <cell r="Z16">
            <v>0</v>
          </cell>
          <cell r="AA16" t="str">
            <v>-</v>
          </cell>
          <cell r="AB16" t="str">
            <v>-</v>
          </cell>
          <cell r="AC16">
            <v>39568</v>
          </cell>
          <cell r="AE16">
            <v>8480000</v>
          </cell>
          <cell r="AF16">
            <v>3</v>
          </cell>
          <cell r="AG16">
            <v>3</v>
          </cell>
          <cell r="AH16">
            <v>0</v>
          </cell>
          <cell r="AI16">
            <v>0</v>
          </cell>
          <cell r="AJ16">
            <v>0</v>
          </cell>
          <cell r="AK16">
            <v>452</v>
          </cell>
          <cell r="AL16">
            <v>8</v>
          </cell>
          <cell r="AM16" t="str">
            <v>45208810738000050035</v>
          </cell>
          <cell r="AR16">
            <v>20</v>
          </cell>
          <cell r="AS16" t="str">
            <v>2</v>
          </cell>
          <cell r="AT16">
            <v>810507.43</v>
          </cell>
          <cell r="AU16">
            <v>810507.43</v>
          </cell>
          <cell r="AV16">
            <v>0</v>
          </cell>
          <cell r="AW16">
            <v>0</v>
          </cell>
          <cell r="AX16">
            <v>0</v>
          </cell>
          <cell r="AY16" t="str">
            <v>-</v>
          </cell>
          <cell r="AZ16">
            <v>0</v>
          </cell>
          <cell r="BA16" t="str">
            <v>-</v>
          </cell>
          <cell r="BB16">
            <v>0</v>
          </cell>
          <cell r="BC16">
            <v>1</v>
          </cell>
          <cell r="BD16" t="str">
            <v>Залог  незавершенной строительством производственной базы. Поручительства физ лиц. 100% акций принадлежит Московскому банку.</v>
          </cell>
          <cell r="BE16">
            <v>10</v>
          </cell>
          <cell r="BF16">
            <v>8500000</v>
          </cell>
          <cell r="BG16">
            <v>8500000</v>
          </cell>
          <cell r="BH16">
            <v>8500000</v>
          </cell>
          <cell r="BI16" t="str">
            <v>RUR</v>
          </cell>
          <cell r="BJ16">
            <v>1</v>
          </cell>
          <cell r="BK16" t="e">
            <v>#NAME?</v>
          </cell>
          <cell r="BL16" t="e">
            <v>#NAME?</v>
          </cell>
          <cell r="BM16">
            <v>1</v>
          </cell>
          <cell r="BP16" t="str">
            <v>Управление инвестиц. кредитования</v>
          </cell>
          <cell r="BQ16">
            <v>2618</v>
          </cell>
          <cell r="BR16" t="str">
            <v>200804</v>
          </cell>
        </row>
        <row r="17">
          <cell r="E17" t="str">
            <v>61110</v>
          </cell>
          <cell r="F17" t="str">
            <v>2</v>
          </cell>
          <cell r="G17" t="str">
            <v>5</v>
          </cell>
          <cell r="H17" t="str">
            <v>ДК</v>
          </cell>
          <cell r="I17" t="str">
            <v xml:space="preserve">  Выкуп прав аренды земли.</v>
          </cell>
          <cell r="J17">
            <v>0</v>
          </cell>
          <cell r="K17">
            <v>0</v>
          </cell>
          <cell r="L17">
            <v>1</v>
          </cell>
          <cell r="M17">
            <v>0</v>
          </cell>
          <cell r="N17">
            <v>1</v>
          </cell>
          <cell r="O17" t="str">
            <v>КК</v>
          </cell>
          <cell r="P17" t="str">
            <v>ККП</v>
          </cell>
          <cell r="Q17" t="str">
            <v>К</v>
          </cell>
          <cell r="R17">
            <v>1</v>
          </cell>
          <cell r="S17">
            <v>2</v>
          </cell>
          <cell r="T17">
            <v>406</v>
          </cell>
          <cell r="U17">
            <v>35550</v>
          </cell>
          <cell r="V17">
            <v>35899</v>
          </cell>
          <cell r="W17">
            <v>43220</v>
          </cell>
          <cell r="X17">
            <v>0</v>
          </cell>
          <cell r="Y17">
            <v>0</v>
          </cell>
          <cell r="Z17">
            <v>0</v>
          </cell>
          <cell r="AA17" t="str">
            <v>-</v>
          </cell>
          <cell r="AB17" t="str">
            <v>-</v>
          </cell>
          <cell r="AC17">
            <v>43220</v>
          </cell>
          <cell r="AE17">
            <v>6734000</v>
          </cell>
          <cell r="AF17">
            <v>0.5</v>
          </cell>
          <cell r="AG17">
            <v>0.5</v>
          </cell>
          <cell r="AH17">
            <v>0</v>
          </cell>
          <cell r="AI17">
            <v>0</v>
          </cell>
          <cell r="AJ17">
            <v>0</v>
          </cell>
          <cell r="AK17">
            <v>452</v>
          </cell>
          <cell r="AL17">
            <v>8</v>
          </cell>
          <cell r="AM17" t="str">
            <v>45208810738000050035</v>
          </cell>
          <cell r="AR17">
            <v>20</v>
          </cell>
          <cell r="AS17" t="str">
            <v>2</v>
          </cell>
          <cell r="AT17">
            <v>90345.47</v>
          </cell>
          <cell r="AU17">
            <v>90345.47</v>
          </cell>
          <cell r="AV17">
            <v>0</v>
          </cell>
          <cell r="AW17">
            <v>0</v>
          </cell>
          <cell r="AX17">
            <v>0</v>
          </cell>
          <cell r="AY17" t="str">
            <v>-</v>
          </cell>
          <cell r="AZ17">
            <v>0</v>
          </cell>
          <cell r="BA17" t="str">
            <v>-</v>
          </cell>
          <cell r="BB17">
            <v>0</v>
          </cell>
          <cell r="BC17">
            <v>1</v>
          </cell>
          <cell r="BD17" t="str">
            <v>Залог  незавершенной строительством производственной базы. Поручительства физ лиц. 100% акций принадлежит Московскому банку.</v>
          </cell>
          <cell r="BE17">
            <v>10</v>
          </cell>
          <cell r="BF17">
            <v>7000000</v>
          </cell>
          <cell r="BG17">
            <v>7000000</v>
          </cell>
          <cell r="BH17">
            <v>7000000</v>
          </cell>
          <cell r="BI17" t="str">
            <v>RUR</v>
          </cell>
          <cell r="BJ17">
            <v>1</v>
          </cell>
          <cell r="BK17" t="e">
            <v>#NAME?</v>
          </cell>
          <cell r="BL17" t="e">
            <v>#NAME?</v>
          </cell>
          <cell r="BM17">
            <v>1</v>
          </cell>
          <cell r="BP17" t="str">
            <v>Управление инвестиц. кредитования</v>
          </cell>
          <cell r="BQ17">
            <v>6270</v>
          </cell>
          <cell r="BR17" t="str">
            <v>201804</v>
          </cell>
        </row>
        <row r="18">
          <cell r="E18" t="str">
            <v>97600</v>
          </cell>
          <cell r="F18" t="str">
            <v>2</v>
          </cell>
          <cell r="G18" t="str">
            <v>3</v>
          </cell>
          <cell r="H18" t="str">
            <v>ПР</v>
          </cell>
          <cell r="I18" t="str">
            <v>покупка простых векселей  для расчетов по  строительству жилого комплекса "Кунцево"</v>
          </cell>
          <cell r="J18">
            <v>0</v>
          </cell>
          <cell r="K18">
            <v>1</v>
          </cell>
          <cell r="L18">
            <v>1</v>
          </cell>
          <cell r="M18">
            <v>0</v>
          </cell>
          <cell r="N18">
            <v>0</v>
          </cell>
          <cell r="O18" t="str">
            <v>КК</v>
          </cell>
          <cell r="P18" t="str">
            <v>ККП</v>
          </cell>
          <cell r="Q18" t="str">
            <v>ВК</v>
          </cell>
          <cell r="R18">
            <v>1</v>
          </cell>
          <cell r="S18">
            <v>2</v>
          </cell>
          <cell r="T18" t="str">
            <v>156/2</v>
          </cell>
          <cell r="U18">
            <v>36215</v>
          </cell>
          <cell r="V18">
            <v>36217</v>
          </cell>
          <cell r="W18">
            <v>36577</v>
          </cell>
          <cell r="X18">
            <v>1</v>
          </cell>
          <cell r="Y18">
            <v>0</v>
          </cell>
          <cell r="Z18">
            <v>1</v>
          </cell>
          <cell r="AA18">
            <v>36577</v>
          </cell>
          <cell r="AB18">
            <v>12</v>
          </cell>
          <cell r="AC18">
            <v>36937</v>
          </cell>
          <cell r="AE18">
            <v>85000000</v>
          </cell>
          <cell r="AF18">
            <v>7</v>
          </cell>
          <cell r="AG18">
            <v>19.350000000000001</v>
          </cell>
          <cell r="AH18">
            <v>1</v>
          </cell>
          <cell r="AI18" t="str">
            <v>0</v>
          </cell>
          <cell r="AJ18">
            <v>1</v>
          </cell>
          <cell r="AK18">
            <v>450</v>
          </cell>
          <cell r="AL18">
            <v>7</v>
          </cell>
          <cell r="AM18" t="str">
            <v>45007810538000050562</v>
          </cell>
          <cell r="AR18">
            <v>20</v>
          </cell>
          <cell r="AS18" t="str">
            <v>2</v>
          </cell>
          <cell r="AT18">
            <v>28290257.510000002</v>
          </cell>
          <cell r="AU18">
            <v>28290257.510000002</v>
          </cell>
          <cell r="AV18">
            <v>0</v>
          </cell>
          <cell r="AW18">
            <v>0</v>
          </cell>
          <cell r="AX18">
            <v>0</v>
          </cell>
          <cell r="AY18" t="str">
            <v>-</v>
          </cell>
          <cell r="AZ18">
            <v>0</v>
          </cell>
          <cell r="BA18" t="str">
            <v>-</v>
          </cell>
          <cell r="BB18">
            <v>0</v>
          </cell>
          <cell r="BC18">
            <v>1</v>
          </cell>
          <cell r="BD18" t="str">
            <v>Залог имущественных прав на жилые площади и подземную автостоянку</v>
          </cell>
          <cell r="BE18">
            <v>10</v>
          </cell>
          <cell r="BF18">
            <v>4469525.3499999996</v>
          </cell>
          <cell r="BG18">
            <v>4469525.3499999996</v>
          </cell>
          <cell r="BH18">
            <v>6385036.2142857146</v>
          </cell>
          <cell r="BI18" t="str">
            <v>USD</v>
          </cell>
          <cell r="BJ18">
            <v>1</v>
          </cell>
          <cell r="BK18" t="e">
            <v>#NAME?</v>
          </cell>
          <cell r="BL18" t="e">
            <v>#NAME?</v>
          </cell>
          <cell r="BM18">
            <v>1</v>
          </cell>
          <cell r="BP18" t="str">
            <v>Управление инвестиц. кредитования</v>
          </cell>
          <cell r="BQ18">
            <v>-13</v>
          </cell>
          <cell r="BR18" t="str">
            <v>200102</v>
          </cell>
        </row>
        <row r="19">
          <cell r="E19" t="str">
            <v>97600</v>
          </cell>
          <cell r="F19" t="str">
            <v>2</v>
          </cell>
          <cell r="G19" t="str">
            <v>3</v>
          </cell>
          <cell r="H19" t="str">
            <v>ПР</v>
          </cell>
          <cell r="I19" t="str">
            <v>покупка простых векселей  для расчетов по  строительству жилого комплекса "Кунцево"</v>
          </cell>
          <cell r="J19">
            <v>0</v>
          </cell>
          <cell r="K19">
            <v>1</v>
          </cell>
          <cell r="L19">
            <v>1</v>
          </cell>
          <cell r="M19">
            <v>0</v>
          </cell>
          <cell r="N19">
            <v>0</v>
          </cell>
          <cell r="O19" t="str">
            <v>КК</v>
          </cell>
          <cell r="P19" t="str">
            <v>ККП</v>
          </cell>
          <cell r="Q19" t="str">
            <v>ВК</v>
          </cell>
          <cell r="R19">
            <v>1</v>
          </cell>
          <cell r="S19">
            <v>2</v>
          </cell>
          <cell r="T19" t="str">
            <v>156/6</v>
          </cell>
          <cell r="U19">
            <v>36339</v>
          </cell>
          <cell r="V19">
            <v>36339</v>
          </cell>
          <cell r="W19">
            <v>36693</v>
          </cell>
          <cell r="X19">
            <v>1</v>
          </cell>
          <cell r="Y19">
            <v>0</v>
          </cell>
          <cell r="Z19">
            <v>1</v>
          </cell>
          <cell r="AA19">
            <v>36693</v>
          </cell>
          <cell r="AB19">
            <v>12</v>
          </cell>
          <cell r="AC19">
            <v>37047</v>
          </cell>
          <cell r="AE19">
            <v>300000000</v>
          </cell>
          <cell r="AF19">
            <v>7</v>
          </cell>
          <cell r="AG19">
            <v>19.350000000000001</v>
          </cell>
          <cell r="AH19">
            <v>1</v>
          </cell>
          <cell r="AI19" t="str">
            <v>0</v>
          </cell>
          <cell r="AJ19">
            <v>1</v>
          </cell>
          <cell r="AK19">
            <v>450</v>
          </cell>
          <cell r="AL19">
            <v>7</v>
          </cell>
          <cell r="AM19" t="str">
            <v>45007810738000050566</v>
          </cell>
          <cell r="AR19">
            <v>20</v>
          </cell>
          <cell r="AS19" t="str">
            <v>2</v>
          </cell>
          <cell r="AT19">
            <v>87457107.560000002</v>
          </cell>
          <cell r="AU19">
            <v>87457107.560000002</v>
          </cell>
          <cell r="AV19">
            <v>0</v>
          </cell>
          <cell r="AW19">
            <v>0</v>
          </cell>
          <cell r="AX19">
            <v>0</v>
          </cell>
          <cell r="AY19" t="str">
            <v>-</v>
          </cell>
          <cell r="AZ19">
            <v>0</v>
          </cell>
          <cell r="BA19" t="str">
            <v>-</v>
          </cell>
          <cell r="BB19">
            <v>0</v>
          </cell>
          <cell r="BC19">
            <v>1</v>
          </cell>
          <cell r="BD19" t="str">
            <v>Залог имущественных прав на жилые площади и подземную автостоянку</v>
          </cell>
          <cell r="BE19">
            <v>10</v>
          </cell>
          <cell r="BF19">
            <v>15774795.34</v>
          </cell>
          <cell r="BG19">
            <v>15774795.34</v>
          </cell>
          <cell r="BH19">
            <v>22535421.914285716</v>
          </cell>
          <cell r="BI19" t="str">
            <v>USD</v>
          </cell>
          <cell r="BJ19">
            <v>1</v>
          </cell>
          <cell r="BK19" t="e">
            <v>#NAME?</v>
          </cell>
          <cell r="BL19" t="e">
            <v>#NAME?</v>
          </cell>
          <cell r="BM19">
            <v>1</v>
          </cell>
          <cell r="BP19" t="str">
            <v>Управление инвестиц. кредитования</v>
          </cell>
          <cell r="BQ19">
            <v>97</v>
          </cell>
          <cell r="BR19" t="str">
            <v>200106</v>
          </cell>
        </row>
        <row r="20">
          <cell r="E20" t="str">
            <v>97600</v>
          </cell>
          <cell r="F20" t="str">
            <v>2</v>
          </cell>
          <cell r="G20" t="str">
            <v>3</v>
          </cell>
          <cell r="H20" t="str">
            <v>ПР</v>
          </cell>
          <cell r="I20" t="str">
            <v>покупка простых векселей  для расчетов по  строительству жилого комплекса "Кунцево"</v>
          </cell>
          <cell r="J20">
            <v>0</v>
          </cell>
          <cell r="K20">
            <v>1</v>
          </cell>
          <cell r="L20">
            <v>1</v>
          </cell>
          <cell r="M20">
            <v>0</v>
          </cell>
          <cell r="N20">
            <v>0</v>
          </cell>
          <cell r="O20" t="str">
            <v>КК</v>
          </cell>
          <cell r="P20" t="str">
            <v>ККП</v>
          </cell>
          <cell r="Q20" t="str">
            <v>ВК</v>
          </cell>
          <cell r="R20">
            <v>1</v>
          </cell>
          <cell r="S20">
            <v>1</v>
          </cell>
          <cell r="T20" t="str">
            <v>156/7</v>
          </cell>
          <cell r="U20">
            <v>36364</v>
          </cell>
          <cell r="V20">
            <v>36367</v>
          </cell>
          <cell r="W20">
            <v>36721</v>
          </cell>
          <cell r="X20">
            <v>1</v>
          </cell>
          <cell r="Y20">
            <v>0</v>
          </cell>
          <cell r="Z20">
            <v>1</v>
          </cell>
          <cell r="AA20">
            <v>36721</v>
          </cell>
          <cell r="AB20">
            <v>12</v>
          </cell>
          <cell r="AC20">
            <v>37078</v>
          </cell>
          <cell r="AE20">
            <v>130000000</v>
          </cell>
          <cell r="AF20">
            <v>7</v>
          </cell>
          <cell r="AG20">
            <v>19.350000000000001</v>
          </cell>
          <cell r="AH20">
            <v>1</v>
          </cell>
          <cell r="AI20" t="str">
            <v>0</v>
          </cell>
          <cell r="AJ20">
            <v>1</v>
          </cell>
          <cell r="AK20">
            <v>450</v>
          </cell>
          <cell r="AL20">
            <v>7</v>
          </cell>
          <cell r="AM20" t="str">
            <v>45007810038000050567</v>
          </cell>
          <cell r="AR20">
            <v>20</v>
          </cell>
          <cell r="AS20" t="str">
            <v>2</v>
          </cell>
          <cell r="AT20">
            <v>31100120.709999997</v>
          </cell>
          <cell r="AU20">
            <v>31100120.709999997</v>
          </cell>
          <cell r="AV20">
            <v>0</v>
          </cell>
          <cell r="AW20">
            <v>0</v>
          </cell>
          <cell r="AX20">
            <v>0</v>
          </cell>
          <cell r="AY20" t="str">
            <v>-</v>
          </cell>
          <cell r="AZ20">
            <v>0</v>
          </cell>
          <cell r="BA20" t="str">
            <v>-</v>
          </cell>
          <cell r="BB20">
            <v>0</v>
          </cell>
          <cell r="BC20">
            <v>1</v>
          </cell>
          <cell r="BD20" t="str">
            <v>Залог имущественных прав на жилые площади и подземную автостоянку</v>
          </cell>
          <cell r="BE20">
            <v>10</v>
          </cell>
          <cell r="BF20">
            <v>6835744.6500000004</v>
          </cell>
          <cell r="BG20">
            <v>6835744.6500000004</v>
          </cell>
          <cell r="BH20">
            <v>9765349.5000000019</v>
          </cell>
          <cell r="BI20" t="str">
            <v>USD</v>
          </cell>
          <cell r="BJ20">
            <v>1</v>
          </cell>
          <cell r="BK20" t="e">
            <v>#NAME?</v>
          </cell>
          <cell r="BL20" t="e">
            <v>#NAME?</v>
          </cell>
          <cell r="BM20">
            <v>1</v>
          </cell>
          <cell r="BP20" t="str">
            <v>Управление инвестиц. кредитования</v>
          </cell>
          <cell r="BQ20">
            <v>128</v>
          </cell>
          <cell r="BR20" t="str">
            <v>200107</v>
          </cell>
        </row>
        <row r="21">
          <cell r="E21" t="str">
            <v>97600</v>
          </cell>
          <cell r="F21" t="str">
            <v>2</v>
          </cell>
          <cell r="G21" t="str">
            <v>3</v>
          </cell>
          <cell r="H21" t="str">
            <v>ПР</v>
          </cell>
          <cell r="I21" t="str">
            <v>покупка простых векселей  для расчетов по  строительству жилого комплекса "Кунцево"</v>
          </cell>
          <cell r="J21">
            <v>0</v>
          </cell>
          <cell r="K21">
            <v>1</v>
          </cell>
          <cell r="L21">
            <v>1</v>
          </cell>
          <cell r="M21">
            <v>0</v>
          </cell>
          <cell r="N21">
            <v>0</v>
          </cell>
          <cell r="O21" t="str">
            <v>КК</v>
          </cell>
          <cell r="P21" t="str">
            <v>ККП</v>
          </cell>
          <cell r="Q21" t="str">
            <v>ВК</v>
          </cell>
          <cell r="R21">
            <v>1</v>
          </cell>
          <cell r="S21">
            <v>1</v>
          </cell>
          <cell r="T21" t="str">
            <v>156/9</v>
          </cell>
          <cell r="U21">
            <v>36572</v>
          </cell>
          <cell r="V21">
            <v>36573</v>
          </cell>
          <cell r="W21">
            <v>36923</v>
          </cell>
          <cell r="X21">
            <v>1</v>
          </cell>
          <cell r="Y21">
            <v>0</v>
          </cell>
          <cell r="Z21">
            <v>1</v>
          </cell>
          <cell r="AA21">
            <v>36923</v>
          </cell>
          <cell r="AB21">
            <v>12</v>
          </cell>
          <cell r="AC21">
            <v>37273</v>
          </cell>
          <cell r="AE21">
            <v>250000000</v>
          </cell>
          <cell r="AF21">
            <v>7</v>
          </cell>
          <cell r="AG21">
            <v>16.2</v>
          </cell>
          <cell r="AH21">
            <v>0</v>
          </cell>
          <cell r="AI21">
            <v>0</v>
          </cell>
          <cell r="AJ21">
            <v>0</v>
          </cell>
          <cell r="AK21">
            <v>450</v>
          </cell>
          <cell r="AL21">
            <v>6</v>
          </cell>
          <cell r="AM21" t="str">
            <v>45006810338000050569</v>
          </cell>
          <cell r="AR21">
            <v>20</v>
          </cell>
          <cell r="AS21" t="str">
            <v>2</v>
          </cell>
          <cell r="AT21">
            <v>13810109.280000001</v>
          </cell>
          <cell r="AU21">
            <v>13810109.280000001</v>
          </cell>
          <cell r="AV21">
            <v>0</v>
          </cell>
          <cell r="AW21">
            <v>0</v>
          </cell>
          <cell r="AX21">
            <v>0</v>
          </cell>
          <cell r="AY21" t="str">
            <v>-</v>
          </cell>
          <cell r="AZ21">
            <v>0</v>
          </cell>
          <cell r="BA21" t="str">
            <v>-</v>
          </cell>
          <cell r="BB21">
            <v>0</v>
          </cell>
          <cell r="BC21">
            <v>1</v>
          </cell>
          <cell r="BD21" t="str">
            <v>Залог имущественных прав на жилые площади и подземную автостоянку</v>
          </cell>
          <cell r="BE21">
            <v>10</v>
          </cell>
          <cell r="BF21">
            <v>13145662.779999999</v>
          </cell>
          <cell r="BG21">
            <v>13145662.779999999</v>
          </cell>
          <cell r="BH21">
            <v>18779518.257142857</v>
          </cell>
          <cell r="BI21" t="str">
            <v>USD</v>
          </cell>
          <cell r="BJ21">
            <v>1</v>
          </cell>
          <cell r="BK21" t="e">
            <v>#NAME?</v>
          </cell>
          <cell r="BL21" t="e">
            <v>#NAME?</v>
          </cell>
          <cell r="BM21">
            <v>1</v>
          </cell>
          <cell r="BP21" t="str">
            <v>Управление инвестиц. кредитования</v>
          </cell>
          <cell r="BQ21">
            <v>323</v>
          </cell>
          <cell r="BR21" t="str">
            <v>200201</v>
          </cell>
        </row>
        <row r="22">
          <cell r="E22" t="str">
            <v>97600</v>
          </cell>
          <cell r="F22" t="str">
            <v>2</v>
          </cell>
          <cell r="G22" t="str">
            <v>3</v>
          </cell>
          <cell r="H22" t="str">
            <v>ПР</v>
          </cell>
          <cell r="I22" t="str">
            <v>покупка простых векселей  для расчетов по  строительству жилого комплекса "Кунцево"</v>
          </cell>
          <cell r="J22">
            <v>0</v>
          </cell>
          <cell r="K22">
            <v>1</v>
          </cell>
          <cell r="L22">
            <v>1</v>
          </cell>
          <cell r="M22">
            <v>0</v>
          </cell>
          <cell r="N22">
            <v>0</v>
          </cell>
          <cell r="O22" t="str">
            <v>КК</v>
          </cell>
          <cell r="P22" t="str">
            <v>ККП</v>
          </cell>
          <cell r="Q22" t="str">
            <v>ВК</v>
          </cell>
          <cell r="R22">
            <v>1</v>
          </cell>
          <cell r="S22">
            <v>1</v>
          </cell>
          <cell r="T22" t="str">
            <v>156/10</v>
          </cell>
          <cell r="U22">
            <v>36697</v>
          </cell>
          <cell r="V22">
            <v>36706</v>
          </cell>
          <cell r="W22">
            <v>37062</v>
          </cell>
          <cell r="X22">
            <v>0</v>
          </cell>
          <cell r="Y22">
            <v>0</v>
          </cell>
          <cell r="Z22">
            <v>0</v>
          </cell>
          <cell r="AA22" t="str">
            <v>-</v>
          </cell>
          <cell r="AB22" t="str">
            <v>-</v>
          </cell>
          <cell r="AC22">
            <v>37062</v>
          </cell>
          <cell r="AE22">
            <v>223000000</v>
          </cell>
          <cell r="AF22">
            <v>6</v>
          </cell>
          <cell r="AG22">
            <v>18.3</v>
          </cell>
          <cell r="AH22">
            <v>0</v>
          </cell>
          <cell r="AI22">
            <v>0</v>
          </cell>
          <cell r="AJ22">
            <v>0</v>
          </cell>
          <cell r="AK22">
            <v>450</v>
          </cell>
          <cell r="AL22">
            <v>6</v>
          </cell>
          <cell r="AM22" t="str">
            <v>45006810638000050560</v>
          </cell>
          <cell r="AR22">
            <v>20</v>
          </cell>
          <cell r="AS22" t="str">
            <v>2</v>
          </cell>
          <cell r="AT22">
            <v>6735696.7300000004</v>
          </cell>
          <cell r="AU22">
            <v>6735696.7300000004</v>
          </cell>
          <cell r="AV22">
            <v>0</v>
          </cell>
          <cell r="AW22">
            <v>0</v>
          </cell>
          <cell r="AX22">
            <v>0</v>
          </cell>
          <cell r="AY22" t="str">
            <v>-</v>
          </cell>
          <cell r="AZ22">
            <v>0</v>
          </cell>
          <cell r="BA22" t="str">
            <v>-</v>
          </cell>
          <cell r="BB22">
            <v>0</v>
          </cell>
          <cell r="BC22">
            <v>1</v>
          </cell>
          <cell r="BD22" t="str">
            <v>Залог имущественных прав на жилые площади и подземную автостоянку</v>
          </cell>
          <cell r="BE22" t="str">
            <v>10</v>
          </cell>
          <cell r="BF22">
            <v>11725931.199999999</v>
          </cell>
          <cell r="BG22">
            <v>11725931.199999999</v>
          </cell>
          <cell r="BH22">
            <v>16751330.285714285</v>
          </cell>
          <cell r="BI22" t="str">
            <v>USD</v>
          </cell>
          <cell r="BJ22">
            <v>1</v>
          </cell>
          <cell r="BK22" t="e">
            <v>#NAME?</v>
          </cell>
          <cell r="BL22" t="e">
            <v>#NAME?</v>
          </cell>
          <cell r="BM22">
            <v>1</v>
          </cell>
          <cell r="BP22" t="str">
            <v>Управление инвестиц. кредитования</v>
          </cell>
          <cell r="BQ22">
            <v>112</v>
          </cell>
          <cell r="BR22" t="str">
            <v>200106</v>
          </cell>
        </row>
        <row r="23">
          <cell r="E23" t="str">
            <v>66000</v>
          </cell>
          <cell r="F23" t="str">
            <v>2</v>
          </cell>
          <cell r="G23" t="str">
            <v>5</v>
          </cell>
          <cell r="H23" t="str">
            <v>ПР</v>
          </cell>
          <cell r="I23" t="str">
            <v>для проведения расчетов за выполненные работы с контрагентами</v>
          </cell>
          <cell r="J23">
            <v>0</v>
          </cell>
          <cell r="K23">
            <v>0</v>
          </cell>
          <cell r="L23">
            <v>0</v>
          </cell>
          <cell r="M23">
            <v>0</v>
          </cell>
          <cell r="N23">
            <v>0</v>
          </cell>
          <cell r="O23" t="str">
            <v>КК</v>
          </cell>
          <cell r="P23" t="str">
            <v>ККП</v>
          </cell>
          <cell r="Q23" t="str">
            <v>К</v>
          </cell>
          <cell r="R23">
            <v>1</v>
          </cell>
          <cell r="S23">
            <v>1</v>
          </cell>
          <cell r="T23" t="str">
            <v>401</v>
          </cell>
          <cell r="U23">
            <v>36796</v>
          </cell>
          <cell r="V23">
            <v>36798</v>
          </cell>
          <cell r="W23">
            <v>37155</v>
          </cell>
          <cell r="X23">
            <v>0</v>
          </cell>
          <cell r="Y23">
            <v>0</v>
          </cell>
          <cell r="Z23">
            <v>0</v>
          </cell>
          <cell r="AA23" t="str">
            <v>-</v>
          </cell>
          <cell r="AB23" t="str">
            <v>-</v>
          </cell>
          <cell r="AC23">
            <v>37155</v>
          </cell>
          <cell r="AE23">
            <v>250000000</v>
          </cell>
          <cell r="AF23">
            <v>20.350000000000001</v>
          </cell>
          <cell r="AG23">
            <v>20.350000000000001</v>
          </cell>
          <cell r="AH23">
            <v>0</v>
          </cell>
          <cell r="AI23">
            <v>0</v>
          </cell>
          <cell r="AJ23">
            <v>0</v>
          </cell>
          <cell r="AK23">
            <v>452</v>
          </cell>
          <cell r="AL23">
            <v>6</v>
          </cell>
          <cell r="AM23" t="str">
            <v>45206810238000050401</v>
          </cell>
          <cell r="AR23">
            <v>28</v>
          </cell>
          <cell r="AS23" t="str">
            <v>2</v>
          </cell>
          <cell r="AT23">
            <v>11870833.33</v>
          </cell>
          <cell r="AU23">
            <v>11870833.33</v>
          </cell>
          <cell r="AV23">
            <v>0</v>
          </cell>
          <cell r="AW23">
            <v>0</v>
          </cell>
          <cell r="AX23">
            <v>0</v>
          </cell>
          <cell r="AY23" t="str">
            <v>-</v>
          </cell>
          <cell r="AZ23">
            <v>0</v>
          </cell>
          <cell r="BA23" t="str">
            <v>-</v>
          </cell>
          <cell r="BB23">
            <v>0</v>
          </cell>
          <cell r="BC23">
            <v>1</v>
          </cell>
          <cell r="BD23" t="str">
            <v>Залог имущественных прав на жилые и нежилые площади.</v>
          </cell>
          <cell r="BE23" t="str">
            <v>10</v>
          </cell>
          <cell r="BF23">
            <v>301241634</v>
          </cell>
          <cell r="BG23">
            <v>301241634</v>
          </cell>
          <cell r="BH23">
            <v>502069390</v>
          </cell>
          <cell r="BI23" t="str">
            <v xml:space="preserve">РУБ </v>
          </cell>
          <cell r="BJ23">
            <v>1</v>
          </cell>
          <cell r="BK23" t="e">
            <v>#NAME?</v>
          </cell>
          <cell r="BL23" t="e">
            <v>#NAME?</v>
          </cell>
          <cell r="BM23">
            <v>1</v>
          </cell>
          <cell r="BP23" t="str">
            <v>Управление инвестиц. кредитования</v>
          </cell>
          <cell r="BQ23">
            <v>205</v>
          </cell>
          <cell r="BR23" t="str">
            <v>200109</v>
          </cell>
        </row>
        <row r="24">
          <cell r="E24" t="str">
            <v>61110</v>
          </cell>
          <cell r="F24" t="str">
            <v>2</v>
          </cell>
          <cell r="G24" t="str">
            <v>5</v>
          </cell>
          <cell r="H24" t="str">
            <v>ПР</v>
          </cell>
          <cell r="I24" t="str">
            <v>для закупки строительных материалов и оборудования</v>
          </cell>
          <cell r="J24">
            <v>0</v>
          </cell>
          <cell r="K24">
            <v>0</v>
          </cell>
          <cell r="L24">
            <v>0</v>
          </cell>
          <cell r="M24">
            <v>0</v>
          </cell>
          <cell r="N24">
            <v>0</v>
          </cell>
          <cell r="O24" t="str">
            <v>КК</v>
          </cell>
          <cell r="P24" t="str">
            <v>ККП</v>
          </cell>
          <cell r="Q24" t="str">
            <v>К</v>
          </cell>
          <cell r="R24">
            <v>2</v>
          </cell>
          <cell r="S24">
            <v>1</v>
          </cell>
          <cell r="T24" t="str">
            <v>407</v>
          </cell>
          <cell r="U24">
            <v>36852</v>
          </cell>
          <cell r="V24">
            <v>36864</v>
          </cell>
          <cell r="W24">
            <v>37216</v>
          </cell>
          <cell r="X24">
            <v>0</v>
          </cell>
          <cell r="Y24">
            <v>0</v>
          </cell>
          <cell r="Z24">
            <v>0</v>
          </cell>
          <cell r="AA24" t="str">
            <v>-</v>
          </cell>
          <cell r="AB24" t="str">
            <v>-</v>
          </cell>
          <cell r="AC24">
            <v>37216</v>
          </cell>
          <cell r="AE24">
            <v>98000000</v>
          </cell>
          <cell r="AF24">
            <v>18.3</v>
          </cell>
          <cell r="AG24">
            <v>18.3</v>
          </cell>
          <cell r="AH24">
            <v>0</v>
          </cell>
          <cell r="AI24">
            <v>0</v>
          </cell>
          <cell r="AJ24">
            <v>0</v>
          </cell>
          <cell r="AK24">
            <v>452</v>
          </cell>
          <cell r="AL24">
            <v>6</v>
          </cell>
          <cell r="AM24" t="str">
            <v>45206810038000050407</v>
          </cell>
          <cell r="AR24">
            <v>28</v>
          </cell>
          <cell r="AS24" t="str">
            <v>2</v>
          </cell>
          <cell r="AT24">
            <v>555391.43999999994</v>
          </cell>
          <cell r="AU24">
            <v>555391.43999999994</v>
          </cell>
          <cell r="AV24">
            <v>0</v>
          </cell>
          <cell r="AW24">
            <v>0</v>
          </cell>
          <cell r="AX24">
            <v>0</v>
          </cell>
          <cell r="AY24" t="str">
            <v>-</v>
          </cell>
          <cell r="AZ24">
            <v>0</v>
          </cell>
          <cell r="BA24" t="str">
            <v>-</v>
          </cell>
          <cell r="BB24">
            <v>0</v>
          </cell>
          <cell r="BC24">
            <v>1</v>
          </cell>
          <cell r="BD24" t="str">
            <v>Залог трех воздушных судов ИЛ-86. Договор поручительства физ. лиц.</v>
          </cell>
          <cell r="BE24" t="str">
            <v>4, 8</v>
          </cell>
          <cell r="BF24">
            <v>118260000</v>
          </cell>
          <cell r="BG24">
            <v>118260000</v>
          </cell>
          <cell r="BH24">
            <v>197100000</v>
          </cell>
          <cell r="BI24" t="str">
            <v xml:space="preserve">РУБ </v>
          </cell>
          <cell r="BJ24">
            <v>1</v>
          </cell>
          <cell r="BK24" t="e">
            <v>#NAME?</v>
          </cell>
          <cell r="BL24" t="e">
            <v>#NAME?</v>
          </cell>
          <cell r="BM24">
            <v>1</v>
          </cell>
          <cell r="BP24" t="str">
            <v>Управление инвестиц. кредитования</v>
          </cell>
          <cell r="BQ24">
            <v>266</v>
          </cell>
          <cell r="BR24" t="str">
            <v>200111</v>
          </cell>
        </row>
        <row r="25">
          <cell r="BK25" t="e">
            <v>#NAME?</v>
          </cell>
          <cell r="BL25" t="e">
            <v>#NAME?</v>
          </cell>
        </row>
        <row r="27">
          <cell r="BP27" t="str">
            <v>Директор Управления инвестиционного кредитования                                                           Гаврилин М.А.</v>
          </cell>
        </row>
      </sheetData>
      <sheetData sheetId="11" refreshError="1"/>
      <sheetData sheetId="12" refreshError="1"/>
      <sheetData sheetId="13" refreshError="1"/>
      <sheetData sheetId="14" refreshError="1"/>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Б"/>
      <sheetName val="repo"/>
      <sheetName val="РСЧА"/>
      <sheetName val="акции"/>
      <sheetName val="облигации"/>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Sheet1"/>
      <sheetName val="Info"/>
      <sheetName val="yO302.1"/>
      <sheetName val="co_code"/>
      <sheetName val="Cash Flow - 2004 Workings"/>
      <sheetName val="UNITPRICES"/>
      <sheetName val="д.7.001"/>
      <sheetName val="Виды оплат"/>
      <sheetName val="Цеха"/>
      <sheetName val="Catalogue"/>
      <sheetName val="demir kzt"/>
      <sheetName val="Cash Flow - CY Workings"/>
      <sheetName val="- 1 -"/>
      <sheetName val="UOG_TB"/>
      <sheetName val="TB"/>
      <sheetName val="PR CN"/>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A"/>
      <sheetName val="FES"/>
      <sheetName val="Variables"/>
      <sheetName val="Production"/>
      <sheetName val="FX rates"/>
      <sheetName val="105070202"/>
      <sheetName val="Main"/>
      <sheetName val="Output (ROL m)"/>
    </sheetNames>
    <sheetDataSet>
      <sheetData sheetId="0">
        <row r="3">
          <cell r="B3" t="str">
            <v>Arna</v>
          </cell>
        </row>
      </sheetData>
      <sheetData sheetId="1">
        <row r="30">
          <cell r="B30">
            <v>1307518.6400001969</v>
          </cell>
        </row>
      </sheetData>
      <sheetData sheetId="2">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Capex"/>
      <sheetName val="Статьи"/>
      <sheetName val="Sample size_BAK"/>
      <sheetName val="#REF"/>
      <sheetName val="ГМ "/>
      <sheetName val="Confirmation"/>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Sample_size_BAK"/>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 val="курс"/>
      <sheetName val="NMDATE.XLS"/>
      <sheetName val="Ввод"/>
      <sheetName val="АКТИВЫ_ПАССИВЫ"/>
      <sheetName val="XLR_NoRangeSheet"/>
      <sheetName val="#ССЫЛКА"/>
      <sheetName val="Открытие СПФ"/>
    </sheetNames>
    <definedNames>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s>
    <sheetDataSet>
      <sheetData sheetId="0"/>
      <sheetData sheetId="1"/>
      <sheetData sheetId="2"/>
      <sheetData sheetId="3"/>
      <sheetData sheetId="4"/>
      <sheetData sheetId="5"/>
      <sheetData sheetId="6" refreshError="1">
        <row r="4">
          <cell r="J4">
            <v>132.5</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6-2"/>
      <sheetName val="7.6-3"/>
      <sheetName val="7.6-4"/>
      <sheetName val="2-6"/>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Threshold Table"/>
      <sheetName val="SMSTemp"/>
    </sheetNames>
    <sheetDataSet>
      <sheetData sheetId="0"/>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Лист1"/>
      <sheetName val="hLine_IDs"/>
      <sheetName val="hHeaders"/>
      <sheetName val="hMapping tbl"/>
      <sheetName val="hCheckSign"/>
      <sheetName val="Changes"/>
      <sheetName val="Controls gi"/>
      <sheetName val="Controls ti"/>
      <sheetName val="Controls gy"/>
      <sheetName val="Controls comparatives"/>
      <sheetName val="Controls_other"/>
      <sheetName val="Comments"/>
      <sheetName val="gd"/>
      <sheetName val="Contents"/>
      <sheetName val="hv_a21"/>
      <sheetName val="hv_accPlan"/>
      <sheetName val="a2.1"/>
      <sheetName val="a2.1_31122013"/>
      <sheetName val="a2.2"/>
      <sheetName val="giSFP"/>
      <sheetName val="giTCI"/>
      <sheetName val="giSoCiE"/>
      <sheetName val="giCF"/>
      <sheetName val="gi2"/>
      <sheetName val="gi3"/>
      <sheetName val="gi4"/>
      <sheetName val="gi5"/>
      <sheetName val="gi6"/>
      <sheetName val="gi6_31122013"/>
      <sheetName val="gi7"/>
      <sheetName val="gi7_31122013"/>
      <sheetName val="gi8"/>
      <sheetName val="gi9"/>
      <sheetName val="gi9_31122013"/>
      <sheetName val="gi10"/>
      <sheetName val="gi10_31122013"/>
      <sheetName val="gi11"/>
      <sheetName val="gi12"/>
      <sheetName val="gi13"/>
      <sheetName val="gi14"/>
      <sheetName val="gi15"/>
      <sheetName val="gi16"/>
      <sheetName val="gi17"/>
      <sheetName val="gi18.1"/>
      <sheetName val="gi18.2"/>
      <sheetName val="gi18.3"/>
      <sheetName val="gi18.4"/>
      <sheetName val="gi18.4_31122013"/>
      <sheetName val="gi20"/>
      <sheetName val="gi20_31122013"/>
      <sheetName val="gi21"/>
      <sheetName val="gi22"/>
      <sheetName val="gi23"/>
      <sheetName val="gi24"/>
      <sheetName val="gi25"/>
      <sheetName val="gi90"/>
      <sheetName val="ti1"/>
      <sheetName val="ti2"/>
      <sheetName val="ti3"/>
      <sheetName val="ti4"/>
      <sheetName val="ti5"/>
      <sheetName val="ti10"/>
      <sheetName val="ti11"/>
      <sheetName val="ti12"/>
      <sheetName val="ti13"/>
      <sheetName val="ti14"/>
      <sheetName val="ti15"/>
      <sheetName val="ti16"/>
      <sheetName val="ti17"/>
      <sheetName val="YE=&gt;"/>
      <sheetName val="gy1"/>
      <sheetName val="gy5"/>
      <sheetName val="gy5_31122013"/>
      <sheetName val="gy6"/>
      <sheetName val="gy8"/>
      <sheetName val="gy13"/>
      <sheetName val="gy13_31122013"/>
      <sheetName val="gy14"/>
      <sheetName val="gy15"/>
      <sheetName val="gy16"/>
      <sheetName val="gy16_31.12.2013"/>
      <sheetName val="YECBR=&gt;"/>
      <sheetName val="c01"/>
      <sheetName val="c02"/>
      <sheetName val="c03"/>
      <sheetName val="c04"/>
      <sheetName val="c05"/>
      <sheetName val="c06"/>
      <sheetName val="c07"/>
      <sheetName val="с08"/>
      <sheetName val="c09"/>
      <sheetName val="c10"/>
      <sheetName val="c11"/>
      <sheetName val="c12"/>
      <sheetName val="c14"/>
      <sheetName val="c15"/>
      <sheetName val="D1"/>
      <sheetName val="D2"/>
      <sheetName val="D3"/>
    </sheetNames>
    <sheetDataSet>
      <sheetData sheetId="0"/>
      <sheetData sheetId="1"/>
      <sheetData sheetId="2"/>
      <sheetData sheetId="3"/>
      <sheetData sheetId="4"/>
      <sheetData sheetId="5">
        <row r="3">
          <cell r="F3">
            <v>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Справочник"/>
      <sheetName val="темир банк"/>
      <sheetName val="баланс"/>
      <sheetName val="PNM12-1"/>
      <sheetName val="Securities"/>
      <sheetName val="ФС_ПП_test1(нерез.) новый"/>
    </sheetNames>
    <sheetDataSet>
      <sheetData sheetId="0" refreshError="1"/>
      <sheetData sheetId="1" refreshError="1">
        <row r="6">
          <cell r="G6">
            <v>79448.626000000004</v>
          </cell>
          <cell r="H6">
            <v>79300.551000000007</v>
          </cell>
          <cell r="I6">
            <v>3091250</v>
          </cell>
          <cell r="J6">
            <v>0</v>
          </cell>
          <cell r="K6">
            <v>0</v>
          </cell>
          <cell r="L6">
            <v>0</v>
          </cell>
          <cell r="M6">
            <v>0</v>
          </cell>
          <cell r="N6">
            <v>0</v>
          </cell>
          <cell r="O6">
            <v>0</v>
          </cell>
          <cell r="P6">
            <v>0</v>
          </cell>
          <cell r="Q6">
            <v>0</v>
          </cell>
          <cell r="R6">
            <v>0</v>
          </cell>
          <cell r="S6">
            <v>0</v>
          </cell>
          <cell r="T6">
            <v>0</v>
          </cell>
        </row>
        <row r="7">
          <cell r="B7">
            <v>5193139.2510000002</v>
          </cell>
          <cell r="C7">
            <v>5193139.2510000002</v>
          </cell>
          <cell r="D7">
            <v>7261548.7719999999</v>
          </cell>
          <cell r="E7">
            <v>7261548.7719999999</v>
          </cell>
          <cell r="F7">
            <v>65780329.066</v>
          </cell>
          <cell r="G7">
            <v>35780329.066</v>
          </cell>
          <cell r="H7">
            <v>32874793.227000002</v>
          </cell>
          <cell r="I7">
            <v>32874793.227000002</v>
          </cell>
          <cell r="J7">
            <v>116074134.51199999</v>
          </cell>
          <cell r="K7">
            <v>103274134.51199999</v>
          </cell>
          <cell r="L7">
            <v>113530778.78300001</v>
          </cell>
          <cell r="M7">
            <v>74669878.783000007</v>
          </cell>
          <cell r="N7">
            <v>14897509.67</v>
          </cell>
          <cell r="O7">
            <v>14897509.67</v>
          </cell>
        </row>
        <row r="8">
          <cell r="B8">
            <v>0</v>
          </cell>
          <cell r="C8">
            <v>0</v>
          </cell>
          <cell r="D8">
            <v>0</v>
          </cell>
          <cell r="E8">
            <v>0</v>
          </cell>
          <cell r="F8">
            <v>0</v>
          </cell>
          <cell r="G8">
            <v>0</v>
          </cell>
          <cell r="H8">
            <v>0</v>
          </cell>
          <cell r="I8">
            <v>0</v>
          </cell>
          <cell r="J8">
            <v>0</v>
          </cell>
          <cell r="K8">
            <v>0</v>
          </cell>
          <cell r="L8">
            <v>0</v>
          </cell>
          <cell r="M8">
            <v>0</v>
          </cell>
          <cell r="N8">
            <v>0</v>
          </cell>
          <cell r="O8">
            <v>0</v>
          </cell>
        </row>
        <row r="10">
          <cell r="B10">
            <v>878593.75199999998</v>
          </cell>
          <cell r="C10">
            <v>683689.96499999997</v>
          </cell>
          <cell r="D10">
            <v>0</v>
          </cell>
          <cell r="E10">
            <v>0</v>
          </cell>
          <cell r="F10">
            <v>575.85599999999999</v>
          </cell>
          <cell r="G10">
            <v>575.85599999999999</v>
          </cell>
          <cell r="H10">
            <v>0</v>
          </cell>
          <cell r="I10">
            <v>0</v>
          </cell>
          <cell r="J10">
            <v>0</v>
          </cell>
          <cell r="K10">
            <v>0</v>
          </cell>
          <cell r="L10">
            <v>2048845.1869999999</v>
          </cell>
          <cell r="M10">
            <v>0</v>
          </cell>
          <cell r="N10">
            <v>20487.526999999998</v>
          </cell>
          <cell r="O10">
            <v>18888.607</v>
          </cell>
        </row>
        <row r="11">
          <cell r="B11">
            <v>52236.47</v>
          </cell>
          <cell r="C11">
            <v>20532.344000000001</v>
          </cell>
          <cell r="D11">
            <v>7264.2039999999997</v>
          </cell>
          <cell r="E11">
            <v>5924.4139999999998</v>
          </cell>
          <cell r="F11">
            <v>13817.005999999999</v>
          </cell>
          <cell r="G11">
            <v>8232.7049999999999</v>
          </cell>
          <cell r="H11">
            <v>69189.497000000003</v>
          </cell>
          <cell r="I11">
            <v>44781.125999999997</v>
          </cell>
          <cell r="J11">
            <v>211371.334</v>
          </cell>
          <cell r="K11">
            <v>167589.383</v>
          </cell>
          <cell r="L11">
            <v>914273.05599999998</v>
          </cell>
          <cell r="M11">
            <v>305406.96399999998</v>
          </cell>
          <cell r="N11">
            <v>195</v>
          </cell>
          <cell r="O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B13">
            <v>0</v>
          </cell>
          <cell r="H13">
            <v>0</v>
          </cell>
        </row>
        <row r="14">
          <cell r="B14">
            <v>0</v>
          </cell>
          <cell r="C14">
            <v>0</v>
          </cell>
          <cell r="D14">
            <v>0</v>
          </cell>
          <cell r="E14">
            <v>0</v>
          </cell>
          <cell r="F14">
            <v>0</v>
          </cell>
          <cell r="G14">
            <v>0</v>
          </cell>
          <cell r="H14">
            <v>0</v>
          </cell>
          <cell r="I14">
            <v>0</v>
          </cell>
          <cell r="J14">
            <v>0</v>
          </cell>
          <cell r="K14">
            <v>0</v>
          </cell>
          <cell r="L14">
            <v>24934320</v>
          </cell>
          <cell r="M14">
            <v>18576000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row>
        <row r="16">
          <cell r="B16">
            <v>18576000</v>
          </cell>
          <cell r="C16">
            <v>18576000</v>
          </cell>
          <cell r="D16">
            <v>0</v>
          </cell>
          <cell r="E16">
            <v>0</v>
          </cell>
          <cell r="F16">
            <v>0</v>
          </cell>
          <cell r="G16">
            <v>0</v>
          </cell>
          <cell r="H16">
            <v>0</v>
          </cell>
          <cell r="I16">
            <v>0</v>
          </cell>
          <cell r="J16">
            <v>0</v>
          </cell>
          <cell r="K16">
            <v>0</v>
          </cell>
          <cell r="L16">
            <v>0</v>
          </cell>
          <cell r="M16">
            <v>0</v>
          </cell>
          <cell r="N16">
            <v>0</v>
          </cell>
          <cell r="O16">
            <v>0</v>
          </cell>
        </row>
        <row r="17">
          <cell r="G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FES"/>
      <sheetName val="a"/>
      <sheetName val="Prelim Cost"/>
      <sheetName val="ОПУ"/>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ases"/>
      <sheetName val="hCheck"/>
      <sheetName val="hMapping"/>
      <sheetName val="hMapping tbl"/>
      <sheetName val="hCheckSign"/>
      <sheetName val="gd"/>
      <sheetName val="Contents"/>
      <sheetName val="hLine_IDs"/>
      <sheetName val="hHeaders"/>
      <sheetName val="c01"/>
      <sheetName val="c02"/>
      <sheetName val="c03"/>
      <sheetName val="c04"/>
      <sheetName val="c04_31122012"/>
      <sheetName val="c05"/>
      <sheetName val="c06"/>
      <sheetName val="c07"/>
      <sheetName val="с08"/>
      <sheetName val="c09"/>
      <sheetName val="c10"/>
      <sheetName val="c11"/>
      <sheetName val="c12"/>
      <sheetName val="tx01"/>
      <sheetName val="tx02"/>
      <sheetName val="tx03"/>
      <sheetName val="tx04"/>
      <sheetName val="tx05"/>
      <sheetName val="hSrc"/>
      <sheetName val="Controls"/>
    </sheetNames>
    <sheetDataSet>
      <sheetData sheetId="0">
        <row r="3">
          <cell r="B3" t="str">
            <v>Кредиты клиентам до вычета резерва</v>
          </cell>
        </row>
        <row r="4">
          <cell r="B4" t="str">
            <v>Резерв по кредитам клиентам</v>
          </cell>
        </row>
        <row r="5">
          <cell r="B5" t="str">
            <v>Кредиты юридическим лицам</v>
          </cell>
        </row>
        <row r="6">
          <cell r="B6" t="str">
            <v>Кредиты физическим лицам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ССЫЛКА"/>
      <sheetName val="CIR"/>
      <sheetName val="NPL90ФЛ"/>
      <sheetName val="NPL90ЮЛ"/>
      <sheetName val="OI"/>
      <sheetName val="OI_OE"/>
      <sheetName val="ROA"/>
      <sheetName val="КомСтрах"/>
      <sheetName val="МаржаССЗФЛ"/>
      <sheetName val="НКД"/>
      <sheetName val="НКДакт"/>
      <sheetName val="ПСФЛ"/>
      <sheetName val="ПСФЛост"/>
      <sheetName val="ПСЮЛ"/>
      <sheetName val="Рейтинг"/>
      <sheetName val="СЗФЛост"/>
      <sheetName val="СокрПЗ"/>
      <sheetName val="ССЗФЛ"/>
      <sheetName val="ССЗЮЛ"/>
      <sheetName val="ФКТ_OE"/>
      <sheetName val="ФКТ_OI"/>
      <sheetName val="ЧП"/>
      <sheetName val="Шахматка"/>
      <sheetName val="Штат"/>
      <sheetName val="ВВОД"/>
      <sheetName val="ПСЮЛост"/>
      <sheetName val="СВОД"/>
      <sheetName val="СЗЮЛост"/>
      <sheetName val="\MSOffice\Excel\NMTAX.XLS"/>
      <sheetName val="18.02.11"/>
      <sheetName val="08.02"/>
      <sheetName val=" 01.02"/>
      <sheetName val="NMTAX.XLS"/>
      <sheetName val="Прил_6_1_"/>
      <sheetName val="Прил_6_2_"/>
      <sheetName val="Прил_6_3_"/>
      <sheetName val="Прил_6_4_"/>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Лист1 "/>
      <sheetName val="ОСБ"/>
      <sheetName val="Тыс Баланс (СБ)"/>
      <sheetName val="Лист3"/>
      <sheetName val="Log"/>
      <sheetName val="Intro"/>
      <sheetName val="BG Conv GAF 1"/>
      <sheetName val="PL"/>
      <sheetName val="Cover sheet"/>
      <sheetName val="BS_2007"/>
      <sheetName val="[NMTAX.XLS]_MSOffice_Excel_NM_2"/>
      <sheetName val="[NMTAX.XLS]_MSOffice_Excel_N_31"/>
      <sheetName val="[NMTAX.XLS]_MSOffice_Excel_NM_3"/>
      <sheetName val="[NMTAX.XLS]_MSOffice_Excel_NM_4"/>
      <sheetName val="[NMTAX.XLS]_MSOffice_Excel_NM_5"/>
      <sheetName val="[NMTAX.XLS]_MSOffice_Excel_NM_6"/>
      <sheetName val="[NMTAX.XLS]_MSOffice_Excel_NM_7"/>
      <sheetName val="[NMTAX.XLS]_MSOffice_Excel_N_11"/>
      <sheetName val="[NMTAX.XLS]_MSOffice_Excel_NM_8"/>
      <sheetName val="[NMTAX.XLS]_MSOffice_Excel_N_10"/>
      <sheetName val="[NMTAX.XLS]_MSOffice_Excel_NM_9"/>
      <sheetName val="[NMTAX.XLS]_MSOffice_Excel_N_12"/>
      <sheetName val="[NMTAX.XLS]_MSOffice_Excel_N_13"/>
      <sheetName val="[NMTAX.XLS]_MSOffice_Excel_N_15"/>
      <sheetName val="[NMTAX.XLS]_MSOffice_Excel_N_14"/>
      <sheetName val="[NMTAX.XLS]_MSOffice_Excel_N_16"/>
      <sheetName val="[NMTAX.XLS]_MSOffice_Excel_N_20"/>
      <sheetName val="[NMTAX.XLS]_MSOffice_Excel_N_17"/>
      <sheetName val="[NMTAX.XLS]_MSOffice_Excel_N_18"/>
      <sheetName val="[NMTAX.XLS]_MSOffice_Excel_N_19"/>
      <sheetName val="[NMTAX.XLS]_MSOffice_Excel_N_21"/>
      <sheetName val="[NMTAX.XLS]_MSOffice_Excel_N_22"/>
      <sheetName val="[NMTAX.XLS]_MSOffice_Excel_N_24"/>
      <sheetName val="[NMTAX.XLS]_MSOffice_Excel_N_23"/>
      <sheetName val="[NMTAX.XLS]_MSOffice_Excel_N_25"/>
      <sheetName val="[NMTAX.XLS]_MSOffice_Excel_N_26"/>
      <sheetName val="[NMTAX.XLS]_MSOffice_Excel_N_27"/>
      <sheetName val="[NMTAX.XLS]_MSOffice_Excel_N_28"/>
      <sheetName val="[NMTAX.XLS]_MSOffice_Excel_N_30"/>
      <sheetName val="[NMTAX.XLS]_MSOffice_Excel_N_29"/>
      <sheetName val="[NMTAX.XLS]_MSOffice_Excel_N_32"/>
      <sheetName val="[NMTAX.XLS]_MSOffice_Excel_N_33"/>
      <sheetName val="[NMTAX.XLS]_MSOffice_Excel_N_34"/>
      <sheetName val="[NMTAX.XLS]_MSOffice_Excel_N_52"/>
      <sheetName val="[NMTAX.XLS]_MSOffice_Excel_N_35"/>
      <sheetName val="[NMTAX.XLS]_MSOffice_Excel_N_39"/>
      <sheetName val="[NMTAX.XLS]_MSOffice_Excel_N_38"/>
      <sheetName val="[NMTAX.XLS]_MSOffice_Excel_N_36"/>
      <sheetName val="[NMTAX.XLS]_MSOffice_Excel_N_37"/>
      <sheetName val="[NMTAX.XLS]_MSOffice_Excel_N_47"/>
      <sheetName val="[NMTAX.XLS]_MSOffice_Excel_N_44"/>
      <sheetName val="[NMTAX.XLS]_MSOffice_Excel_N_40"/>
      <sheetName val="[NMTAX.XLS]_MSOffice_Excel_N_41"/>
      <sheetName val="[NMTAX.XLS]_MSOffice_Excel_N_42"/>
      <sheetName val="[NMTAX.XLS]_MSOffice_Excel_N_43"/>
      <sheetName val="[NMTAX.XLS]_MSOffice_Excel_N_45"/>
      <sheetName val="[NMTAX.XLS]_MSOffice_Excel_N_46"/>
      <sheetName val="[NMTAX.XLS]_MSOffice_Excel_N_49"/>
      <sheetName val="[NMTAX.XLS]_MSOffice_Excel_N_48"/>
      <sheetName val="[NMTAX.XLS]_MSOffice_Excel_N_50"/>
      <sheetName val="[NMTAX.XLS]_MSOffice_Excel_N_51"/>
      <sheetName val="[NMTAX.XLS]_MSOffice_Excel_N_57"/>
      <sheetName val="[NMTAX.XLS]_MSOffice_Excel_N_53"/>
      <sheetName val="[NMTAX.XLS]_MSOffice_Excel_N_54"/>
      <sheetName val="[NMTAX.XLS]_MSOffice_Excel_N_55"/>
      <sheetName val="[NMTAX.XLS]_MSOffice_Excel_N_56"/>
    </sheetNames>
    <definedNames>
      <definedName name="Cancel"/>
      <definedName name="ForNeiman"/>
      <definedName name="Menu"/>
      <definedName name="No"/>
      <definedName name="SaveData"/>
      <definedName name="Vozvrat"/>
      <definedName name="Zapolneni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Bonds"/>
      <sheetName val="c_data"/>
      <sheetName val="To Generate"/>
      <sheetName val="CA"/>
      <sheetName val="класс"/>
      <sheetName val="AFE's  By Afe"/>
      <sheetName val="123100 O&amp;G Assets"/>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Прил 6.1."/>
      <sheetName val="To_Generate"/>
      <sheetName val="SMSTemp"/>
      <sheetName val="Inputs"/>
      <sheetName val="Nelson Monte Carlo"/>
      <sheetName val="Tabeller"/>
      <sheetName val="MTO REV.0"/>
      <sheetName val="Служебный лист"/>
      <sheetName val="Hidden"/>
      <sheetName val="BS"/>
      <sheetName val="P&amp;L"/>
      <sheetName val="Macroeconomic_Assumptions2"/>
      <sheetName val="Production_Inputs2"/>
      <sheetName val="Assets_Inputs2"/>
      <sheetName val="Actuals_Input2"/>
      <sheetName val="Key_Assumptions2"/>
      <sheetName val="Key_Results2"/>
      <sheetName val="Balance_Sheet2"/>
      <sheetName val="Profit_and_Loss2"/>
      <sheetName val="Cash_Flow2"/>
      <sheetName val="Steel_Sales2"/>
      <sheetName val="Steel_Operating_Costs2"/>
      <sheetName val="Fixed_Assets2"/>
      <sheetName val="Shareholder_Funds2"/>
      <sheetName val="IFRS_FS2"/>
      <sheetName val="IK2001-update_FY_20012"/>
      <sheetName val="To_Generate2"/>
      <sheetName val="AFE's__By_Afe1"/>
      <sheetName val="123100_O&amp;G_Assets1"/>
      <sheetName val="statement_19981"/>
      <sheetName val="Trial_Balance1"/>
      <sheetName val="Nelson_Monte_Carlo1"/>
      <sheetName val="MTO_REV_01"/>
      <sheetName val="Служебный_лист1"/>
      <sheetName val="Macroeconomic_Assumptions1"/>
      <sheetName val="Production_Inputs1"/>
      <sheetName val="Assets_Inputs1"/>
      <sheetName val="Actuals_Input1"/>
      <sheetName val="Key_Assumptions1"/>
      <sheetName val="Key_Results1"/>
      <sheetName val="Balance_Sheet1"/>
      <sheetName val="Profit_and_Loss1"/>
      <sheetName val="Cash_Flow1"/>
      <sheetName val="Steel_Sales1"/>
      <sheetName val="Steel_Operating_Costs1"/>
      <sheetName val="Fixed_Assets1"/>
      <sheetName val="Shareholder_Funds1"/>
      <sheetName val="IFRS_FS1"/>
      <sheetName val="IK2001-update_FY_20011"/>
      <sheetName val="To_Generate1"/>
      <sheetName val="AFE's__By_Afe"/>
      <sheetName val="123100_O&amp;G_Assets"/>
      <sheetName val="statement_1998"/>
      <sheetName val="Trial_Balance"/>
      <sheetName val="Nelson_Monte_Carlo"/>
      <sheetName val="MTO_REV_0"/>
      <sheetName val="Служебный_лист"/>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row r="1">
          <cell r="D1">
            <v>1997</v>
          </cell>
        </row>
      </sheetData>
      <sheetData sheetId="31"/>
      <sheetData sheetId="32">
        <row r="1">
          <cell r="D1">
            <v>1997</v>
          </cell>
        </row>
      </sheetData>
      <sheetData sheetId="33">
        <row r="1">
          <cell r="D1">
            <v>1997</v>
          </cell>
        </row>
      </sheetData>
      <sheetData sheetId="34">
        <row r="1">
          <cell r="D1">
            <v>1997</v>
          </cell>
        </row>
      </sheetData>
      <sheetData sheetId="35"/>
      <sheetData sheetId="36"/>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D1">
            <v>1997</v>
          </cell>
        </row>
      </sheetData>
      <sheetData sheetId="55">
        <row r="1">
          <cell r="D1">
            <v>1997</v>
          </cell>
        </row>
      </sheetData>
      <sheetData sheetId="56">
        <row r="1">
          <cell r="D1">
            <v>1997</v>
          </cell>
        </row>
      </sheetData>
      <sheetData sheetId="57">
        <row r="1">
          <cell r="D1">
            <v>1997</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D1">
            <v>1997</v>
          </cell>
        </row>
      </sheetData>
      <sheetData sheetId="78">
        <row r="1">
          <cell r="D1">
            <v>1997</v>
          </cell>
        </row>
      </sheetData>
      <sheetData sheetId="79">
        <row r="1">
          <cell r="D1">
            <v>1997</v>
          </cell>
        </row>
      </sheetData>
      <sheetData sheetId="80">
        <row r="1">
          <cell r="D1">
            <v>1997</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ЯНВАРЬ"/>
      <sheetName val="Транс 03"/>
      <sheetName val="Транс 02"/>
      <sheetName val="Trial Balance"/>
      <sheetName val="gaeshpetco"/>
      <sheetName val="SMSTemp"/>
      <sheetName val="Параметры"/>
      <sheetName val="Справочник"/>
      <sheetName val="name"/>
      <sheetName val="Standing data"/>
      <sheetName val="O__Taxes_YE_2003"/>
      <sheetName val="Sheet1"/>
      <sheetName val="Comp equip"/>
      <sheetName val="FFE"/>
      <sheetName val="FF-1"/>
      <sheetName val="Tech - lists"/>
      <sheetName val="Anlagevermögen"/>
      <sheetName val="PIT&amp;PP(2)"/>
      <sheetName val="NOV"/>
      <sheetName val="Tabeller"/>
      <sheetName val="Lookup"/>
      <sheetName val="yO302_13"/>
      <sheetName val="yO100_-_Taxes_lead2"/>
      <sheetName val="yO101_-_Updated_taxes_lead__ZA2"/>
      <sheetName val="yO102-Taxes_lead_OAO2"/>
      <sheetName val="yO200_-_Error_Schedule2"/>
      <sheetName val="yO300_-_CIT2"/>
      <sheetName val="yO301_-_Confirmation_of_BV_2"/>
      <sheetName val="yO302_22"/>
      <sheetName val="yO302_32"/>
      <sheetName val="yO303_-_FOREX_testing2"/>
      <sheetName val="yO304_Interest_testing2"/>
      <sheetName val="yO400_-_VAT2"/>
      <sheetName val="yO500_-_WHT_&amp;_RCVAT_testing2"/>
      <sheetName val="yO900-Tax_audit_acts2"/>
      <sheetName val="Macroeconomic_Assumptions2"/>
      <sheetName val="Cash_CCI_Detail1"/>
      <sheetName val="O__Taxes_YE_20032"/>
      <sheetName val="Cash_Flow_-_CY_Workings1"/>
      <sheetName val="Транс_031"/>
      <sheetName val="Транс_021"/>
      <sheetName val="Trial_Balance1"/>
      <sheetName val="Standing_data1"/>
      <sheetName val="Tech_-_lists1"/>
      <sheetName val="yO302_12"/>
      <sheetName val="yO100_-_Taxes_lead1"/>
      <sheetName val="yO101_-_Updated_taxes_lead__ZA1"/>
      <sheetName val="yO102-Taxes_lead_OAO1"/>
      <sheetName val="yO200_-_Error_Schedule1"/>
      <sheetName val="yO300_-_CIT1"/>
      <sheetName val="yO301_-_Confirmation_of_BV_1"/>
      <sheetName val="yO302_21"/>
      <sheetName val="yO302_31"/>
      <sheetName val="yO303_-_FOREX_testing1"/>
      <sheetName val="yO304_Interest_testing1"/>
      <sheetName val="yO400_-_VAT1"/>
      <sheetName val="yO500_-_WHT_&amp;_RCVAT_testing1"/>
      <sheetName val="yO900-Tax_audit_acts1"/>
      <sheetName val="Macroeconomic_Assumptions1"/>
      <sheetName val="Cash_CCI_Detail"/>
      <sheetName val="O__Taxes_YE_20031"/>
      <sheetName val="Cash_Flow_-_CY_Workings"/>
      <sheetName val="Транс_03"/>
      <sheetName val="Транс_02"/>
      <sheetName val="Trial_Balance"/>
      <sheetName val="Standing_data"/>
      <sheetName val="Tech_-_lists"/>
      <sheetName val="Chart"/>
      <sheetName val="TT"/>
      <sheetName val="Read me first"/>
      <sheetName val="X-rates"/>
      <sheetName val="Multiples Transactions"/>
      <sheetName val="Threshold Table"/>
      <sheetName val="Форма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7_22"/>
      <sheetName val="СНГ"/>
      <sheetName val="Германия"/>
      <sheetName val="Украина"/>
      <sheetName val="Казахстан"/>
      <sheetName val="Раздел6"/>
      <sheetName val="Контроль"/>
      <sheetName val="Banks"/>
      <sheetName val="Модуль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CALC_Q"/>
      <sheetName val="Заголовки"/>
      <sheetName val="Приложение 7.1"/>
      <sheetName val="Приложение 7.5"/>
      <sheetName val="Приложение 7.5.1"/>
      <sheetName val="Контрольные показатели"/>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5_1"/>
      <sheetName val="5_2"/>
      <sheetName val="5_3"/>
      <sheetName val="5_4"/>
      <sheetName val="5_7"/>
      <sheetName val="5_8"/>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 val="#ССЫЛКА"/>
      <sheetName val="пред. отч."/>
      <sheetName val="тек. отч."/>
      <sheetName val="ПРОВЕРКИ"/>
      <sheetName val="Прил 3"/>
      <sheetName val="XLRpt_TempSheet"/>
      <sheetName val="Info"/>
      <sheetName val="5,11"/>
      <sheetName val="СНГ"/>
      <sheetName val="Германия"/>
      <sheetName val="Казахстан"/>
      <sheetName val="Украина"/>
      <sheetName val="18.02.11"/>
      <sheetName val="08.02"/>
      <sheetName val=" 01.02"/>
      <sheetName val="Прил_6_1_"/>
      <sheetName val="Прил_6_2_"/>
      <sheetName val="Прил_6_3_"/>
      <sheetName val="Прил_6_4_"/>
      <sheetName val="Юр_лица(руб)"/>
      <sheetName val="Юр_лица(вал)"/>
      <sheetName val="РВПС_(руб)"/>
      <sheetName val="РВПС_(вал)"/>
      <sheetName val="Резерв_по_проч_опер"/>
      <sheetName val="Приложение_7_1"/>
      <sheetName val="Приложение_7_5"/>
      <sheetName val="Приложение_7_5_1"/>
      <sheetName val="Контрольные_показатели"/>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прочтите_перед_заполнением"/>
      <sheetName val="Прил_4"/>
      <sheetName val="прод_цб"/>
      <sheetName val="Прил_1_1_1__(Cобс_ср)"/>
      <sheetName val="Прил_1_1_2__(пр_акт)"/>
      <sheetName val="Прил_1_1_3__(пр_пас)"/>
      <sheetName val="Прил_1_"/>
      <sheetName val="план__бал__(рубли)"/>
      <sheetName val="план__бал_(доллар)"/>
      <sheetName val="план__бал__(евро)"/>
      <sheetName val="план__бал__(золото)"/>
      <sheetName val="план__бал___(ИТОГО)"/>
      <sheetName val="Прил_1_5_1__(реал_курс_раз)"/>
      <sheetName val="фин__рез__"/>
      <sheetName val="Н_4"/>
      <sheetName val="Прил_1_5_2__(пр_дох)"/>
      <sheetName val="Прил_1_5_4__(износ)"/>
      <sheetName val="_Прил_1_5_3__(нал)"/>
      <sheetName val="Прил_1_5_5__(пр_расх)"/>
      <sheetName val="прочие_перер_расходы"/>
      <sheetName val="прочие_перер_доходы"/>
      <sheetName val="вклады_руб_"/>
      <sheetName val="вклады_долл_"/>
      <sheetName val="вклады__ОМС_"/>
      <sheetName val="%_кред_юр_лиц"/>
      <sheetName val="%_кред_физ_лиц"/>
      <sheetName val="Прил_1_7"/>
      <sheetName val="Прогноз_нормативов"/>
      <sheetName val="Показатели_норм"/>
      <sheetName val="пред__отч_"/>
      <sheetName val="тек__отч_"/>
      <sheetName val="Прил_3"/>
      <sheetName val="F7_22"/>
      <sheetName val="Obaly"/>
      <sheetName val="Standing_data"/>
      <sheetName val="Standing data"/>
      <sheetName val="Rates"/>
      <sheetName val="Anlagevermögen"/>
    </sheetNames>
    <definedNames>
      <definedName name="ClearBalan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Х"/>
      <sheetName val="переоценка"/>
      <sheetName val="Доходный"/>
      <sheetName val="Сбаланс"/>
      <sheetName val="Стратег"/>
      <sheetName val="Калпошки_Стратег"/>
      <sheetName val="Калпошки_ИнвестЛ"/>
      <sheetName val="Портф_анализ"/>
      <sheetName val="Динамика"/>
      <sheetName val="Результат"/>
      <sheetName val="T'Capital"/>
      <sheetName val="ИВ"/>
      <sheetName val="Алатау"/>
      <sheetName val="Финансист"/>
      <sheetName val="НП"/>
      <sheetName val="Инвест"/>
      <sheetName val="СИ"/>
      <sheetName val="Профи"/>
      <sheetName val="Перспектива"/>
      <sheetName val="Вектор"/>
      <sheetName val="Кристалл"/>
      <sheetName val="Стратегия"/>
      <sheetName val="Статус"/>
      <sheetName val="Спутник"/>
      <sheetName val="ИП"/>
      <sheetName val="Фортуна"/>
      <sheetName val="Надежный"/>
      <sheetName val="Универсальный"/>
      <sheetName val="Капитал"/>
      <sheetName val="Табыс"/>
      <sheetName val="Деньги_Доходный"/>
      <sheetName val="Деньги_Сбаланс"/>
      <sheetName val="Деньги_Стратег"/>
      <sheetName val="Деньги_Ткап"/>
      <sheetName val="Прил 6.1."/>
    </sheetNames>
    <sheetDataSet>
      <sheetData sheetId="0" refreshError="1"/>
      <sheetData sheetId="1" refreshError="1"/>
      <sheetData sheetId="2" refreshError="1"/>
      <sheetData sheetId="3" refreshError="1">
        <row r="3">
          <cell r="N3">
            <v>39388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AG48">
            <v>239097.44999999509</v>
          </cell>
        </row>
        <row r="53">
          <cell r="AL53">
            <v>290931.90999999997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Sheet1"/>
      <sheetName val="Info"/>
      <sheetName val="yO302.1"/>
      <sheetName val="co_code"/>
      <sheetName val="Cash Flow - 2004 Workings"/>
      <sheetName val="UNITPRICES"/>
      <sheetName val="- 1 -"/>
      <sheetName val="UOG_TB"/>
      <sheetName val="definitions"/>
      <sheetName val="Sales for 2001"/>
      <sheetName val="GAAP TB 31.12.01  detail p&amp;l"/>
      <sheetName val="Actuals Input"/>
      <sheetName val="Arna billing - 2001"/>
      <sheetName val="д.7.001"/>
      <sheetName val="Виды оплат"/>
      <sheetName val="Цеха"/>
      <sheetName val="Catalogue"/>
      <sheetName val="demir kzt"/>
      <sheetName val="Cash Flow - CY Workings"/>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Фортуна"/>
      <sheetName val="Доходный"/>
      <sheetName val="СИ"/>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CO_10"/>
      <sheetName val="CO_14"/>
      <sheetName val="CO_15"/>
      <sheetName val="CO_23"/>
      <sheetName val="CO_24"/>
      <sheetName val="CO_25"/>
      <sheetName val="CO_28"/>
      <sheetName val="CO_29"/>
      <sheetName val="CO_8"/>
      <sheetName val="CO_9"/>
      <sheetName val="Variables"/>
      <sheetName val="Production"/>
      <sheetName val="Conditions "/>
      <sheetName val="Parameters"/>
    </sheetNames>
    <sheetDataSet>
      <sheetData sheetId="0">
        <row r="3">
          <cell r="B3" t="str">
            <v>Arna</v>
          </cell>
        </row>
      </sheetData>
      <sheetData sheetId="1">
        <row r="3">
          <cell r="B3" t="str">
            <v>Arna</v>
          </cell>
        </row>
      </sheetData>
      <sheetData sheetId="2">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Loans_010107"/>
      <sheetName val="yO302.1"/>
      <sheetName val="Sheet1"/>
      <sheetName val="U2.1010"/>
      <sheetName val="SMSTemp"/>
      <sheetName val="F-1,2,3_97"/>
      <sheetName val="База"/>
      <sheetName val="Anlagevermögen"/>
      <sheetName val="2002"/>
      <sheetName val="Combined"/>
      <sheetName val="HKM RTC Crude costs"/>
      <sheetName val="Contents"/>
      <sheetName val="客戶清單customer list"/>
      <sheetName val="JobDetails"/>
      <sheetName val="Cash Flow - 2004 Workings"/>
      <sheetName val="Income Statement"/>
      <sheetName val="Ratios"/>
      <sheetName val="Balance Sheet"/>
      <sheetName val="ЯНВАРЬ"/>
      <sheetName val="Tabeller"/>
      <sheetName val="Bal Sheet"/>
      <sheetName val="Data"/>
      <sheetName val="Bal Sheet 2322.1"/>
      <sheetName val="1 класс"/>
      <sheetName val="2 класс"/>
      <sheetName val="3 класс"/>
      <sheetName val="4 класс"/>
      <sheetName val="5 класс"/>
      <sheetName val="группа"/>
      <sheetName val="Workings"/>
      <sheetName val="Macroeconomic Assumptions"/>
      <sheetName val="misc"/>
      <sheetName val="RestrVB"/>
      <sheetName val="Threshold Table"/>
      <sheetName val="Chart"/>
      <sheetName val="Prelim Cost"/>
      <sheetName val="FAB별"/>
      <sheetName val="I-Index"/>
      <sheetName val="Карточки"/>
      <sheetName val="Hidden"/>
      <sheetName val="RJE_97"/>
      <sheetName val="RJE_98"/>
      <sheetName val="Equity_roll_98"/>
      <sheetName val="AJE_99"/>
      <sheetName val="RJE_99"/>
      <sheetName val="Equity_roll_99"/>
      <sheetName val="КР з.ч"/>
      <sheetName val="Summary of Misstatements"/>
      <sheetName val="RJE_971"/>
      <sheetName val="RJE_981"/>
      <sheetName val="Equity_roll_981"/>
      <sheetName val="AJE_991"/>
      <sheetName val="RJE_991"/>
      <sheetName val="Equity_roll_991"/>
      <sheetName val="RestrMicro"/>
      <sheetName val="RestrSprint"/>
      <sheetName val="Employee"/>
      <sheetName val="Проводки'02"/>
      <sheetName val="01.01.05"/>
      <sheetName val="Cash CCI Detail"/>
      <sheetName val="std tabel"/>
      <sheetName val="Currencies"/>
      <sheetName val="cover"/>
      <sheetName val="gvl"/>
      <sheetName val="1. Market rates"/>
      <sheetName val="EVA"/>
      <sheetName val="Info"/>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s>
    <sheetDataSet>
      <sheetData sheetId="0" refreshError="1"/>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ow r="90">
          <cell r="BA90">
            <v>4405391</v>
          </cell>
        </row>
      </sheetData>
      <sheetData sheetId="81">
        <row r="90">
          <cell r="BA90">
            <v>4405391</v>
          </cell>
        </row>
      </sheetData>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row r="90">
          <cell r="BA90">
            <v>4405391</v>
          </cell>
        </row>
      </sheetData>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_23.10"/>
      <sheetName val="коды"/>
      <sheetName val="оквэд"/>
    </sheetNames>
    <sheetDataSet>
      <sheetData sheetId="0" refreshError="1"/>
      <sheetData sheetId="1">
        <row r="2">
          <cell r="A2" t="str">
            <v>ЗМ</v>
          </cell>
        </row>
        <row r="3">
          <cell r="A3" t="str">
            <v>КЛ</v>
          </cell>
        </row>
        <row r="4">
          <cell r="A4" t="str">
            <v>ТР</v>
          </cell>
        </row>
        <row r="7">
          <cell r="A7">
            <v>0</v>
          </cell>
        </row>
        <row r="8">
          <cell r="A8">
            <v>1</v>
          </cell>
        </row>
        <row r="11">
          <cell r="A11">
            <v>1</v>
          </cell>
        </row>
        <row r="12">
          <cell r="A12">
            <v>2</v>
          </cell>
        </row>
        <row r="13">
          <cell r="A13">
            <v>5</v>
          </cell>
        </row>
        <row r="14">
          <cell r="A14">
            <v>6</v>
          </cell>
        </row>
        <row r="17">
          <cell r="A17">
            <v>2</v>
          </cell>
        </row>
        <row r="18">
          <cell r="A18">
            <v>3</v>
          </cell>
        </row>
        <row r="19">
          <cell r="A19">
            <v>4</v>
          </cell>
        </row>
        <row r="20">
          <cell r="A20">
            <v>5</v>
          </cell>
        </row>
        <row r="21">
          <cell r="A21">
            <v>6</v>
          </cell>
        </row>
        <row r="22">
          <cell r="A22">
            <v>7</v>
          </cell>
        </row>
        <row r="23">
          <cell r="A23">
            <v>8</v>
          </cell>
        </row>
        <row r="26">
          <cell r="A26">
            <v>0</v>
          </cell>
        </row>
        <row r="27">
          <cell r="A27">
            <v>1</v>
          </cell>
        </row>
        <row r="30">
          <cell r="A30">
            <v>1</v>
          </cell>
        </row>
        <row r="31">
          <cell r="A31">
            <v>2</v>
          </cell>
        </row>
        <row r="32">
          <cell r="A32">
            <v>3</v>
          </cell>
        </row>
        <row r="33">
          <cell r="A33">
            <v>4</v>
          </cell>
        </row>
        <row r="34">
          <cell r="A34">
            <v>5</v>
          </cell>
        </row>
        <row r="35">
          <cell r="A35">
            <v>6</v>
          </cell>
        </row>
        <row r="36">
          <cell r="A36">
            <v>7</v>
          </cell>
        </row>
        <row r="37">
          <cell r="A37">
            <v>8</v>
          </cell>
        </row>
        <row r="38">
          <cell r="A38">
            <v>9</v>
          </cell>
        </row>
        <row r="39">
          <cell r="A39">
            <v>10</v>
          </cell>
        </row>
        <row r="42">
          <cell r="A42" t="str">
            <v>коммерческое кредитование</v>
          </cell>
        </row>
        <row r="43">
          <cell r="A43" t="str">
            <v>проектное финансирование</v>
          </cell>
        </row>
        <row r="44">
          <cell r="A44" t="str">
            <v>инвестиционное кредитование</v>
          </cell>
        </row>
        <row r="45">
          <cell r="A45" t="str">
            <v>прочие</v>
          </cell>
        </row>
        <row r="48">
          <cell r="A48">
            <v>643</v>
          </cell>
        </row>
        <row r="49">
          <cell r="A49" t="str">
            <v>804</v>
          </cell>
        </row>
        <row r="50">
          <cell r="A50" t="str">
            <v>398</v>
          </cell>
        </row>
        <row r="51">
          <cell r="A51" t="str">
            <v>112</v>
          </cell>
        </row>
        <row r="52">
          <cell r="A52" t="str">
            <v>840</v>
          </cell>
        </row>
        <row r="53">
          <cell r="A53" t="str">
            <v>978</v>
          </cell>
        </row>
        <row r="54">
          <cell r="A54" t="str">
            <v>756</v>
          </cell>
        </row>
        <row r="55">
          <cell r="A55" t="str">
            <v>826</v>
          </cell>
        </row>
        <row r="56">
          <cell r="A56" t="str">
            <v>949</v>
          </cell>
        </row>
        <row r="57">
          <cell r="A57" t="str">
            <v>000</v>
          </cell>
        </row>
        <row r="60">
          <cell r="A60" t="str">
            <v>ПП</v>
          </cell>
        </row>
        <row r="61">
          <cell r="A61" t="str">
            <v>ВП</v>
          </cell>
        </row>
        <row r="62">
          <cell r="A62" t="str">
            <v>ПР</v>
          </cell>
        </row>
        <row r="65">
          <cell r="A65">
            <v>1</v>
          </cell>
        </row>
        <row r="66">
          <cell r="A66">
            <v>2</v>
          </cell>
        </row>
        <row r="67">
          <cell r="A67">
            <v>3</v>
          </cell>
        </row>
        <row r="68">
          <cell r="A68">
            <v>4</v>
          </cell>
        </row>
        <row r="69">
          <cell r="A69">
            <v>5</v>
          </cell>
        </row>
        <row r="70">
          <cell r="A70">
            <v>6</v>
          </cell>
        </row>
        <row r="73">
          <cell r="A73">
            <v>1</v>
          </cell>
        </row>
        <row r="74">
          <cell r="A74">
            <v>2</v>
          </cell>
        </row>
        <row r="75">
          <cell r="A75">
            <v>3</v>
          </cell>
        </row>
        <row r="76">
          <cell r="A76">
            <v>4</v>
          </cell>
        </row>
        <row r="77">
          <cell r="A77">
            <v>5</v>
          </cell>
        </row>
        <row r="80">
          <cell r="A80">
            <v>1</v>
          </cell>
        </row>
        <row r="81">
          <cell r="A81">
            <v>2</v>
          </cell>
        </row>
        <row r="85">
          <cell r="A85">
            <v>1.1000000000000001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1.1000000000000001</v>
          </cell>
        </row>
        <row r="95">
          <cell r="A95">
            <v>1.1100000000000001</v>
          </cell>
        </row>
        <row r="96">
          <cell r="A96">
            <v>1.1200000000000001</v>
          </cell>
        </row>
        <row r="97">
          <cell r="A97">
            <v>1.1299999999999999</v>
          </cell>
        </row>
        <row r="98">
          <cell r="A98">
            <v>1.1399999999999999</v>
          </cell>
        </row>
        <row r="99">
          <cell r="A99">
            <v>1.1499999999999999</v>
          </cell>
        </row>
        <row r="100">
          <cell r="A100">
            <v>1.1599999999999999</v>
          </cell>
        </row>
        <row r="101">
          <cell r="A101">
            <v>1.17</v>
          </cell>
        </row>
        <row r="102">
          <cell r="A102">
            <v>1.18</v>
          </cell>
        </row>
        <row r="104">
          <cell r="A104">
            <v>2.1</v>
          </cell>
        </row>
        <row r="105">
          <cell r="A105">
            <v>2.2000000000000002</v>
          </cell>
        </row>
        <row r="106">
          <cell r="A106">
            <v>2.2999999999999998</v>
          </cell>
        </row>
        <row r="107">
          <cell r="A107">
            <v>2.4</v>
          </cell>
        </row>
        <row r="108">
          <cell r="A108">
            <v>2.5</v>
          </cell>
        </row>
        <row r="109">
          <cell r="A109">
            <v>2.6</v>
          </cell>
        </row>
        <row r="110">
          <cell r="A110">
            <v>2.7</v>
          </cell>
        </row>
        <row r="111">
          <cell r="A111">
            <v>2.8</v>
          </cell>
        </row>
        <row r="112">
          <cell r="A112">
            <v>2.9</v>
          </cell>
        </row>
        <row r="113">
          <cell r="A113">
            <v>2.1</v>
          </cell>
        </row>
        <row r="114">
          <cell r="A114">
            <v>2.11</v>
          </cell>
        </row>
        <row r="115">
          <cell r="A115">
            <v>2.12</v>
          </cell>
        </row>
        <row r="116">
          <cell r="A116">
            <v>2.13</v>
          </cell>
        </row>
      </sheetData>
      <sheetData sheetId="2">
        <row r="2">
          <cell r="A2" t="str">
            <v xml:space="preserve">01       </v>
          </cell>
        </row>
        <row r="3">
          <cell r="A3" t="str">
            <v xml:space="preserve">01.11    </v>
          </cell>
        </row>
        <row r="4">
          <cell r="A4" t="str">
            <v xml:space="preserve">01.11.1  </v>
          </cell>
        </row>
        <row r="5">
          <cell r="A5" t="str">
            <v xml:space="preserve">01.11.2  </v>
          </cell>
        </row>
        <row r="6">
          <cell r="A6" t="str">
            <v xml:space="preserve">01.11.3  </v>
          </cell>
        </row>
        <row r="7">
          <cell r="A7" t="str">
            <v xml:space="preserve">01.11.4  </v>
          </cell>
        </row>
        <row r="8">
          <cell r="A8" t="str">
            <v xml:space="preserve">01.11.5  </v>
          </cell>
        </row>
        <row r="9">
          <cell r="A9" t="str">
            <v xml:space="preserve">01.11.6  </v>
          </cell>
        </row>
        <row r="10">
          <cell r="A10" t="str">
            <v xml:space="preserve">01.11.7  </v>
          </cell>
        </row>
        <row r="11">
          <cell r="A11" t="str">
            <v xml:space="preserve">01.11.8  </v>
          </cell>
        </row>
        <row r="12">
          <cell r="A12" t="str">
            <v xml:space="preserve">01.12    </v>
          </cell>
        </row>
        <row r="13">
          <cell r="A13" t="str">
            <v xml:space="preserve">01.12.1  </v>
          </cell>
        </row>
        <row r="14">
          <cell r="A14" t="str">
            <v xml:space="preserve">01.12.2  </v>
          </cell>
        </row>
        <row r="15">
          <cell r="A15" t="str">
            <v xml:space="preserve">01.12.3  </v>
          </cell>
        </row>
        <row r="16">
          <cell r="A16" t="str">
            <v xml:space="preserve">01.12.31 </v>
          </cell>
        </row>
        <row r="17">
          <cell r="A17" t="str">
            <v xml:space="preserve">01.12.32 </v>
          </cell>
        </row>
        <row r="18">
          <cell r="A18" t="str">
            <v xml:space="preserve">01.13    </v>
          </cell>
        </row>
        <row r="19">
          <cell r="A19" t="str">
            <v xml:space="preserve">01.13.1  </v>
          </cell>
        </row>
        <row r="20">
          <cell r="A20" t="str">
            <v xml:space="preserve">01.13.2  </v>
          </cell>
        </row>
        <row r="21">
          <cell r="A21" t="str">
            <v xml:space="preserve">01.13.21 </v>
          </cell>
        </row>
        <row r="22">
          <cell r="A22" t="str">
            <v xml:space="preserve">01.13.22 </v>
          </cell>
        </row>
        <row r="23">
          <cell r="A23" t="str">
            <v xml:space="preserve">01.13.23 </v>
          </cell>
        </row>
        <row r="24">
          <cell r="A24" t="str">
            <v xml:space="preserve">01.13.24 </v>
          </cell>
        </row>
        <row r="25">
          <cell r="A25" t="str">
            <v xml:space="preserve">01.13.3  </v>
          </cell>
        </row>
        <row r="26">
          <cell r="A26" t="str">
            <v xml:space="preserve">01.13.4  </v>
          </cell>
        </row>
        <row r="27">
          <cell r="A27" t="str">
            <v xml:space="preserve">01.2     </v>
          </cell>
        </row>
        <row r="28">
          <cell r="A28" t="str">
            <v xml:space="preserve">01.21    </v>
          </cell>
        </row>
        <row r="29">
          <cell r="A29" t="str">
            <v xml:space="preserve">01.22    </v>
          </cell>
        </row>
        <row r="30">
          <cell r="A30" t="str">
            <v xml:space="preserve">01.22.1  </v>
          </cell>
        </row>
        <row r="31">
          <cell r="A31" t="str">
            <v xml:space="preserve">01.22.2  </v>
          </cell>
        </row>
        <row r="32">
          <cell r="A32" t="str">
            <v xml:space="preserve">01.23    </v>
          </cell>
        </row>
        <row r="33">
          <cell r="A33" t="str">
            <v xml:space="preserve">01.24    </v>
          </cell>
        </row>
        <row r="34">
          <cell r="A34" t="str">
            <v xml:space="preserve">01.25    </v>
          </cell>
        </row>
        <row r="35">
          <cell r="A35" t="str">
            <v xml:space="preserve">01.25.1  </v>
          </cell>
        </row>
        <row r="36">
          <cell r="A36" t="str">
            <v xml:space="preserve">01.25.2  </v>
          </cell>
        </row>
        <row r="37">
          <cell r="A37" t="str">
            <v xml:space="preserve">01.25.3  </v>
          </cell>
        </row>
        <row r="38">
          <cell r="A38" t="str">
            <v xml:space="preserve">01.25.4  </v>
          </cell>
        </row>
        <row r="39">
          <cell r="A39" t="str">
            <v xml:space="preserve">01.25.5  </v>
          </cell>
        </row>
        <row r="40">
          <cell r="A40" t="str">
            <v xml:space="preserve">01.25.6  </v>
          </cell>
        </row>
        <row r="41">
          <cell r="A41" t="str">
            <v xml:space="preserve">01.25.7  </v>
          </cell>
        </row>
        <row r="42">
          <cell r="A42" t="str">
            <v xml:space="preserve">01.25.8  </v>
          </cell>
        </row>
        <row r="43">
          <cell r="A43" t="str">
            <v xml:space="preserve">01.25.81 </v>
          </cell>
        </row>
        <row r="44">
          <cell r="A44" t="str">
            <v xml:space="preserve">01.25.82 </v>
          </cell>
        </row>
        <row r="45">
          <cell r="A45" t="str">
            <v xml:space="preserve">01.25.9  </v>
          </cell>
        </row>
        <row r="46">
          <cell r="A46" t="str">
            <v xml:space="preserve">01.3     </v>
          </cell>
        </row>
        <row r="47">
          <cell r="A47" t="str">
            <v xml:space="preserve">01.30    </v>
          </cell>
        </row>
        <row r="48">
          <cell r="A48" t="str">
            <v xml:space="preserve">01.4     </v>
          </cell>
        </row>
        <row r="49">
          <cell r="A49" t="str">
            <v xml:space="preserve">01.41    </v>
          </cell>
        </row>
        <row r="50">
          <cell r="A50" t="str">
            <v xml:space="preserve">01.41.1  </v>
          </cell>
        </row>
        <row r="51">
          <cell r="A51" t="str">
            <v xml:space="preserve">01.41.2  </v>
          </cell>
        </row>
        <row r="52">
          <cell r="A52" t="str">
            <v xml:space="preserve">01.41.3  </v>
          </cell>
        </row>
        <row r="53">
          <cell r="A53" t="str">
            <v xml:space="preserve">01.42    </v>
          </cell>
        </row>
        <row r="54">
          <cell r="A54" t="str">
            <v xml:space="preserve">01.5     </v>
          </cell>
        </row>
        <row r="55">
          <cell r="A55" t="str">
            <v xml:space="preserve">01.50    </v>
          </cell>
        </row>
        <row r="56">
          <cell r="A56" t="str">
            <v xml:space="preserve">02       </v>
          </cell>
        </row>
        <row r="57">
          <cell r="A57" t="str">
            <v xml:space="preserve">02.0     </v>
          </cell>
        </row>
        <row r="58">
          <cell r="A58" t="str">
            <v xml:space="preserve">02.01    </v>
          </cell>
        </row>
        <row r="59">
          <cell r="A59" t="str">
            <v xml:space="preserve">02.01.1  </v>
          </cell>
        </row>
        <row r="60">
          <cell r="A60" t="str">
            <v xml:space="preserve">02.01.2  </v>
          </cell>
        </row>
        <row r="61">
          <cell r="A61" t="str">
            <v xml:space="preserve">02.01.5  </v>
          </cell>
        </row>
        <row r="62">
          <cell r="A62" t="str">
            <v xml:space="preserve">02.01.6  </v>
          </cell>
        </row>
        <row r="63">
          <cell r="A63" t="str">
            <v xml:space="preserve">02.01.61 </v>
          </cell>
        </row>
        <row r="64">
          <cell r="A64" t="str">
            <v xml:space="preserve">02.01.69 </v>
          </cell>
        </row>
        <row r="65">
          <cell r="A65" t="str">
            <v xml:space="preserve">02.02    </v>
          </cell>
        </row>
        <row r="66">
          <cell r="A66" t="str">
            <v xml:space="preserve">02.02.1  </v>
          </cell>
        </row>
        <row r="67">
          <cell r="A67" t="str">
            <v xml:space="preserve">02.02.2  </v>
          </cell>
        </row>
        <row r="68">
          <cell r="A68" t="str">
            <v xml:space="preserve">05       </v>
          </cell>
        </row>
        <row r="69">
          <cell r="A69" t="str">
            <v xml:space="preserve">05.0     </v>
          </cell>
        </row>
        <row r="70">
          <cell r="A70" t="str">
            <v xml:space="preserve">05.01    </v>
          </cell>
        </row>
        <row r="71">
          <cell r="A71" t="str">
            <v xml:space="preserve">05.01.1  </v>
          </cell>
        </row>
        <row r="72">
          <cell r="A72" t="str">
            <v xml:space="preserve">05.01.11 </v>
          </cell>
        </row>
        <row r="73">
          <cell r="A73" t="str">
            <v xml:space="preserve">05.01.12 </v>
          </cell>
        </row>
        <row r="74">
          <cell r="A74" t="str">
            <v xml:space="preserve">05.01.2  </v>
          </cell>
        </row>
        <row r="75">
          <cell r="A75" t="str">
            <v xml:space="preserve">05.01.21 </v>
          </cell>
        </row>
        <row r="76">
          <cell r="A76" t="str">
            <v xml:space="preserve">05.01.22 </v>
          </cell>
        </row>
        <row r="77">
          <cell r="A77" t="str">
            <v xml:space="preserve">05.01.3  </v>
          </cell>
        </row>
        <row r="78">
          <cell r="A78" t="str">
            <v xml:space="preserve">05.02    </v>
          </cell>
        </row>
        <row r="79">
          <cell r="A79" t="str">
            <v xml:space="preserve">05.02.1  </v>
          </cell>
        </row>
        <row r="80">
          <cell r="A80" t="str">
            <v xml:space="preserve">05.02.11 </v>
          </cell>
        </row>
        <row r="81">
          <cell r="A81" t="str">
            <v xml:space="preserve">05.02.12 </v>
          </cell>
        </row>
        <row r="82">
          <cell r="A82" t="str">
            <v xml:space="preserve">05.02.2  </v>
          </cell>
        </row>
        <row r="83">
          <cell r="A83" t="str">
            <v xml:space="preserve">10       </v>
          </cell>
        </row>
        <row r="84">
          <cell r="A84" t="str">
            <v xml:space="preserve">10.1     </v>
          </cell>
        </row>
        <row r="85">
          <cell r="A85" t="str">
            <v xml:space="preserve">10.10    </v>
          </cell>
        </row>
        <row r="86">
          <cell r="A86" t="str">
            <v xml:space="preserve">10.10.1  </v>
          </cell>
        </row>
        <row r="87">
          <cell r="A87" t="str">
            <v xml:space="preserve">10.10.11 </v>
          </cell>
        </row>
        <row r="88">
          <cell r="A88" t="str">
            <v xml:space="preserve">10.10.12 </v>
          </cell>
        </row>
        <row r="89">
          <cell r="A89" t="str">
            <v xml:space="preserve">10.10.2  </v>
          </cell>
        </row>
        <row r="90">
          <cell r="A90" t="str">
            <v xml:space="preserve">10.10.21 </v>
          </cell>
        </row>
        <row r="91">
          <cell r="A91" t="str">
            <v xml:space="preserve">10.10.22 </v>
          </cell>
        </row>
        <row r="92">
          <cell r="A92" t="str">
            <v xml:space="preserve">10.2     </v>
          </cell>
        </row>
        <row r="93">
          <cell r="A93" t="str">
            <v xml:space="preserve">10.20    </v>
          </cell>
        </row>
        <row r="94">
          <cell r="A94" t="str">
            <v xml:space="preserve">10.20.1  </v>
          </cell>
        </row>
        <row r="95">
          <cell r="A95" t="str">
            <v xml:space="preserve">10.20.11 </v>
          </cell>
        </row>
        <row r="96">
          <cell r="A96" t="str">
            <v xml:space="preserve">10.20.12 </v>
          </cell>
        </row>
        <row r="97">
          <cell r="A97" t="str">
            <v xml:space="preserve">10.20.2  </v>
          </cell>
        </row>
        <row r="98">
          <cell r="A98" t="str">
            <v xml:space="preserve">10.20.21 </v>
          </cell>
        </row>
        <row r="99">
          <cell r="A99" t="str">
            <v xml:space="preserve">10.20.22 </v>
          </cell>
        </row>
        <row r="100">
          <cell r="A100" t="str">
            <v xml:space="preserve">10.3     </v>
          </cell>
        </row>
        <row r="101">
          <cell r="A101" t="str">
            <v xml:space="preserve">10.30    </v>
          </cell>
        </row>
        <row r="102">
          <cell r="A102" t="str">
            <v xml:space="preserve">10.30.1  </v>
          </cell>
        </row>
        <row r="103">
          <cell r="A103" t="str">
            <v xml:space="preserve">10.30.2  </v>
          </cell>
        </row>
        <row r="104">
          <cell r="A104" t="str">
            <v xml:space="preserve">11       </v>
          </cell>
        </row>
        <row r="105">
          <cell r="A105" t="str">
            <v xml:space="preserve">11.1     </v>
          </cell>
        </row>
        <row r="106">
          <cell r="A106" t="str">
            <v xml:space="preserve">11.10    </v>
          </cell>
        </row>
        <row r="107">
          <cell r="A107" t="str">
            <v xml:space="preserve">11.10.1  </v>
          </cell>
        </row>
        <row r="108">
          <cell r="A108" t="str">
            <v xml:space="preserve">11.10.11 </v>
          </cell>
        </row>
        <row r="109">
          <cell r="A109" t="str">
            <v xml:space="preserve">11.10.12 </v>
          </cell>
        </row>
        <row r="110">
          <cell r="A110" t="str">
            <v xml:space="preserve">11.10.13 </v>
          </cell>
        </row>
        <row r="111">
          <cell r="A111" t="str">
            <v xml:space="preserve">11.10.2  </v>
          </cell>
        </row>
        <row r="112">
          <cell r="A112" t="str">
            <v xml:space="preserve">11.10.3  </v>
          </cell>
        </row>
        <row r="113">
          <cell r="A113" t="str">
            <v xml:space="preserve">11.2     </v>
          </cell>
        </row>
        <row r="114">
          <cell r="A114" t="str">
            <v xml:space="preserve">11.20    </v>
          </cell>
        </row>
        <row r="115">
          <cell r="A115" t="str">
            <v xml:space="preserve">11.20.1  </v>
          </cell>
        </row>
        <row r="116">
          <cell r="A116" t="str">
            <v xml:space="preserve">11.20.2  </v>
          </cell>
        </row>
        <row r="117">
          <cell r="A117" t="str">
            <v xml:space="preserve">11.20.3  </v>
          </cell>
        </row>
        <row r="118">
          <cell r="A118" t="str">
            <v xml:space="preserve">11.20.4  </v>
          </cell>
        </row>
        <row r="119">
          <cell r="A119" t="str">
            <v xml:space="preserve">12       </v>
          </cell>
        </row>
        <row r="120">
          <cell r="A120" t="str">
            <v xml:space="preserve">12.0     </v>
          </cell>
        </row>
        <row r="121">
          <cell r="A121" t="str">
            <v xml:space="preserve">12.00    </v>
          </cell>
        </row>
        <row r="122">
          <cell r="A122" t="str">
            <v xml:space="preserve">12.00.1  </v>
          </cell>
        </row>
        <row r="123">
          <cell r="A123" t="str">
            <v xml:space="preserve">12.00.11 </v>
          </cell>
        </row>
        <row r="124">
          <cell r="A124" t="str">
            <v xml:space="preserve">12.00.12 </v>
          </cell>
        </row>
        <row r="125">
          <cell r="A125" t="str">
            <v xml:space="preserve">12.00.2  </v>
          </cell>
        </row>
        <row r="126">
          <cell r="A126" t="str">
            <v xml:space="preserve">13       </v>
          </cell>
        </row>
        <row r="127">
          <cell r="A127" t="str">
            <v xml:space="preserve">13.1     </v>
          </cell>
        </row>
        <row r="128">
          <cell r="A128" t="str">
            <v xml:space="preserve">13.10    </v>
          </cell>
        </row>
        <row r="129">
          <cell r="A129" t="str">
            <v xml:space="preserve">13.10.1  </v>
          </cell>
        </row>
        <row r="130">
          <cell r="A130" t="str">
            <v xml:space="preserve">13.10.2  </v>
          </cell>
        </row>
        <row r="131">
          <cell r="A131" t="str">
            <v xml:space="preserve">13.2     </v>
          </cell>
        </row>
        <row r="132">
          <cell r="A132" t="str">
            <v xml:space="preserve">13.20    </v>
          </cell>
        </row>
        <row r="133">
          <cell r="A133" t="str">
            <v xml:space="preserve">13.20.1  </v>
          </cell>
        </row>
        <row r="134">
          <cell r="A134" t="str">
            <v xml:space="preserve">13.20.2  </v>
          </cell>
        </row>
        <row r="135">
          <cell r="A135" t="str">
            <v xml:space="preserve">13.20.3  </v>
          </cell>
        </row>
        <row r="136">
          <cell r="A136" t="str">
            <v xml:space="preserve">13.20.31 </v>
          </cell>
        </row>
        <row r="137">
          <cell r="A137" t="str">
            <v xml:space="preserve">13.20.32 </v>
          </cell>
        </row>
        <row r="138">
          <cell r="A138" t="str">
            <v xml:space="preserve">13.20.33 </v>
          </cell>
        </row>
        <row r="139">
          <cell r="A139" t="str">
            <v xml:space="preserve">13.20.4  </v>
          </cell>
        </row>
        <row r="140">
          <cell r="A140" t="str">
            <v xml:space="preserve">13.20.41 </v>
          </cell>
        </row>
        <row r="141">
          <cell r="A141" t="str">
            <v xml:space="preserve">13.20.42 </v>
          </cell>
        </row>
        <row r="142">
          <cell r="A142" t="str">
            <v xml:space="preserve">13.20.5  </v>
          </cell>
        </row>
        <row r="143">
          <cell r="A143" t="str">
            <v xml:space="preserve">13.20.6  </v>
          </cell>
        </row>
        <row r="144">
          <cell r="A144" t="str">
            <v xml:space="preserve">13.20.7  </v>
          </cell>
        </row>
        <row r="145">
          <cell r="A145" t="str">
            <v xml:space="preserve">13.20.8  </v>
          </cell>
        </row>
        <row r="146">
          <cell r="A146" t="str">
            <v xml:space="preserve">13.20.9  </v>
          </cell>
        </row>
        <row r="147">
          <cell r="A147" t="str">
            <v xml:space="preserve">14       </v>
          </cell>
        </row>
        <row r="148">
          <cell r="A148" t="str">
            <v xml:space="preserve">14.1     </v>
          </cell>
        </row>
        <row r="149">
          <cell r="A149" t="str">
            <v xml:space="preserve">14.11    </v>
          </cell>
        </row>
        <row r="150">
          <cell r="A150" t="str">
            <v xml:space="preserve">14.12    </v>
          </cell>
        </row>
        <row r="151">
          <cell r="A151" t="str">
            <v xml:space="preserve">14.13    </v>
          </cell>
        </row>
        <row r="152">
          <cell r="A152" t="str">
            <v xml:space="preserve">14.2     </v>
          </cell>
        </row>
        <row r="153">
          <cell r="A153" t="str">
            <v xml:space="preserve">14.21    </v>
          </cell>
        </row>
        <row r="154">
          <cell r="A154" t="str">
            <v xml:space="preserve">14.22    </v>
          </cell>
        </row>
        <row r="155">
          <cell r="A155" t="str">
            <v xml:space="preserve">14.3     </v>
          </cell>
        </row>
        <row r="156">
          <cell r="A156" t="str">
            <v xml:space="preserve">14.30    </v>
          </cell>
        </row>
        <row r="157">
          <cell r="A157" t="str">
            <v xml:space="preserve">14.4     </v>
          </cell>
        </row>
        <row r="158">
          <cell r="A158" t="str">
            <v xml:space="preserve">14.40    </v>
          </cell>
        </row>
        <row r="159">
          <cell r="A159" t="str">
            <v xml:space="preserve">14.5     </v>
          </cell>
        </row>
        <row r="160">
          <cell r="A160" t="str">
            <v xml:space="preserve">14.50    </v>
          </cell>
        </row>
        <row r="161">
          <cell r="A161" t="str">
            <v xml:space="preserve">14.50.1  </v>
          </cell>
        </row>
        <row r="162">
          <cell r="A162" t="str">
            <v xml:space="preserve">14.50.2  </v>
          </cell>
        </row>
        <row r="163">
          <cell r="A163" t="str">
            <v xml:space="preserve">14.50.21 </v>
          </cell>
        </row>
        <row r="164">
          <cell r="A164" t="str">
            <v xml:space="preserve">14.50.22 </v>
          </cell>
        </row>
        <row r="165">
          <cell r="A165" t="str">
            <v xml:space="preserve">14.50.23 </v>
          </cell>
        </row>
        <row r="166">
          <cell r="A166" t="str">
            <v xml:space="preserve">14.50.24 </v>
          </cell>
        </row>
        <row r="167">
          <cell r="A167" t="str">
            <v xml:space="preserve">14.50.25 </v>
          </cell>
        </row>
        <row r="168">
          <cell r="A168" t="str">
            <v xml:space="preserve">14.50.26 </v>
          </cell>
        </row>
        <row r="169">
          <cell r="A169" t="str">
            <v xml:space="preserve">14.50.27 </v>
          </cell>
        </row>
        <row r="170">
          <cell r="A170" t="str">
            <v xml:space="preserve">14.50.28 </v>
          </cell>
        </row>
        <row r="171">
          <cell r="A171" t="str">
            <v xml:space="preserve">14.50.29 </v>
          </cell>
        </row>
        <row r="172">
          <cell r="A172" t="str">
            <v xml:space="preserve">15       </v>
          </cell>
        </row>
        <row r="173">
          <cell r="A173" t="str">
            <v xml:space="preserve">15.1     </v>
          </cell>
        </row>
        <row r="174">
          <cell r="A174" t="str">
            <v xml:space="preserve">15.11    </v>
          </cell>
        </row>
        <row r="175">
          <cell r="A175" t="str">
            <v xml:space="preserve">15.11.1  </v>
          </cell>
        </row>
        <row r="176">
          <cell r="A176" t="str">
            <v xml:space="preserve">15.11.2  </v>
          </cell>
        </row>
        <row r="177">
          <cell r="A177" t="str">
            <v xml:space="preserve">15.11.3  </v>
          </cell>
        </row>
        <row r="178">
          <cell r="A178" t="str">
            <v xml:space="preserve">15.11.4  </v>
          </cell>
        </row>
        <row r="179">
          <cell r="A179" t="str">
            <v xml:space="preserve">15.12    </v>
          </cell>
        </row>
        <row r="180">
          <cell r="A180" t="str">
            <v xml:space="preserve">15.12.1  </v>
          </cell>
        </row>
        <row r="181">
          <cell r="A181" t="str">
            <v xml:space="preserve">15.12.2  </v>
          </cell>
        </row>
        <row r="182">
          <cell r="A182" t="str">
            <v xml:space="preserve">15.13    </v>
          </cell>
        </row>
        <row r="183">
          <cell r="A183" t="str">
            <v xml:space="preserve">15.13.1  </v>
          </cell>
        </row>
        <row r="184">
          <cell r="A184" t="str">
            <v xml:space="preserve">15.13.9  </v>
          </cell>
        </row>
        <row r="185">
          <cell r="A185" t="str">
            <v xml:space="preserve">15.2     </v>
          </cell>
        </row>
        <row r="186">
          <cell r="A186" t="str">
            <v xml:space="preserve">15.20    </v>
          </cell>
        </row>
        <row r="187">
          <cell r="A187" t="str">
            <v xml:space="preserve">15.3     </v>
          </cell>
        </row>
        <row r="188">
          <cell r="A188" t="str">
            <v xml:space="preserve">15.31    </v>
          </cell>
        </row>
        <row r="189">
          <cell r="A189" t="str">
            <v xml:space="preserve">15.32    </v>
          </cell>
        </row>
        <row r="190">
          <cell r="A190" t="str">
            <v xml:space="preserve">15.33    </v>
          </cell>
        </row>
        <row r="191">
          <cell r="A191" t="str">
            <v xml:space="preserve">15.33.1  </v>
          </cell>
        </row>
        <row r="192">
          <cell r="A192" t="str">
            <v xml:space="preserve">15.33.2  </v>
          </cell>
        </row>
        <row r="193">
          <cell r="A193" t="str">
            <v xml:space="preserve">15.33.9  </v>
          </cell>
        </row>
        <row r="194">
          <cell r="A194" t="str">
            <v xml:space="preserve">15.4     </v>
          </cell>
        </row>
        <row r="195">
          <cell r="A195" t="str">
            <v xml:space="preserve">15.41    </v>
          </cell>
        </row>
        <row r="196">
          <cell r="A196" t="str">
            <v xml:space="preserve">15.41.1  </v>
          </cell>
        </row>
        <row r="197">
          <cell r="A197" t="str">
            <v xml:space="preserve">15.41.2  </v>
          </cell>
        </row>
        <row r="198">
          <cell r="A198" t="str">
            <v xml:space="preserve">15.42    </v>
          </cell>
        </row>
        <row r="199">
          <cell r="A199" t="str">
            <v xml:space="preserve">15.42.1  </v>
          </cell>
        </row>
        <row r="200">
          <cell r="A200" t="str">
            <v xml:space="preserve">15.42.2  </v>
          </cell>
        </row>
        <row r="201">
          <cell r="A201" t="str">
            <v xml:space="preserve">15.43    </v>
          </cell>
        </row>
        <row r="202">
          <cell r="A202" t="str">
            <v xml:space="preserve">15.43.1  </v>
          </cell>
        </row>
        <row r="203">
          <cell r="A203" t="str">
            <v xml:space="preserve">15.43.2  </v>
          </cell>
        </row>
        <row r="204">
          <cell r="A204" t="str">
            <v xml:space="preserve">15.5     </v>
          </cell>
        </row>
        <row r="205">
          <cell r="A205" t="str">
            <v xml:space="preserve">15.51    </v>
          </cell>
        </row>
        <row r="206">
          <cell r="A206" t="str">
            <v xml:space="preserve">15.51.1  </v>
          </cell>
        </row>
        <row r="207">
          <cell r="A207" t="str">
            <v xml:space="preserve">15.51.11 </v>
          </cell>
        </row>
        <row r="208">
          <cell r="A208" t="str">
            <v xml:space="preserve">15.51.12 </v>
          </cell>
        </row>
        <row r="209">
          <cell r="A209" t="str">
            <v xml:space="preserve">15.51.13 </v>
          </cell>
        </row>
        <row r="210">
          <cell r="A210" t="str">
            <v xml:space="preserve">15.51.14 </v>
          </cell>
        </row>
        <row r="211">
          <cell r="A211" t="str">
            <v xml:space="preserve">15.51.2  </v>
          </cell>
        </row>
        <row r="212">
          <cell r="A212" t="str">
            <v xml:space="preserve">15.51.3  </v>
          </cell>
        </row>
        <row r="213">
          <cell r="A213" t="str">
            <v xml:space="preserve">15.51.4  </v>
          </cell>
        </row>
        <row r="214">
          <cell r="A214" t="str">
            <v xml:space="preserve">15.51.5  </v>
          </cell>
        </row>
        <row r="215">
          <cell r="A215" t="str">
            <v xml:space="preserve">15.52    </v>
          </cell>
        </row>
        <row r="216">
          <cell r="A216" t="str">
            <v xml:space="preserve">15.6     </v>
          </cell>
        </row>
        <row r="217">
          <cell r="A217" t="str">
            <v xml:space="preserve">15.61    </v>
          </cell>
        </row>
        <row r="218">
          <cell r="A218" t="str">
            <v xml:space="preserve">15.61.1  </v>
          </cell>
        </row>
        <row r="219">
          <cell r="A219" t="str">
            <v xml:space="preserve">15.61.2  </v>
          </cell>
        </row>
        <row r="220">
          <cell r="A220" t="str">
            <v xml:space="preserve">15.61.3  </v>
          </cell>
        </row>
        <row r="221">
          <cell r="A221" t="str">
            <v xml:space="preserve">15.62    </v>
          </cell>
        </row>
        <row r="222">
          <cell r="A222" t="str">
            <v xml:space="preserve">15.62.1  </v>
          </cell>
        </row>
        <row r="223">
          <cell r="A223" t="str">
            <v xml:space="preserve">15.62.2  </v>
          </cell>
        </row>
        <row r="224">
          <cell r="A224" t="str">
            <v xml:space="preserve">15.7     </v>
          </cell>
        </row>
        <row r="225">
          <cell r="A225" t="str">
            <v xml:space="preserve">15.71    </v>
          </cell>
        </row>
        <row r="226">
          <cell r="A226" t="str">
            <v xml:space="preserve">15.71.1  </v>
          </cell>
        </row>
        <row r="227">
          <cell r="A227" t="str">
            <v xml:space="preserve">15.71.2  </v>
          </cell>
        </row>
        <row r="228">
          <cell r="A228" t="str">
            <v xml:space="preserve">15.72    </v>
          </cell>
        </row>
        <row r="229">
          <cell r="A229" t="str">
            <v xml:space="preserve">15.8     </v>
          </cell>
        </row>
        <row r="230">
          <cell r="A230" t="str">
            <v xml:space="preserve">15.81    </v>
          </cell>
        </row>
        <row r="231">
          <cell r="A231" t="str">
            <v xml:space="preserve">15.82    </v>
          </cell>
        </row>
        <row r="232">
          <cell r="A232" t="str">
            <v xml:space="preserve">15.83    </v>
          </cell>
        </row>
        <row r="233">
          <cell r="A233" t="str">
            <v xml:space="preserve">15.84    </v>
          </cell>
        </row>
        <row r="234">
          <cell r="A234" t="str">
            <v xml:space="preserve">15.84.1  </v>
          </cell>
        </row>
        <row r="235">
          <cell r="A235" t="str">
            <v xml:space="preserve">15.84.2  </v>
          </cell>
        </row>
        <row r="236">
          <cell r="A236" t="str">
            <v xml:space="preserve">15.85    </v>
          </cell>
        </row>
        <row r="237">
          <cell r="A237" t="str">
            <v xml:space="preserve">15.86    </v>
          </cell>
        </row>
        <row r="238">
          <cell r="A238" t="str">
            <v xml:space="preserve">15.87    </v>
          </cell>
        </row>
        <row r="239">
          <cell r="A239" t="str">
            <v xml:space="preserve">15.88    </v>
          </cell>
        </row>
        <row r="240">
          <cell r="A240" t="str">
            <v xml:space="preserve">15.89    </v>
          </cell>
        </row>
        <row r="241">
          <cell r="A241" t="str">
            <v xml:space="preserve">15.89.1  </v>
          </cell>
        </row>
        <row r="242">
          <cell r="A242" t="str">
            <v xml:space="preserve">15.89.2  </v>
          </cell>
        </row>
        <row r="243">
          <cell r="A243" t="str">
            <v xml:space="preserve">15.89.3  </v>
          </cell>
        </row>
        <row r="244">
          <cell r="A244" t="str">
            <v xml:space="preserve">15.9     </v>
          </cell>
        </row>
        <row r="245">
          <cell r="A245" t="str">
            <v xml:space="preserve">15.91    </v>
          </cell>
        </row>
        <row r="246">
          <cell r="A246" t="str">
            <v xml:space="preserve">15.92    </v>
          </cell>
        </row>
        <row r="247">
          <cell r="A247" t="str">
            <v xml:space="preserve">15.93    </v>
          </cell>
        </row>
        <row r="248">
          <cell r="A248" t="str">
            <v xml:space="preserve">15.94    </v>
          </cell>
        </row>
        <row r="249">
          <cell r="A249" t="str">
            <v xml:space="preserve">15.95    </v>
          </cell>
        </row>
        <row r="250">
          <cell r="A250" t="str">
            <v xml:space="preserve">15.96    </v>
          </cell>
        </row>
        <row r="251">
          <cell r="A251" t="str">
            <v xml:space="preserve">15.97    </v>
          </cell>
        </row>
        <row r="252">
          <cell r="A252" t="str">
            <v xml:space="preserve">15.98    </v>
          </cell>
        </row>
        <row r="253">
          <cell r="A253" t="str">
            <v xml:space="preserve">15.98.1  </v>
          </cell>
        </row>
        <row r="254">
          <cell r="A254" t="str">
            <v xml:space="preserve">15.98.2  </v>
          </cell>
        </row>
        <row r="255">
          <cell r="A255" t="str">
            <v xml:space="preserve">16       </v>
          </cell>
        </row>
        <row r="256">
          <cell r="A256" t="str">
            <v xml:space="preserve">16.0     </v>
          </cell>
        </row>
        <row r="257">
          <cell r="A257" t="str">
            <v xml:space="preserve">16.00    </v>
          </cell>
        </row>
        <row r="258">
          <cell r="A258" t="str">
            <v xml:space="preserve">17       </v>
          </cell>
        </row>
        <row r="259">
          <cell r="A259" t="str">
            <v xml:space="preserve">17.1     </v>
          </cell>
        </row>
        <row r="260">
          <cell r="A260" t="str">
            <v xml:space="preserve">17.11    </v>
          </cell>
        </row>
        <row r="261">
          <cell r="A261" t="str">
            <v xml:space="preserve">17.12    </v>
          </cell>
        </row>
        <row r="262">
          <cell r="A262" t="str">
            <v xml:space="preserve">17.13    </v>
          </cell>
        </row>
        <row r="263">
          <cell r="A263" t="str">
            <v xml:space="preserve">17.14    </v>
          </cell>
        </row>
        <row r="264">
          <cell r="A264" t="str">
            <v xml:space="preserve">17.15    </v>
          </cell>
        </row>
        <row r="265">
          <cell r="A265" t="str">
            <v xml:space="preserve">17.16    </v>
          </cell>
        </row>
        <row r="266">
          <cell r="A266" t="str">
            <v xml:space="preserve">17.17    </v>
          </cell>
        </row>
        <row r="267">
          <cell r="A267" t="str">
            <v xml:space="preserve">17.2     </v>
          </cell>
        </row>
        <row r="268">
          <cell r="A268" t="str">
            <v xml:space="preserve">17.21    </v>
          </cell>
        </row>
        <row r="269">
          <cell r="A269" t="str">
            <v xml:space="preserve">17.22    </v>
          </cell>
        </row>
        <row r="270">
          <cell r="A270" t="str">
            <v xml:space="preserve">17.23    </v>
          </cell>
        </row>
        <row r="271">
          <cell r="A271" t="str">
            <v xml:space="preserve">17.24    </v>
          </cell>
        </row>
        <row r="272">
          <cell r="A272" t="str">
            <v xml:space="preserve">17.25    </v>
          </cell>
        </row>
        <row r="273">
          <cell r="A273" t="str">
            <v xml:space="preserve">17.3     </v>
          </cell>
        </row>
        <row r="274">
          <cell r="A274" t="str">
            <v xml:space="preserve">17.30    </v>
          </cell>
        </row>
        <row r="275">
          <cell r="A275" t="str">
            <v xml:space="preserve">17.4     </v>
          </cell>
        </row>
        <row r="276">
          <cell r="A276" t="str">
            <v xml:space="preserve">17.40    </v>
          </cell>
        </row>
        <row r="277">
          <cell r="A277" t="str">
            <v xml:space="preserve">17.5     </v>
          </cell>
        </row>
        <row r="278">
          <cell r="A278" t="str">
            <v xml:space="preserve">17.51    </v>
          </cell>
        </row>
        <row r="279">
          <cell r="A279" t="str">
            <v xml:space="preserve">17.52    </v>
          </cell>
        </row>
        <row r="280">
          <cell r="A280" t="str">
            <v xml:space="preserve">17.53    </v>
          </cell>
        </row>
        <row r="281">
          <cell r="A281" t="str">
            <v xml:space="preserve">17.54    </v>
          </cell>
        </row>
        <row r="282">
          <cell r="A282" t="str">
            <v xml:space="preserve">17.54.1  </v>
          </cell>
        </row>
        <row r="283">
          <cell r="A283" t="str">
            <v xml:space="preserve">17.54.2  </v>
          </cell>
        </row>
        <row r="284">
          <cell r="A284" t="str">
            <v xml:space="preserve">17.54.3  </v>
          </cell>
        </row>
        <row r="285">
          <cell r="A285" t="str">
            <v xml:space="preserve">17.6     </v>
          </cell>
        </row>
        <row r="286">
          <cell r="A286" t="str">
            <v xml:space="preserve">17.60    </v>
          </cell>
        </row>
        <row r="287">
          <cell r="A287" t="str">
            <v xml:space="preserve">17.7     </v>
          </cell>
        </row>
        <row r="288">
          <cell r="A288" t="str">
            <v xml:space="preserve">17.71    </v>
          </cell>
        </row>
        <row r="289">
          <cell r="A289" t="str">
            <v xml:space="preserve">17.72    </v>
          </cell>
        </row>
        <row r="290">
          <cell r="A290" t="str">
            <v xml:space="preserve">18       </v>
          </cell>
        </row>
        <row r="291">
          <cell r="A291" t="str">
            <v xml:space="preserve">18.1     </v>
          </cell>
        </row>
        <row r="292">
          <cell r="A292" t="str">
            <v xml:space="preserve">18.10    </v>
          </cell>
        </row>
        <row r="293">
          <cell r="A293" t="str">
            <v xml:space="preserve">18.2     </v>
          </cell>
        </row>
        <row r="294">
          <cell r="A294" t="str">
            <v xml:space="preserve">18.21    </v>
          </cell>
        </row>
        <row r="295">
          <cell r="A295" t="str">
            <v xml:space="preserve">18.22    </v>
          </cell>
        </row>
        <row r="296">
          <cell r="A296" t="str">
            <v xml:space="preserve">18.22.1  </v>
          </cell>
        </row>
        <row r="297">
          <cell r="A297" t="str">
            <v xml:space="preserve">18.22.2  </v>
          </cell>
        </row>
        <row r="298">
          <cell r="A298" t="str">
            <v xml:space="preserve">18.22.3  </v>
          </cell>
        </row>
        <row r="299">
          <cell r="A299" t="str">
            <v xml:space="preserve">18.23    </v>
          </cell>
        </row>
        <row r="300">
          <cell r="A300" t="str">
            <v xml:space="preserve">18.23.1  </v>
          </cell>
        </row>
        <row r="301">
          <cell r="A301" t="str">
            <v xml:space="preserve">18.23.2  </v>
          </cell>
        </row>
        <row r="302">
          <cell r="A302" t="str">
            <v xml:space="preserve">18.24    </v>
          </cell>
        </row>
        <row r="303">
          <cell r="A303" t="str">
            <v xml:space="preserve">18.24.1  </v>
          </cell>
        </row>
        <row r="304">
          <cell r="A304" t="str">
            <v xml:space="preserve">18.24.11 </v>
          </cell>
        </row>
        <row r="305">
          <cell r="A305" t="str">
            <v xml:space="preserve">18.24.12 </v>
          </cell>
        </row>
        <row r="306">
          <cell r="A306" t="str">
            <v xml:space="preserve">18.24.13 </v>
          </cell>
        </row>
        <row r="307">
          <cell r="A307" t="str">
            <v xml:space="preserve">18.24.14 </v>
          </cell>
        </row>
        <row r="308">
          <cell r="A308" t="str">
            <v xml:space="preserve">18.24.2  </v>
          </cell>
        </row>
        <row r="309">
          <cell r="A309" t="str">
            <v xml:space="preserve">18.24.21 </v>
          </cell>
        </row>
        <row r="310">
          <cell r="A310" t="str">
            <v xml:space="preserve">18.24.22 </v>
          </cell>
        </row>
        <row r="311">
          <cell r="A311" t="str">
            <v xml:space="preserve">18.24.23 </v>
          </cell>
        </row>
        <row r="312">
          <cell r="A312" t="str">
            <v xml:space="preserve">18.24.3  </v>
          </cell>
        </row>
        <row r="313">
          <cell r="A313" t="str">
            <v xml:space="preserve">18.24.31 </v>
          </cell>
        </row>
        <row r="314">
          <cell r="A314" t="str">
            <v xml:space="preserve">18.24.32 </v>
          </cell>
        </row>
        <row r="315">
          <cell r="A315" t="str">
            <v xml:space="preserve">18.24.4  </v>
          </cell>
        </row>
        <row r="316">
          <cell r="A316" t="str">
            <v xml:space="preserve">18.3     </v>
          </cell>
        </row>
        <row r="317">
          <cell r="A317" t="str">
            <v xml:space="preserve">18.30    </v>
          </cell>
        </row>
        <row r="318">
          <cell r="A318" t="str">
            <v xml:space="preserve">18.30.1  </v>
          </cell>
        </row>
        <row r="319">
          <cell r="A319" t="str">
            <v xml:space="preserve">18.30.2  </v>
          </cell>
        </row>
        <row r="320">
          <cell r="A320" t="str">
            <v xml:space="preserve">18.30.3  </v>
          </cell>
        </row>
        <row r="321">
          <cell r="A321" t="str">
            <v xml:space="preserve">18.30.31 </v>
          </cell>
        </row>
        <row r="322">
          <cell r="A322" t="str">
            <v xml:space="preserve">18.30.32 </v>
          </cell>
        </row>
        <row r="323">
          <cell r="A323" t="str">
            <v xml:space="preserve">19       </v>
          </cell>
        </row>
        <row r="324">
          <cell r="A324" t="str">
            <v xml:space="preserve">19.1     </v>
          </cell>
        </row>
        <row r="325">
          <cell r="A325" t="str">
            <v xml:space="preserve">19.10    </v>
          </cell>
        </row>
        <row r="326">
          <cell r="A326" t="str">
            <v xml:space="preserve">19.2     </v>
          </cell>
        </row>
        <row r="327">
          <cell r="A327" t="str">
            <v xml:space="preserve">19.20    </v>
          </cell>
        </row>
        <row r="328">
          <cell r="A328" t="str">
            <v xml:space="preserve">19.3     </v>
          </cell>
        </row>
        <row r="329">
          <cell r="A329" t="str">
            <v xml:space="preserve">19.30    </v>
          </cell>
        </row>
        <row r="330">
          <cell r="A330" t="str">
            <v xml:space="preserve">20       </v>
          </cell>
        </row>
        <row r="331">
          <cell r="A331" t="str">
            <v xml:space="preserve">20.1     </v>
          </cell>
        </row>
        <row r="332">
          <cell r="A332" t="str">
            <v xml:space="preserve">20.10    </v>
          </cell>
        </row>
        <row r="333">
          <cell r="A333" t="str">
            <v xml:space="preserve">20.10.1  </v>
          </cell>
        </row>
        <row r="334">
          <cell r="A334" t="str">
            <v xml:space="preserve">20.10.2  </v>
          </cell>
        </row>
        <row r="335">
          <cell r="A335" t="str">
            <v xml:space="preserve">20.10.3  </v>
          </cell>
        </row>
        <row r="336">
          <cell r="A336" t="str">
            <v xml:space="preserve">20.10.9  </v>
          </cell>
        </row>
        <row r="337">
          <cell r="A337" t="str">
            <v xml:space="preserve">20.2     </v>
          </cell>
        </row>
        <row r="338">
          <cell r="A338" t="str">
            <v xml:space="preserve">20.20    </v>
          </cell>
        </row>
        <row r="339">
          <cell r="A339" t="str">
            <v xml:space="preserve">20.20.1  </v>
          </cell>
        </row>
        <row r="340">
          <cell r="A340" t="str">
            <v xml:space="preserve">20.20.2  </v>
          </cell>
        </row>
        <row r="341">
          <cell r="A341" t="str">
            <v xml:space="preserve">20.20.21 </v>
          </cell>
        </row>
        <row r="342">
          <cell r="A342" t="str">
            <v xml:space="preserve">20.20.22 </v>
          </cell>
        </row>
        <row r="343">
          <cell r="A343" t="str">
            <v xml:space="preserve">20.3     </v>
          </cell>
        </row>
        <row r="344">
          <cell r="A344" t="str">
            <v xml:space="preserve">20.30    </v>
          </cell>
        </row>
        <row r="345">
          <cell r="A345" t="str">
            <v xml:space="preserve">20.30.1  </v>
          </cell>
        </row>
        <row r="346">
          <cell r="A346" t="str">
            <v xml:space="preserve">20.30.2  </v>
          </cell>
        </row>
        <row r="347">
          <cell r="A347" t="str">
            <v xml:space="preserve">20.4     </v>
          </cell>
        </row>
        <row r="348">
          <cell r="A348" t="str">
            <v xml:space="preserve">20.40    </v>
          </cell>
        </row>
        <row r="349">
          <cell r="A349" t="str">
            <v xml:space="preserve">20.5     </v>
          </cell>
        </row>
        <row r="350">
          <cell r="A350" t="str">
            <v xml:space="preserve">20.51    </v>
          </cell>
        </row>
        <row r="351">
          <cell r="A351" t="str">
            <v xml:space="preserve">20.51.1  </v>
          </cell>
        </row>
        <row r="352">
          <cell r="A352" t="str">
            <v xml:space="preserve">20.51.2  </v>
          </cell>
        </row>
        <row r="353">
          <cell r="A353" t="str">
            <v xml:space="preserve">20.51.3  </v>
          </cell>
        </row>
        <row r="354">
          <cell r="A354" t="str">
            <v xml:space="preserve">20.51.4  </v>
          </cell>
        </row>
        <row r="355">
          <cell r="A355" t="str">
            <v xml:space="preserve">20.52    </v>
          </cell>
        </row>
        <row r="356">
          <cell r="A356" t="str">
            <v xml:space="preserve">21       </v>
          </cell>
        </row>
        <row r="357">
          <cell r="A357" t="str">
            <v xml:space="preserve">21.1     </v>
          </cell>
        </row>
        <row r="358">
          <cell r="A358" t="str">
            <v xml:space="preserve">21.11    </v>
          </cell>
        </row>
        <row r="359">
          <cell r="A359" t="str">
            <v xml:space="preserve">21.12    </v>
          </cell>
        </row>
        <row r="360">
          <cell r="A360" t="str">
            <v xml:space="preserve">21.2     </v>
          </cell>
        </row>
        <row r="361">
          <cell r="A361" t="str">
            <v xml:space="preserve">21.21    </v>
          </cell>
        </row>
        <row r="362">
          <cell r="A362" t="str">
            <v xml:space="preserve">21.22    </v>
          </cell>
        </row>
        <row r="363">
          <cell r="A363" t="str">
            <v xml:space="preserve">21.23    </v>
          </cell>
        </row>
        <row r="364">
          <cell r="A364" t="str">
            <v xml:space="preserve">21.24    </v>
          </cell>
        </row>
        <row r="365">
          <cell r="A365" t="str">
            <v xml:space="preserve">21.25    </v>
          </cell>
        </row>
        <row r="366">
          <cell r="A366" t="str">
            <v xml:space="preserve">22       </v>
          </cell>
        </row>
        <row r="367">
          <cell r="A367" t="str">
            <v xml:space="preserve">22.1     </v>
          </cell>
        </row>
        <row r="368">
          <cell r="A368" t="str">
            <v xml:space="preserve">22.11    </v>
          </cell>
        </row>
        <row r="369">
          <cell r="A369" t="str">
            <v xml:space="preserve">22.11.1  </v>
          </cell>
        </row>
        <row r="370">
          <cell r="A370" t="str">
            <v xml:space="preserve">22.11.2  </v>
          </cell>
        </row>
        <row r="371">
          <cell r="A371" t="str">
            <v xml:space="preserve">22.11.3  </v>
          </cell>
        </row>
        <row r="372">
          <cell r="A372" t="str">
            <v xml:space="preserve">22.12    </v>
          </cell>
        </row>
        <row r="373">
          <cell r="A373" t="str">
            <v xml:space="preserve">22.13    </v>
          </cell>
        </row>
        <row r="374">
          <cell r="A374" t="str">
            <v xml:space="preserve">22.14    </v>
          </cell>
        </row>
        <row r="375">
          <cell r="A375" t="str">
            <v xml:space="preserve">22.15    </v>
          </cell>
        </row>
        <row r="376">
          <cell r="A376" t="str">
            <v xml:space="preserve">22.2     </v>
          </cell>
        </row>
        <row r="377">
          <cell r="A377" t="str">
            <v xml:space="preserve">22.21    </v>
          </cell>
        </row>
        <row r="378">
          <cell r="A378" t="str">
            <v xml:space="preserve">22.22    </v>
          </cell>
        </row>
        <row r="379">
          <cell r="A379" t="str">
            <v xml:space="preserve">22.23    </v>
          </cell>
        </row>
        <row r="380">
          <cell r="A380" t="str">
            <v xml:space="preserve">22.24    </v>
          </cell>
        </row>
        <row r="381">
          <cell r="A381" t="str">
            <v xml:space="preserve">22.25    </v>
          </cell>
        </row>
        <row r="382">
          <cell r="A382" t="str">
            <v xml:space="preserve">22.3     </v>
          </cell>
        </row>
        <row r="383">
          <cell r="A383" t="str">
            <v xml:space="preserve">22.31    </v>
          </cell>
        </row>
        <row r="384">
          <cell r="A384" t="str">
            <v xml:space="preserve">22.32    </v>
          </cell>
        </row>
        <row r="385">
          <cell r="A385" t="str">
            <v xml:space="preserve">22.33    </v>
          </cell>
        </row>
        <row r="386">
          <cell r="A386" t="str">
            <v xml:space="preserve">23       </v>
          </cell>
        </row>
        <row r="387">
          <cell r="A387" t="str">
            <v xml:space="preserve">23.1     </v>
          </cell>
        </row>
        <row r="388">
          <cell r="A388" t="str">
            <v xml:space="preserve">23.10    </v>
          </cell>
        </row>
        <row r="389">
          <cell r="A389" t="str">
            <v xml:space="preserve">23.2     </v>
          </cell>
        </row>
        <row r="390">
          <cell r="A390" t="str">
            <v xml:space="preserve">23.20    </v>
          </cell>
        </row>
        <row r="391">
          <cell r="A391" t="str">
            <v xml:space="preserve">23.3     </v>
          </cell>
        </row>
        <row r="392">
          <cell r="A392" t="str">
            <v xml:space="preserve">23.30    </v>
          </cell>
        </row>
        <row r="393">
          <cell r="A393" t="str">
            <v xml:space="preserve">24       </v>
          </cell>
        </row>
        <row r="394">
          <cell r="A394" t="str">
            <v xml:space="preserve">24.1     </v>
          </cell>
        </row>
        <row r="395">
          <cell r="A395" t="str">
            <v xml:space="preserve">24.11    </v>
          </cell>
        </row>
        <row r="396">
          <cell r="A396" t="str">
            <v xml:space="preserve">24.12    </v>
          </cell>
        </row>
        <row r="397">
          <cell r="A397" t="str">
            <v xml:space="preserve">24.13    </v>
          </cell>
        </row>
        <row r="398">
          <cell r="A398" t="str">
            <v xml:space="preserve">24.14    </v>
          </cell>
        </row>
        <row r="399">
          <cell r="A399" t="str">
            <v xml:space="preserve">24.14.1  </v>
          </cell>
        </row>
        <row r="400">
          <cell r="A400" t="str">
            <v xml:space="preserve">24.14.2  </v>
          </cell>
        </row>
        <row r="401">
          <cell r="A401" t="str">
            <v xml:space="preserve">24.15    </v>
          </cell>
        </row>
        <row r="402">
          <cell r="A402" t="str">
            <v xml:space="preserve">24.16    </v>
          </cell>
        </row>
        <row r="403">
          <cell r="A403" t="str">
            <v xml:space="preserve">24.17    </v>
          </cell>
        </row>
        <row r="404">
          <cell r="A404" t="str">
            <v xml:space="preserve">24.2     </v>
          </cell>
        </row>
        <row r="405">
          <cell r="A405" t="str">
            <v xml:space="preserve">24.20    </v>
          </cell>
        </row>
        <row r="406">
          <cell r="A406" t="str">
            <v xml:space="preserve">24.3     </v>
          </cell>
        </row>
        <row r="407">
          <cell r="A407" t="str">
            <v xml:space="preserve">24.30    </v>
          </cell>
        </row>
        <row r="408">
          <cell r="A408" t="str">
            <v xml:space="preserve">24.30.1  </v>
          </cell>
        </row>
        <row r="409">
          <cell r="A409" t="str">
            <v xml:space="preserve">24.30.2  </v>
          </cell>
        </row>
        <row r="410">
          <cell r="A410" t="str">
            <v xml:space="preserve">24.4     </v>
          </cell>
        </row>
        <row r="411">
          <cell r="A411" t="str">
            <v xml:space="preserve">24.41    </v>
          </cell>
        </row>
        <row r="412">
          <cell r="A412" t="str">
            <v xml:space="preserve">24.42    </v>
          </cell>
        </row>
        <row r="413">
          <cell r="A413" t="str">
            <v xml:space="preserve">24.42.1  </v>
          </cell>
        </row>
        <row r="414">
          <cell r="A414" t="str">
            <v xml:space="preserve">24.42.2  </v>
          </cell>
        </row>
        <row r="415">
          <cell r="A415" t="str">
            <v xml:space="preserve">24.5     </v>
          </cell>
        </row>
        <row r="416">
          <cell r="A416" t="str">
            <v xml:space="preserve">24.51    </v>
          </cell>
        </row>
        <row r="417">
          <cell r="A417" t="str">
            <v xml:space="preserve">24.51.1  </v>
          </cell>
        </row>
        <row r="418">
          <cell r="A418" t="str">
            <v xml:space="preserve">24.51.2  </v>
          </cell>
        </row>
        <row r="419">
          <cell r="A419" t="str">
            <v xml:space="preserve">24.51.3  </v>
          </cell>
        </row>
        <row r="420">
          <cell r="A420" t="str">
            <v xml:space="preserve">24.51.4  </v>
          </cell>
        </row>
        <row r="421">
          <cell r="A421" t="str">
            <v xml:space="preserve">24.52    </v>
          </cell>
        </row>
        <row r="422">
          <cell r="A422" t="str">
            <v xml:space="preserve">24.6     </v>
          </cell>
        </row>
        <row r="423">
          <cell r="A423" t="str">
            <v xml:space="preserve">24.61    </v>
          </cell>
        </row>
        <row r="424">
          <cell r="A424" t="str">
            <v xml:space="preserve">24.62    </v>
          </cell>
        </row>
        <row r="425">
          <cell r="A425" t="str">
            <v xml:space="preserve">24.63    </v>
          </cell>
        </row>
        <row r="426">
          <cell r="A426" t="str">
            <v xml:space="preserve">24.64    </v>
          </cell>
        </row>
        <row r="427">
          <cell r="A427" t="str">
            <v xml:space="preserve">24.65    </v>
          </cell>
        </row>
        <row r="428">
          <cell r="A428" t="str">
            <v xml:space="preserve">24.66    </v>
          </cell>
        </row>
        <row r="429">
          <cell r="A429" t="str">
            <v xml:space="preserve">24.66.1  </v>
          </cell>
        </row>
        <row r="430">
          <cell r="A430" t="str">
            <v xml:space="preserve">24.66.2  </v>
          </cell>
        </row>
        <row r="431">
          <cell r="A431" t="str">
            <v xml:space="preserve">24.66.3  </v>
          </cell>
        </row>
        <row r="432">
          <cell r="A432" t="str">
            <v xml:space="preserve">24.66.4  </v>
          </cell>
        </row>
        <row r="433">
          <cell r="A433" t="str">
            <v xml:space="preserve">24.7     </v>
          </cell>
        </row>
        <row r="434">
          <cell r="A434" t="str">
            <v xml:space="preserve">24.70    </v>
          </cell>
        </row>
        <row r="435">
          <cell r="A435" t="str">
            <v xml:space="preserve">25       </v>
          </cell>
        </row>
        <row r="436">
          <cell r="A436" t="str">
            <v xml:space="preserve">25.1     </v>
          </cell>
        </row>
        <row r="437">
          <cell r="A437" t="str">
            <v xml:space="preserve">25.11    </v>
          </cell>
        </row>
        <row r="438">
          <cell r="A438" t="str">
            <v xml:space="preserve">25.12    </v>
          </cell>
        </row>
        <row r="439">
          <cell r="A439" t="str">
            <v xml:space="preserve">25.13    </v>
          </cell>
        </row>
        <row r="440">
          <cell r="A440" t="str">
            <v xml:space="preserve">25.13.1  </v>
          </cell>
        </row>
        <row r="441">
          <cell r="A441" t="str">
            <v xml:space="preserve">25.13.2  </v>
          </cell>
        </row>
        <row r="442">
          <cell r="A442" t="str">
            <v xml:space="preserve">25.13.3  </v>
          </cell>
        </row>
        <row r="443">
          <cell r="A443" t="str">
            <v xml:space="preserve">25.13.4  </v>
          </cell>
        </row>
        <row r="444">
          <cell r="A444" t="str">
            <v xml:space="preserve">25.13.5  </v>
          </cell>
        </row>
        <row r="445">
          <cell r="A445" t="str">
            <v xml:space="preserve">25.13.6  </v>
          </cell>
        </row>
        <row r="446">
          <cell r="A446" t="str">
            <v xml:space="preserve">25.13.7  </v>
          </cell>
        </row>
        <row r="447">
          <cell r="A447" t="str">
            <v xml:space="preserve">25.2     </v>
          </cell>
        </row>
        <row r="448">
          <cell r="A448" t="str">
            <v xml:space="preserve">25.21    </v>
          </cell>
        </row>
        <row r="449">
          <cell r="A449" t="str">
            <v xml:space="preserve">25.22    </v>
          </cell>
        </row>
        <row r="450">
          <cell r="A450" t="str">
            <v xml:space="preserve">25.23    </v>
          </cell>
        </row>
        <row r="451">
          <cell r="A451" t="str">
            <v xml:space="preserve">25.24    </v>
          </cell>
        </row>
        <row r="452">
          <cell r="A452" t="str">
            <v xml:space="preserve">25.24.1  </v>
          </cell>
        </row>
        <row r="453">
          <cell r="A453" t="str">
            <v xml:space="preserve">25.24.2  </v>
          </cell>
        </row>
        <row r="454">
          <cell r="A454" t="str">
            <v xml:space="preserve">25.24.9  </v>
          </cell>
        </row>
        <row r="455">
          <cell r="A455" t="str">
            <v xml:space="preserve">26       </v>
          </cell>
        </row>
        <row r="456">
          <cell r="A456" t="str">
            <v xml:space="preserve">26.1     </v>
          </cell>
        </row>
        <row r="457">
          <cell r="A457" t="str">
            <v xml:space="preserve">26.11    </v>
          </cell>
        </row>
        <row r="458">
          <cell r="A458" t="str">
            <v xml:space="preserve">26.12    </v>
          </cell>
        </row>
        <row r="459">
          <cell r="A459" t="str">
            <v xml:space="preserve">26.13    </v>
          </cell>
        </row>
        <row r="460">
          <cell r="A460" t="str">
            <v xml:space="preserve">26.14    </v>
          </cell>
        </row>
        <row r="461">
          <cell r="A461" t="str">
            <v xml:space="preserve">26.15    </v>
          </cell>
        </row>
        <row r="462">
          <cell r="A462" t="str">
            <v xml:space="preserve">26.15.1  </v>
          </cell>
        </row>
        <row r="463">
          <cell r="A463" t="str">
            <v xml:space="preserve">26.15.2  </v>
          </cell>
        </row>
        <row r="464">
          <cell r="A464" t="str">
            <v xml:space="preserve">26.15.3  </v>
          </cell>
        </row>
        <row r="465">
          <cell r="A465" t="str">
            <v xml:space="preserve">26.15.4  </v>
          </cell>
        </row>
        <row r="466">
          <cell r="A466" t="str">
            <v xml:space="preserve">26.15.5  </v>
          </cell>
        </row>
        <row r="467">
          <cell r="A467" t="str">
            <v xml:space="preserve">26.15.6  </v>
          </cell>
        </row>
        <row r="468">
          <cell r="A468" t="str">
            <v xml:space="preserve">26.15.7  </v>
          </cell>
        </row>
        <row r="469">
          <cell r="A469" t="str">
            <v xml:space="preserve">26.15.8  </v>
          </cell>
        </row>
        <row r="470">
          <cell r="A470" t="str">
            <v xml:space="preserve">26.15.81 </v>
          </cell>
        </row>
        <row r="471">
          <cell r="A471" t="str">
            <v xml:space="preserve">26.15.82 </v>
          </cell>
        </row>
        <row r="472">
          <cell r="A472" t="str">
            <v xml:space="preserve">26.15.83 </v>
          </cell>
        </row>
        <row r="473">
          <cell r="A473" t="str">
            <v xml:space="preserve">26.15.84 </v>
          </cell>
        </row>
        <row r="474">
          <cell r="A474" t="str">
            <v xml:space="preserve">26.15.85 </v>
          </cell>
        </row>
        <row r="475">
          <cell r="A475" t="str">
            <v xml:space="preserve">26.2     </v>
          </cell>
        </row>
        <row r="476">
          <cell r="A476" t="str">
            <v xml:space="preserve">26.21    </v>
          </cell>
        </row>
        <row r="477">
          <cell r="A477" t="str">
            <v xml:space="preserve">26.22    </v>
          </cell>
        </row>
        <row r="478">
          <cell r="A478" t="str">
            <v xml:space="preserve">26.23    </v>
          </cell>
        </row>
        <row r="479">
          <cell r="A479" t="str">
            <v xml:space="preserve">26.24    </v>
          </cell>
        </row>
        <row r="480">
          <cell r="A480" t="str">
            <v xml:space="preserve">26.25    </v>
          </cell>
        </row>
        <row r="481">
          <cell r="A481" t="str">
            <v xml:space="preserve">26.26    </v>
          </cell>
        </row>
        <row r="482">
          <cell r="A482" t="str">
            <v xml:space="preserve">26.3     </v>
          </cell>
        </row>
        <row r="483">
          <cell r="A483" t="str">
            <v xml:space="preserve">26.30    </v>
          </cell>
        </row>
        <row r="484">
          <cell r="A484" t="str">
            <v xml:space="preserve">26.4     </v>
          </cell>
        </row>
        <row r="485">
          <cell r="A485" t="str">
            <v xml:space="preserve">26.40    </v>
          </cell>
        </row>
        <row r="486">
          <cell r="A486" t="str">
            <v xml:space="preserve">26.5     </v>
          </cell>
        </row>
        <row r="487">
          <cell r="A487" t="str">
            <v xml:space="preserve">26.51    </v>
          </cell>
        </row>
        <row r="488">
          <cell r="A488" t="str">
            <v xml:space="preserve">26.52    </v>
          </cell>
        </row>
        <row r="489">
          <cell r="A489" t="str">
            <v xml:space="preserve">26.53    </v>
          </cell>
        </row>
        <row r="490">
          <cell r="A490" t="str">
            <v xml:space="preserve">26.6     </v>
          </cell>
        </row>
        <row r="491">
          <cell r="A491" t="str">
            <v xml:space="preserve">26.61    </v>
          </cell>
        </row>
        <row r="492">
          <cell r="A492" t="str">
            <v xml:space="preserve">26.62    </v>
          </cell>
        </row>
        <row r="493">
          <cell r="A493" t="str">
            <v xml:space="preserve">26.63    </v>
          </cell>
        </row>
        <row r="494">
          <cell r="A494" t="str">
            <v xml:space="preserve">26.64    </v>
          </cell>
        </row>
        <row r="495">
          <cell r="A495" t="str">
            <v xml:space="preserve">26.65    </v>
          </cell>
        </row>
        <row r="496">
          <cell r="A496" t="str">
            <v xml:space="preserve">26.66    </v>
          </cell>
        </row>
        <row r="497">
          <cell r="A497" t="str">
            <v xml:space="preserve">26.7     </v>
          </cell>
        </row>
        <row r="498">
          <cell r="A498" t="str">
            <v xml:space="preserve">26.70    </v>
          </cell>
        </row>
        <row r="499">
          <cell r="A499" t="str">
            <v xml:space="preserve">26.70.1  </v>
          </cell>
        </row>
        <row r="500">
          <cell r="A500" t="str">
            <v xml:space="preserve">26.70.2  </v>
          </cell>
        </row>
        <row r="501">
          <cell r="A501" t="str">
            <v xml:space="preserve">26.70.3  </v>
          </cell>
        </row>
        <row r="502">
          <cell r="A502" t="str">
            <v xml:space="preserve">26.8     </v>
          </cell>
        </row>
        <row r="503">
          <cell r="A503" t="str">
            <v xml:space="preserve">26.81    </v>
          </cell>
        </row>
        <row r="504">
          <cell r="A504" t="str">
            <v xml:space="preserve">26.82    </v>
          </cell>
        </row>
        <row r="505">
          <cell r="A505" t="str">
            <v xml:space="preserve">26.82.1  </v>
          </cell>
        </row>
        <row r="506">
          <cell r="A506" t="str">
            <v xml:space="preserve">26.82.2  </v>
          </cell>
        </row>
        <row r="507">
          <cell r="A507" t="str">
            <v xml:space="preserve">26.82.3  </v>
          </cell>
        </row>
        <row r="508">
          <cell r="A508" t="str">
            <v xml:space="preserve">26.82.4  </v>
          </cell>
        </row>
        <row r="509">
          <cell r="A509" t="str">
            <v xml:space="preserve">26.82.5  </v>
          </cell>
        </row>
        <row r="510">
          <cell r="A510" t="str">
            <v xml:space="preserve">26.82.6  </v>
          </cell>
        </row>
        <row r="511">
          <cell r="A511" t="str">
            <v xml:space="preserve">27       </v>
          </cell>
        </row>
        <row r="512">
          <cell r="A512" t="str">
            <v xml:space="preserve">27.1     </v>
          </cell>
        </row>
        <row r="513">
          <cell r="A513" t="str">
            <v xml:space="preserve">27.11    </v>
          </cell>
        </row>
        <row r="514">
          <cell r="A514" t="str">
            <v xml:space="preserve">27.12    </v>
          </cell>
        </row>
        <row r="515">
          <cell r="A515" t="str">
            <v xml:space="preserve">27.13    </v>
          </cell>
        </row>
        <row r="516">
          <cell r="A516" t="str">
            <v xml:space="preserve">27.14    </v>
          </cell>
        </row>
        <row r="517">
          <cell r="A517" t="str">
            <v xml:space="preserve">27.15    </v>
          </cell>
        </row>
        <row r="518">
          <cell r="A518" t="str">
            <v xml:space="preserve">27.16    </v>
          </cell>
        </row>
        <row r="519">
          <cell r="A519" t="str">
            <v xml:space="preserve">27.16.1  </v>
          </cell>
        </row>
        <row r="520">
          <cell r="A520" t="str">
            <v xml:space="preserve">27.16.2  </v>
          </cell>
        </row>
        <row r="521">
          <cell r="A521" t="str">
            <v xml:space="preserve">27.17    </v>
          </cell>
        </row>
        <row r="522">
          <cell r="A522" t="str">
            <v xml:space="preserve">27.2     </v>
          </cell>
        </row>
        <row r="523">
          <cell r="A523" t="str">
            <v xml:space="preserve">27.21    </v>
          </cell>
        </row>
        <row r="524">
          <cell r="A524" t="str">
            <v xml:space="preserve">27.22    </v>
          </cell>
        </row>
        <row r="525">
          <cell r="A525" t="str">
            <v xml:space="preserve">27.3     </v>
          </cell>
        </row>
        <row r="526">
          <cell r="A526" t="str">
            <v xml:space="preserve">27.31    </v>
          </cell>
        </row>
        <row r="527">
          <cell r="A527" t="str">
            <v xml:space="preserve">27.32    </v>
          </cell>
        </row>
        <row r="528">
          <cell r="A528" t="str">
            <v xml:space="preserve">27.33    </v>
          </cell>
        </row>
        <row r="529">
          <cell r="A529" t="str">
            <v xml:space="preserve">27.34    </v>
          </cell>
        </row>
        <row r="530">
          <cell r="A530" t="str">
            <v xml:space="preserve">27.35    </v>
          </cell>
        </row>
        <row r="531">
          <cell r="A531" t="str">
            <v xml:space="preserve">27.35.1  </v>
          </cell>
        </row>
        <row r="532">
          <cell r="A532" t="str">
            <v xml:space="preserve">27.35.2  </v>
          </cell>
        </row>
        <row r="533">
          <cell r="A533" t="str">
            <v xml:space="preserve">27.35.3  </v>
          </cell>
        </row>
        <row r="534">
          <cell r="A534" t="str">
            <v xml:space="preserve">27.4     </v>
          </cell>
        </row>
        <row r="535">
          <cell r="A535" t="str">
            <v xml:space="preserve">27.41    </v>
          </cell>
        </row>
        <row r="536">
          <cell r="A536" t="str">
            <v xml:space="preserve">27.42    </v>
          </cell>
        </row>
        <row r="537">
          <cell r="A537" t="str">
            <v xml:space="preserve">27.42.1  </v>
          </cell>
        </row>
        <row r="538">
          <cell r="A538" t="str">
            <v xml:space="preserve">27.42.11 </v>
          </cell>
        </row>
        <row r="539">
          <cell r="A539" t="str">
            <v xml:space="preserve">27.42.12 </v>
          </cell>
        </row>
        <row r="540">
          <cell r="A540" t="str">
            <v xml:space="preserve">27.42.2  </v>
          </cell>
        </row>
        <row r="541">
          <cell r="A541" t="str">
            <v xml:space="preserve">27.42.3  </v>
          </cell>
        </row>
        <row r="542">
          <cell r="A542" t="str">
            <v xml:space="preserve">27.42.4  </v>
          </cell>
        </row>
        <row r="543">
          <cell r="A543" t="str">
            <v xml:space="preserve">27.42.5  </v>
          </cell>
        </row>
        <row r="544">
          <cell r="A544" t="str">
            <v xml:space="preserve">27.43    </v>
          </cell>
        </row>
        <row r="545">
          <cell r="A545" t="str">
            <v xml:space="preserve">27.44    </v>
          </cell>
        </row>
        <row r="546">
          <cell r="A546" t="str">
            <v xml:space="preserve">27.45    </v>
          </cell>
        </row>
        <row r="547">
          <cell r="A547" t="str">
            <v xml:space="preserve">27.5     </v>
          </cell>
        </row>
        <row r="548">
          <cell r="A548" t="str">
            <v xml:space="preserve">27.51    </v>
          </cell>
        </row>
        <row r="549">
          <cell r="A549" t="str">
            <v xml:space="preserve">27.52    </v>
          </cell>
        </row>
        <row r="550">
          <cell r="A550" t="str">
            <v xml:space="preserve">27.53    </v>
          </cell>
        </row>
        <row r="551">
          <cell r="A551" t="str">
            <v xml:space="preserve">27.54    </v>
          </cell>
        </row>
        <row r="552">
          <cell r="A552" t="str">
            <v xml:space="preserve">28       </v>
          </cell>
        </row>
        <row r="553">
          <cell r="A553" t="str">
            <v xml:space="preserve">28.1     </v>
          </cell>
        </row>
        <row r="554">
          <cell r="A554" t="str">
            <v xml:space="preserve">28.11    </v>
          </cell>
        </row>
        <row r="555">
          <cell r="A555" t="str">
            <v xml:space="preserve">28.12    </v>
          </cell>
        </row>
        <row r="556">
          <cell r="A556" t="str">
            <v xml:space="preserve">28.2     </v>
          </cell>
        </row>
        <row r="557">
          <cell r="A557" t="str">
            <v xml:space="preserve">28.21    </v>
          </cell>
        </row>
        <row r="558">
          <cell r="A558" t="str">
            <v xml:space="preserve">28.22    </v>
          </cell>
        </row>
        <row r="559">
          <cell r="A559" t="str">
            <v xml:space="preserve">28.22.1  </v>
          </cell>
        </row>
        <row r="560">
          <cell r="A560" t="str">
            <v xml:space="preserve">28.22.2  </v>
          </cell>
        </row>
        <row r="561">
          <cell r="A561" t="str">
            <v xml:space="preserve">28.22.9  </v>
          </cell>
        </row>
        <row r="562">
          <cell r="A562" t="str">
            <v xml:space="preserve">28.3     </v>
          </cell>
        </row>
        <row r="563">
          <cell r="A563" t="str">
            <v xml:space="preserve">28.30    </v>
          </cell>
        </row>
        <row r="564">
          <cell r="A564" t="str">
            <v xml:space="preserve">28.30.1  </v>
          </cell>
        </row>
        <row r="565">
          <cell r="A565" t="str">
            <v xml:space="preserve">28.30.2  </v>
          </cell>
        </row>
        <row r="566">
          <cell r="A566" t="str">
            <v xml:space="preserve">28.30.9  </v>
          </cell>
        </row>
        <row r="567">
          <cell r="A567" t="str">
            <v xml:space="preserve">28.4     </v>
          </cell>
        </row>
        <row r="568">
          <cell r="A568" t="str">
            <v xml:space="preserve">28.40    </v>
          </cell>
        </row>
        <row r="569">
          <cell r="A569" t="str">
            <v xml:space="preserve">28.40.1  </v>
          </cell>
        </row>
        <row r="570">
          <cell r="A570" t="str">
            <v xml:space="preserve">28.40.2  </v>
          </cell>
        </row>
        <row r="571">
          <cell r="A571" t="str">
            <v xml:space="preserve">28.5     </v>
          </cell>
        </row>
        <row r="572">
          <cell r="A572" t="str">
            <v xml:space="preserve">28.51    </v>
          </cell>
        </row>
        <row r="573">
          <cell r="A573" t="str">
            <v xml:space="preserve">28.52    </v>
          </cell>
        </row>
        <row r="574">
          <cell r="A574" t="str">
            <v xml:space="preserve">28.6     </v>
          </cell>
        </row>
        <row r="575">
          <cell r="A575" t="str">
            <v xml:space="preserve">28.61    </v>
          </cell>
        </row>
        <row r="576">
          <cell r="A576" t="str">
            <v xml:space="preserve">28.62    </v>
          </cell>
        </row>
        <row r="577">
          <cell r="A577" t="str">
            <v xml:space="preserve">28.63    </v>
          </cell>
        </row>
        <row r="578">
          <cell r="A578" t="str">
            <v xml:space="preserve">28.7     </v>
          </cell>
        </row>
        <row r="579">
          <cell r="A579" t="str">
            <v xml:space="preserve">28.71    </v>
          </cell>
        </row>
        <row r="580">
          <cell r="A580" t="str">
            <v xml:space="preserve">28.72    </v>
          </cell>
        </row>
        <row r="581">
          <cell r="A581" t="str">
            <v xml:space="preserve">28.73    </v>
          </cell>
        </row>
        <row r="582">
          <cell r="A582" t="str">
            <v xml:space="preserve">28.74    </v>
          </cell>
        </row>
        <row r="583">
          <cell r="A583" t="str">
            <v xml:space="preserve">28.74.1  </v>
          </cell>
        </row>
        <row r="584">
          <cell r="A584" t="str">
            <v xml:space="preserve">28.74.2  </v>
          </cell>
        </row>
        <row r="585">
          <cell r="A585" t="str">
            <v xml:space="preserve">28.75    </v>
          </cell>
        </row>
        <row r="586">
          <cell r="A586" t="str">
            <v xml:space="preserve">28.75.1  </v>
          </cell>
        </row>
        <row r="587">
          <cell r="A587" t="str">
            <v xml:space="preserve">28.75.11 </v>
          </cell>
        </row>
        <row r="588">
          <cell r="A588" t="str">
            <v xml:space="preserve">28.75.12 </v>
          </cell>
        </row>
        <row r="589">
          <cell r="A589" t="str">
            <v xml:space="preserve">28.75.2  </v>
          </cell>
        </row>
        <row r="590">
          <cell r="A590" t="str">
            <v xml:space="preserve">28.75.21 </v>
          </cell>
        </row>
        <row r="591">
          <cell r="A591" t="str">
            <v xml:space="preserve">28.75.22 </v>
          </cell>
        </row>
        <row r="592">
          <cell r="A592" t="str">
            <v xml:space="preserve">28.75.23 </v>
          </cell>
        </row>
        <row r="593">
          <cell r="A593" t="str">
            <v xml:space="preserve">28.75.24 </v>
          </cell>
        </row>
        <row r="594">
          <cell r="A594" t="str">
            <v xml:space="preserve">28.75.25 </v>
          </cell>
        </row>
        <row r="595">
          <cell r="A595" t="str">
            <v xml:space="preserve">28.75.26 </v>
          </cell>
        </row>
        <row r="596">
          <cell r="A596" t="str">
            <v xml:space="preserve">28.75.27 </v>
          </cell>
        </row>
        <row r="597">
          <cell r="A597" t="str">
            <v xml:space="preserve">28.75.3  </v>
          </cell>
        </row>
        <row r="598">
          <cell r="A598" t="str">
            <v xml:space="preserve">29       </v>
          </cell>
        </row>
        <row r="599">
          <cell r="A599" t="str">
            <v xml:space="preserve">29.1     </v>
          </cell>
        </row>
        <row r="600">
          <cell r="A600" t="str">
            <v xml:space="preserve">29.11    </v>
          </cell>
        </row>
        <row r="601">
          <cell r="A601" t="str">
            <v xml:space="preserve">29.11.1  </v>
          </cell>
        </row>
        <row r="602">
          <cell r="A602" t="str">
            <v xml:space="preserve">29.11.2  </v>
          </cell>
        </row>
        <row r="603">
          <cell r="A603" t="str">
            <v xml:space="preserve">29.11.21 </v>
          </cell>
        </row>
        <row r="604">
          <cell r="A604" t="str">
            <v xml:space="preserve">29.11.22 </v>
          </cell>
        </row>
        <row r="605">
          <cell r="A605" t="str">
            <v xml:space="preserve">29.11.23 </v>
          </cell>
        </row>
        <row r="606">
          <cell r="A606" t="str">
            <v xml:space="preserve">29.11.9  </v>
          </cell>
        </row>
        <row r="607">
          <cell r="A607" t="str">
            <v xml:space="preserve">29.12    </v>
          </cell>
        </row>
        <row r="608">
          <cell r="A608" t="str">
            <v xml:space="preserve">29.12.1  </v>
          </cell>
        </row>
        <row r="609">
          <cell r="A609" t="str">
            <v xml:space="preserve">29.12.2  </v>
          </cell>
        </row>
        <row r="610">
          <cell r="A610" t="str">
            <v xml:space="preserve">29.12.3  </v>
          </cell>
        </row>
        <row r="611">
          <cell r="A611" t="str">
            <v xml:space="preserve">29.12.9  </v>
          </cell>
        </row>
        <row r="612">
          <cell r="A612" t="str">
            <v xml:space="preserve">29.13    </v>
          </cell>
        </row>
        <row r="613">
          <cell r="A613" t="str">
            <v xml:space="preserve">29.14    </v>
          </cell>
        </row>
        <row r="614">
          <cell r="A614" t="str">
            <v xml:space="preserve">29.14.1  </v>
          </cell>
        </row>
        <row r="615">
          <cell r="A615" t="str">
            <v xml:space="preserve">29.14.2  </v>
          </cell>
        </row>
        <row r="616">
          <cell r="A616" t="str">
            <v xml:space="preserve">29.14.9  </v>
          </cell>
        </row>
        <row r="617">
          <cell r="A617" t="str">
            <v xml:space="preserve">29.2     </v>
          </cell>
        </row>
        <row r="618">
          <cell r="A618" t="str">
            <v xml:space="preserve">29.21    </v>
          </cell>
        </row>
        <row r="619">
          <cell r="A619" t="str">
            <v xml:space="preserve">29.21.1  </v>
          </cell>
        </row>
        <row r="620">
          <cell r="A620" t="str">
            <v xml:space="preserve">29.21.2  </v>
          </cell>
        </row>
        <row r="621">
          <cell r="A621" t="str">
            <v xml:space="preserve">29.21.9  </v>
          </cell>
        </row>
        <row r="622">
          <cell r="A622" t="str">
            <v xml:space="preserve">29.22    </v>
          </cell>
        </row>
        <row r="623">
          <cell r="A623" t="str">
            <v xml:space="preserve">29.22.1  </v>
          </cell>
        </row>
        <row r="624">
          <cell r="A624" t="str">
            <v xml:space="preserve">29.22.2  </v>
          </cell>
        </row>
        <row r="625">
          <cell r="A625" t="str">
            <v xml:space="preserve">29.22.3  </v>
          </cell>
        </row>
        <row r="626">
          <cell r="A626" t="str">
            <v xml:space="preserve">29.22.4  </v>
          </cell>
        </row>
        <row r="627">
          <cell r="A627" t="str">
            <v xml:space="preserve">29.22.5  </v>
          </cell>
        </row>
        <row r="628">
          <cell r="A628" t="str">
            <v xml:space="preserve">29.22.6  </v>
          </cell>
        </row>
        <row r="629">
          <cell r="A629" t="str">
            <v xml:space="preserve">29.22.9  </v>
          </cell>
        </row>
        <row r="630">
          <cell r="A630" t="str">
            <v xml:space="preserve">29.23    </v>
          </cell>
        </row>
        <row r="631">
          <cell r="A631" t="str">
            <v xml:space="preserve">29.23.1  </v>
          </cell>
        </row>
        <row r="632">
          <cell r="A632" t="str">
            <v xml:space="preserve">29.23.2  </v>
          </cell>
        </row>
        <row r="633">
          <cell r="A633" t="str">
            <v xml:space="preserve">29.23.9  </v>
          </cell>
        </row>
        <row r="634">
          <cell r="A634" t="str">
            <v xml:space="preserve">29.24    </v>
          </cell>
        </row>
        <row r="635">
          <cell r="A635" t="str">
            <v xml:space="preserve">29.24.1  </v>
          </cell>
        </row>
        <row r="636">
          <cell r="A636" t="str">
            <v xml:space="preserve">29.24.2  </v>
          </cell>
        </row>
        <row r="637">
          <cell r="A637" t="str">
            <v xml:space="preserve">29.24.3  </v>
          </cell>
        </row>
        <row r="638">
          <cell r="A638" t="str">
            <v xml:space="preserve">29.24.31 </v>
          </cell>
        </row>
        <row r="639">
          <cell r="A639" t="str">
            <v xml:space="preserve">29.24.32 </v>
          </cell>
        </row>
        <row r="640">
          <cell r="A640" t="str">
            <v xml:space="preserve">29.24.33 </v>
          </cell>
        </row>
        <row r="641">
          <cell r="A641" t="str">
            <v xml:space="preserve">29.24.4  </v>
          </cell>
        </row>
        <row r="642">
          <cell r="A642" t="str">
            <v xml:space="preserve">29.24.6  </v>
          </cell>
        </row>
        <row r="643">
          <cell r="A643" t="str">
            <v xml:space="preserve">29.24.9  </v>
          </cell>
        </row>
        <row r="644">
          <cell r="A644" t="str">
            <v xml:space="preserve">29.3     </v>
          </cell>
        </row>
        <row r="645">
          <cell r="A645" t="str">
            <v xml:space="preserve">29.31    </v>
          </cell>
        </row>
        <row r="646">
          <cell r="A646" t="str">
            <v xml:space="preserve">29.32    </v>
          </cell>
        </row>
        <row r="647">
          <cell r="A647" t="str">
            <v xml:space="preserve">29.32.1  </v>
          </cell>
        </row>
        <row r="648">
          <cell r="A648" t="str">
            <v xml:space="preserve">29.32.2  </v>
          </cell>
        </row>
        <row r="649">
          <cell r="A649" t="str">
            <v xml:space="preserve">29.32.3  </v>
          </cell>
        </row>
        <row r="650">
          <cell r="A650" t="str">
            <v xml:space="preserve">29.32.9  </v>
          </cell>
        </row>
        <row r="651">
          <cell r="A651" t="str">
            <v xml:space="preserve">29.4     </v>
          </cell>
        </row>
        <row r="652">
          <cell r="A652" t="str">
            <v xml:space="preserve">29.40    </v>
          </cell>
        </row>
        <row r="653">
          <cell r="A653" t="str">
            <v xml:space="preserve">29.40.1  </v>
          </cell>
        </row>
        <row r="654">
          <cell r="A654" t="str">
            <v xml:space="preserve">29.40.2  </v>
          </cell>
        </row>
        <row r="655">
          <cell r="A655" t="str">
            <v xml:space="preserve">29.40.3  </v>
          </cell>
        </row>
        <row r="656">
          <cell r="A656" t="str">
            <v xml:space="preserve">29.40.4  </v>
          </cell>
        </row>
        <row r="657">
          <cell r="A657" t="str">
            <v xml:space="preserve">29.40.5  </v>
          </cell>
        </row>
        <row r="658">
          <cell r="A658" t="str">
            <v xml:space="preserve">29.40.6  </v>
          </cell>
        </row>
        <row r="659">
          <cell r="A659" t="str">
            <v xml:space="preserve">29.40.7  </v>
          </cell>
        </row>
        <row r="660">
          <cell r="A660" t="str">
            <v xml:space="preserve">29.40.9  </v>
          </cell>
        </row>
        <row r="661">
          <cell r="A661" t="str">
            <v xml:space="preserve">29.5     </v>
          </cell>
        </row>
        <row r="662">
          <cell r="A662" t="str">
            <v xml:space="preserve">29.51    </v>
          </cell>
        </row>
        <row r="663">
          <cell r="A663" t="str">
            <v xml:space="preserve">29.52    </v>
          </cell>
        </row>
        <row r="664">
          <cell r="A664" t="str">
            <v xml:space="preserve">29.53    </v>
          </cell>
        </row>
        <row r="665">
          <cell r="A665" t="str">
            <v xml:space="preserve">29.54    </v>
          </cell>
        </row>
        <row r="666">
          <cell r="A666" t="str">
            <v xml:space="preserve">29.54.1  </v>
          </cell>
        </row>
        <row r="667">
          <cell r="A667" t="str">
            <v xml:space="preserve">29.54.2  </v>
          </cell>
        </row>
        <row r="668">
          <cell r="A668" t="str">
            <v xml:space="preserve">29.54.3  </v>
          </cell>
        </row>
        <row r="669">
          <cell r="A669" t="str">
            <v xml:space="preserve">29.54.4  </v>
          </cell>
        </row>
        <row r="670">
          <cell r="A670" t="str">
            <v xml:space="preserve">29.54.5  </v>
          </cell>
        </row>
        <row r="671">
          <cell r="A671" t="str">
            <v xml:space="preserve">29.54.9  </v>
          </cell>
        </row>
        <row r="672">
          <cell r="A672" t="str">
            <v xml:space="preserve">29.55    </v>
          </cell>
        </row>
        <row r="673">
          <cell r="A673" t="str">
            <v xml:space="preserve">29.56    </v>
          </cell>
        </row>
        <row r="674">
          <cell r="A674" t="str">
            <v xml:space="preserve">29.56.1  </v>
          </cell>
        </row>
        <row r="675">
          <cell r="A675" t="str">
            <v xml:space="preserve">29.56.2  </v>
          </cell>
        </row>
        <row r="676">
          <cell r="A676" t="str">
            <v xml:space="preserve">29.56.9  </v>
          </cell>
        </row>
        <row r="677">
          <cell r="A677" t="str">
            <v xml:space="preserve">29.6     </v>
          </cell>
        </row>
        <row r="678">
          <cell r="A678" t="str">
            <v xml:space="preserve">29.60    </v>
          </cell>
        </row>
        <row r="679">
          <cell r="A679" t="str">
            <v xml:space="preserve">29.7     </v>
          </cell>
        </row>
        <row r="680">
          <cell r="A680" t="str">
            <v xml:space="preserve">29.71    </v>
          </cell>
        </row>
        <row r="681">
          <cell r="A681" t="str">
            <v xml:space="preserve">29.72    </v>
          </cell>
        </row>
        <row r="682">
          <cell r="A682" t="str">
            <v xml:space="preserve">30       </v>
          </cell>
        </row>
        <row r="683">
          <cell r="A683" t="str">
            <v xml:space="preserve">30.0     </v>
          </cell>
        </row>
        <row r="684">
          <cell r="A684" t="str">
            <v xml:space="preserve">30.01    </v>
          </cell>
        </row>
        <row r="685">
          <cell r="A685" t="str">
            <v xml:space="preserve">30.01.1  </v>
          </cell>
        </row>
        <row r="686">
          <cell r="A686" t="str">
            <v xml:space="preserve">30.01.2  </v>
          </cell>
        </row>
        <row r="687">
          <cell r="A687" t="str">
            <v xml:space="preserve">30.01.9  </v>
          </cell>
        </row>
        <row r="688">
          <cell r="A688" t="str">
            <v xml:space="preserve">30.02    </v>
          </cell>
        </row>
        <row r="689">
          <cell r="A689" t="str">
            <v xml:space="preserve">31       </v>
          </cell>
        </row>
        <row r="690">
          <cell r="A690" t="str">
            <v xml:space="preserve">31.1     </v>
          </cell>
        </row>
        <row r="691">
          <cell r="A691" t="str">
            <v xml:space="preserve">31.10    </v>
          </cell>
        </row>
        <row r="692">
          <cell r="A692" t="str">
            <v xml:space="preserve">31.10.1  </v>
          </cell>
        </row>
        <row r="693">
          <cell r="A693" t="str">
            <v xml:space="preserve">31.10.9  </v>
          </cell>
        </row>
        <row r="694">
          <cell r="A694" t="str">
            <v xml:space="preserve">31.2     </v>
          </cell>
        </row>
        <row r="695">
          <cell r="A695" t="str">
            <v xml:space="preserve">31.20    </v>
          </cell>
        </row>
        <row r="696">
          <cell r="A696" t="str">
            <v xml:space="preserve">31.20.1  </v>
          </cell>
        </row>
        <row r="697">
          <cell r="A697" t="str">
            <v xml:space="preserve">31.20.9  </v>
          </cell>
        </row>
        <row r="698">
          <cell r="A698" t="str">
            <v xml:space="preserve">31.3     </v>
          </cell>
        </row>
        <row r="699">
          <cell r="A699" t="str">
            <v xml:space="preserve">31.30    </v>
          </cell>
        </row>
        <row r="700">
          <cell r="A700" t="str">
            <v xml:space="preserve">31.4     </v>
          </cell>
        </row>
        <row r="701">
          <cell r="A701" t="str">
            <v xml:space="preserve">31.40    </v>
          </cell>
        </row>
        <row r="702">
          <cell r="A702" t="str">
            <v xml:space="preserve">31.40.1  </v>
          </cell>
        </row>
        <row r="703">
          <cell r="A703" t="str">
            <v xml:space="preserve">31.40.2  </v>
          </cell>
        </row>
        <row r="704">
          <cell r="A704" t="str">
            <v xml:space="preserve">31.5     </v>
          </cell>
        </row>
        <row r="705">
          <cell r="A705" t="str">
            <v xml:space="preserve">31.50    </v>
          </cell>
        </row>
        <row r="706">
          <cell r="A706" t="str">
            <v xml:space="preserve">31.6     </v>
          </cell>
        </row>
        <row r="707">
          <cell r="A707" t="str">
            <v xml:space="preserve">31.61    </v>
          </cell>
        </row>
        <row r="708">
          <cell r="A708" t="str">
            <v xml:space="preserve">31.62    </v>
          </cell>
        </row>
        <row r="709">
          <cell r="A709" t="str">
            <v xml:space="preserve">31.62.1  </v>
          </cell>
        </row>
        <row r="710">
          <cell r="A710" t="str">
            <v xml:space="preserve">31.62.9  </v>
          </cell>
        </row>
        <row r="711">
          <cell r="A711" t="str">
            <v xml:space="preserve">32       </v>
          </cell>
        </row>
        <row r="712">
          <cell r="A712" t="str">
            <v xml:space="preserve">32.1     </v>
          </cell>
        </row>
        <row r="713">
          <cell r="A713" t="str">
            <v xml:space="preserve">32.10    </v>
          </cell>
        </row>
        <row r="714">
          <cell r="A714" t="str">
            <v xml:space="preserve">32.10.1  </v>
          </cell>
        </row>
        <row r="715">
          <cell r="A715" t="str">
            <v xml:space="preserve">32.10.2  </v>
          </cell>
        </row>
        <row r="716">
          <cell r="A716" t="str">
            <v xml:space="preserve">32.10.3  </v>
          </cell>
        </row>
        <row r="717">
          <cell r="A717" t="str">
            <v xml:space="preserve">32.10.4  </v>
          </cell>
        </row>
        <row r="718">
          <cell r="A718" t="str">
            <v xml:space="preserve">32.10.5  </v>
          </cell>
        </row>
        <row r="719">
          <cell r="A719" t="str">
            <v xml:space="preserve">32.10.51 </v>
          </cell>
        </row>
        <row r="720">
          <cell r="A720" t="str">
            <v xml:space="preserve">32.10.52 </v>
          </cell>
        </row>
        <row r="721">
          <cell r="A721" t="str">
            <v xml:space="preserve">32.10.6  </v>
          </cell>
        </row>
        <row r="722">
          <cell r="A722" t="str">
            <v xml:space="preserve">32.10.7  </v>
          </cell>
        </row>
        <row r="723">
          <cell r="A723" t="str">
            <v xml:space="preserve">32.2     </v>
          </cell>
        </row>
        <row r="724">
          <cell r="A724" t="str">
            <v xml:space="preserve">32.20    </v>
          </cell>
        </row>
        <row r="725">
          <cell r="A725" t="str">
            <v xml:space="preserve">32.20.1  </v>
          </cell>
        </row>
        <row r="726">
          <cell r="A726" t="str">
            <v xml:space="preserve">32.20.2  </v>
          </cell>
        </row>
        <row r="727">
          <cell r="A727" t="str">
            <v xml:space="preserve">32.20.3  </v>
          </cell>
        </row>
        <row r="728">
          <cell r="A728" t="str">
            <v xml:space="preserve">32.20.9  </v>
          </cell>
        </row>
        <row r="729">
          <cell r="A729" t="str">
            <v xml:space="preserve">32.3     </v>
          </cell>
        </row>
        <row r="730">
          <cell r="A730" t="str">
            <v xml:space="preserve">32.30    </v>
          </cell>
        </row>
        <row r="731">
          <cell r="A731" t="str">
            <v xml:space="preserve">32.30.1  </v>
          </cell>
        </row>
        <row r="732">
          <cell r="A732" t="str">
            <v xml:space="preserve">32.30.2  </v>
          </cell>
        </row>
        <row r="733">
          <cell r="A733" t="str">
            <v xml:space="preserve">32.30.3  </v>
          </cell>
        </row>
        <row r="734">
          <cell r="A734" t="str">
            <v xml:space="preserve">32.30.4  </v>
          </cell>
        </row>
        <row r="735">
          <cell r="A735" t="str">
            <v xml:space="preserve">32.30.5  </v>
          </cell>
        </row>
        <row r="736">
          <cell r="A736" t="str">
            <v xml:space="preserve">32.30.9  </v>
          </cell>
        </row>
        <row r="737">
          <cell r="A737" t="str">
            <v xml:space="preserve">33       </v>
          </cell>
        </row>
        <row r="738">
          <cell r="A738" t="str">
            <v xml:space="preserve">33.1     </v>
          </cell>
        </row>
        <row r="739">
          <cell r="A739" t="str">
            <v xml:space="preserve">33.10    </v>
          </cell>
        </row>
        <row r="740">
          <cell r="A740" t="str">
            <v xml:space="preserve">33.10.1  </v>
          </cell>
        </row>
        <row r="741">
          <cell r="A741" t="str">
            <v xml:space="preserve">33.10.2  </v>
          </cell>
        </row>
        <row r="742">
          <cell r="A742" t="str">
            <v xml:space="preserve">33.10.9  </v>
          </cell>
        </row>
        <row r="743">
          <cell r="A743" t="str">
            <v xml:space="preserve">33.2     </v>
          </cell>
        </row>
        <row r="744">
          <cell r="A744" t="str">
            <v xml:space="preserve">33.20    </v>
          </cell>
        </row>
        <row r="745">
          <cell r="A745" t="str">
            <v xml:space="preserve">33.20.1  </v>
          </cell>
        </row>
        <row r="746">
          <cell r="A746" t="str">
            <v xml:space="preserve">33.20.2  </v>
          </cell>
        </row>
        <row r="747">
          <cell r="A747" t="str">
            <v xml:space="preserve">33.20.3  </v>
          </cell>
        </row>
        <row r="748">
          <cell r="A748" t="str">
            <v xml:space="preserve">33.20.4  </v>
          </cell>
        </row>
        <row r="749">
          <cell r="A749" t="str">
            <v xml:space="preserve">33.20.5  </v>
          </cell>
        </row>
        <row r="750">
          <cell r="A750" t="str">
            <v xml:space="preserve">33.20.6  </v>
          </cell>
        </row>
        <row r="751">
          <cell r="A751" t="str">
            <v xml:space="preserve">33.20.7  </v>
          </cell>
        </row>
        <row r="752">
          <cell r="A752" t="str">
            <v xml:space="preserve">33.20.8  </v>
          </cell>
        </row>
        <row r="753">
          <cell r="A753" t="str">
            <v xml:space="preserve">33.20.9  </v>
          </cell>
        </row>
        <row r="754">
          <cell r="A754" t="str">
            <v xml:space="preserve">33.3     </v>
          </cell>
        </row>
        <row r="755">
          <cell r="A755" t="str">
            <v xml:space="preserve">33.30    </v>
          </cell>
        </row>
        <row r="756">
          <cell r="A756" t="str">
            <v xml:space="preserve">33.4     </v>
          </cell>
        </row>
        <row r="757">
          <cell r="A757" t="str">
            <v xml:space="preserve">33.40    </v>
          </cell>
        </row>
        <row r="758">
          <cell r="A758" t="str">
            <v xml:space="preserve">33.40.1  </v>
          </cell>
        </row>
        <row r="759">
          <cell r="A759" t="str">
            <v xml:space="preserve">33.40.9  </v>
          </cell>
        </row>
        <row r="760">
          <cell r="A760" t="str">
            <v xml:space="preserve">33.5     </v>
          </cell>
        </row>
        <row r="761">
          <cell r="A761" t="str">
            <v xml:space="preserve">33.50    </v>
          </cell>
        </row>
        <row r="762">
          <cell r="A762" t="str">
            <v xml:space="preserve">33.50.1  </v>
          </cell>
        </row>
        <row r="763">
          <cell r="A763" t="str">
            <v xml:space="preserve">33.50.2  </v>
          </cell>
        </row>
        <row r="764">
          <cell r="A764" t="str">
            <v xml:space="preserve">33.50.9  </v>
          </cell>
        </row>
        <row r="765">
          <cell r="A765" t="str">
            <v xml:space="preserve">34       </v>
          </cell>
        </row>
        <row r="766">
          <cell r="A766" t="str">
            <v xml:space="preserve">34.1     </v>
          </cell>
        </row>
        <row r="767">
          <cell r="A767" t="str">
            <v xml:space="preserve">34.10    </v>
          </cell>
        </row>
        <row r="768">
          <cell r="A768" t="str">
            <v xml:space="preserve">34.10.1  </v>
          </cell>
        </row>
        <row r="769">
          <cell r="A769" t="str">
            <v xml:space="preserve">34.10.2  </v>
          </cell>
        </row>
        <row r="770">
          <cell r="A770" t="str">
            <v xml:space="preserve">34.10.3  </v>
          </cell>
        </row>
        <row r="771">
          <cell r="A771" t="str">
            <v xml:space="preserve">34.10.4  </v>
          </cell>
        </row>
        <row r="772">
          <cell r="A772" t="str">
            <v xml:space="preserve">34.10.5  </v>
          </cell>
        </row>
        <row r="773">
          <cell r="A773" t="str">
            <v xml:space="preserve">34.2     </v>
          </cell>
        </row>
        <row r="774">
          <cell r="A774" t="str">
            <v xml:space="preserve">34.20    </v>
          </cell>
        </row>
        <row r="775">
          <cell r="A775" t="str">
            <v xml:space="preserve">34.3     </v>
          </cell>
        </row>
        <row r="776">
          <cell r="A776" t="str">
            <v xml:space="preserve">34.30    </v>
          </cell>
        </row>
        <row r="777">
          <cell r="A777" t="str">
            <v xml:space="preserve">35       </v>
          </cell>
        </row>
        <row r="778">
          <cell r="A778" t="str">
            <v xml:space="preserve">35.1     </v>
          </cell>
        </row>
        <row r="779">
          <cell r="A779" t="str">
            <v xml:space="preserve">35.11    </v>
          </cell>
        </row>
        <row r="780">
          <cell r="A780" t="str">
            <v xml:space="preserve">35.11.1  </v>
          </cell>
        </row>
        <row r="781">
          <cell r="A781" t="str">
            <v xml:space="preserve">35.11.9  </v>
          </cell>
        </row>
        <row r="782">
          <cell r="A782" t="str">
            <v xml:space="preserve">35.12    </v>
          </cell>
        </row>
        <row r="783">
          <cell r="A783" t="str">
            <v xml:space="preserve">35.12.1  </v>
          </cell>
        </row>
        <row r="784">
          <cell r="A784" t="str">
            <v xml:space="preserve">35.12.9  </v>
          </cell>
        </row>
        <row r="785">
          <cell r="A785" t="str">
            <v xml:space="preserve">35.2     </v>
          </cell>
        </row>
        <row r="786">
          <cell r="A786" t="str">
            <v xml:space="preserve">35.20    </v>
          </cell>
        </row>
        <row r="787">
          <cell r="A787" t="str">
            <v xml:space="preserve">35.20.1  </v>
          </cell>
        </row>
        <row r="788">
          <cell r="A788" t="str">
            <v xml:space="preserve">35.20.2  </v>
          </cell>
        </row>
        <row r="789">
          <cell r="A789" t="str">
            <v xml:space="preserve">35.20.3  </v>
          </cell>
        </row>
        <row r="790">
          <cell r="A790" t="str">
            <v xml:space="preserve">35.20.31 </v>
          </cell>
        </row>
        <row r="791">
          <cell r="A791" t="str">
            <v xml:space="preserve">35.20.32 </v>
          </cell>
        </row>
        <row r="792">
          <cell r="A792" t="str">
            <v xml:space="preserve">35.20.33 </v>
          </cell>
        </row>
        <row r="793">
          <cell r="A793" t="str">
            <v xml:space="preserve">35.20.4  </v>
          </cell>
        </row>
        <row r="794">
          <cell r="A794" t="str">
            <v xml:space="preserve">35.20.9  </v>
          </cell>
        </row>
        <row r="795">
          <cell r="A795" t="str">
            <v xml:space="preserve">35.3     </v>
          </cell>
        </row>
        <row r="796">
          <cell r="A796" t="str">
            <v xml:space="preserve">35.30    </v>
          </cell>
        </row>
        <row r="797">
          <cell r="A797" t="str">
            <v xml:space="preserve">35.30.1  </v>
          </cell>
        </row>
        <row r="798">
          <cell r="A798" t="str">
            <v xml:space="preserve">35.30.11 </v>
          </cell>
        </row>
        <row r="799">
          <cell r="A799" t="str">
            <v xml:space="preserve">35.30.12 </v>
          </cell>
        </row>
        <row r="800">
          <cell r="A800" t="str">
            <v xml:space="preserve">35.30.13 </v>
          </cell>
        </row>
        <row r="801">
          <cell r="A801" t="str">
            <v xml:space="preserve">35.30.14 </v>
          </cell>
        </row>
        <row r="802">
          <cell r="A802" t="str">
            <v xml:space="preserve">35.30.17 </v>
          </cell>
        </row>
        <row r="803">
          <cell r="A803" t="str">
            <v xml:space="preserve">35.30.2  </v>
          </cell>
        </row>
        <row r="804">
          <cell r="A804" t="str">
            <v xml:space="preserve">35.30.3  </v>
          </cell>
        </row>
        <row r="805">
          <cell r="A805" t="str">
            <v xml:space="preserve">35.30.4  </v>
          </cell>
        </row>
        <row r="806">
          <cell r="A806" t="str">
            <v xml:space="preserve">35.30.41 </v>
          </cell>
        </row>
        <row r="807">
          <cell r="A807" t="str">
            <v xml:space="preserve">35.30.42 </v>
          </cell>
        </row>
        <row r="808">
          <cell r="A808" t="str">
            <v xml:space="preserve">35.30.43 </v>
          </cell>
        </row>
        <row r="809">
          <cell r="A809" t="str">
            <v xml:space="preserve">35.30.5  </v>
          </cell>
        </row>
        <row r="810">
          <cell r="A810" t="str">
            <v xml:space="preserve">35.30.9  </v>
          </cell>
        </row>
        <row r="811">
          <cell r="A811" t="str">
            <v xml:space="preserve">35.4     </v>
          </cell>
        </row>
        <row r="812">
          <cell r="A812" t="str">
            <v xml:space="preserve">35.41    </v>
          </cell>
        </row>
        <row r="813">
          <cell r="A813" t="str">
            <v xml:space="preserve">35.42    </v>
          </cell>
        </row>
        <row r="814">
          <cell r="A814" t="str">
            <v xml:space="preserve">35.43    </v>
          </cell>
        </row>
        <row r="815">
          <cell r="A815" t="str">
            <v xml:space="preserve">35.5     </v>
          </cell>
        </row>
        <row r="816">
          <cell r="A816" t="str">
            <v xml:space="preserve">35.50    </v>
          </cell>
        </row>
        <row r="817">
          <cell r="A817" t="str">
            <v xml:space="preserve">36       </v>
          </cell>
        </row>
        <row r="818">
          <cell r="A818" t="str">
            <v xml:space="preserve">36.1     </v>
          </cell>
        </row>
        <row r="819">
          <cell r="A819" t="str">
            <v xml:space="preserve">36.11    </v>
          </cell>
        </row>
        <row r="820">
          <cell r="A820" t="str">
            <v xml:space="preserve">36.12    </v>
          </cell>
        </row>
        <row r="821">
          <cell r="A821" t="str">
            <v xml:space="preserve">36.13    </v>
          </cell>
        </row>
        <row r="822">
          <cell r="A822" t="str">
            <v xml:space="preserve">36.14    </v>
          </cell>
        </row>
        <row r="823">
          <cell r="A823" t="str">
            <v xml:space="preserve">36.15    </v>
          </cell>
        </row>
        <row r="824">
          <cell r="A824" t="str">
            <v xml:space="preserve">36.2     </v>
          </cell>
        </row>
        <row r="825">
          <cell r="A825" t="str">
            <v xml:space="preserve">36.21    </v>
          </cell>
        </row>
        <row r="826">
          <cell r="A826" t="str">
            <v xml:space="preserve">36.22    </v>
          </cell>
        </row>
        <row r="827">
          <cell r="A827" t="str">
            <v xml:space="preserve">36.22.1  </v>
          </cell>
        </row>
        <row r="828">
          <cell r="A828" t="str">
            <v xml:space="preserve">36.22.2  </v>
          </cell>
        </row>
        <row r="829">
          <cell r="A829" t="str">
            <v xml:space="preserve">36.22.3  </v>
          </cell>
        </row>
        <row r="830">
          <cell r="A830" t="str">
            <v xml:space="preserve">36.22.4  </v>
          </cell>
        </row>
        <row r="831">
          <cell r="A831" t="str">
            <v xml:space="preserve">36.22.5  </v>
          </cell>
        </row>
        <row r="832">
          <cell r="A832" t="str">
            <v xml:space="preserve">36.3     </v>
          </cell>
        </row>
        <row r="833">
          <cell r="A833" t="str">
            <v xml:space="preserve">36.30    </v>
          </cell>
        </row>
        <row r="834">
          <cell r="A834" t="str">
            <v xml:space="preserve">36.4     </v>
          </cell>
        </row>
        <row r="835">
          <cell r="A835" t="str">
            <v xml:space="preserve">36.40    </v>
          </cell>
        </row>
        <row r="836">
          <cell r="A836" t="str">
            <v xml:space="preserve">36.5     </v>
          </cell>
        </row>
        <row r="837">
          <cell r="A837" t="str">
            <v xml:space="preserve">36.50    </v>
          </cell>
        </row>
        <row r="838">
          <cell r="A838" t="str">
            <v xml:space="preserve">36.6     </v>
          </cell>
        </row>
        <row r="839">
          <cell r="A839" t="str">
            <v xml:space="preserve">36.61    </v>
          </cell>
        </row>
        <row r="840">
          <cell r="A840" t="str">
            <v xml:space="preserve">36.62    </v>
          </cell>
        </row>
        <row r="841">
          <cell r="A841" t="str">
            <v xml:space="preserve">36.63    </v>
          </cell>
        </row>
        <row r="842">
          <cell r="A842" t="str">
            <v xml:space="preserve">36.63.1  </v>
          </cell>
        </row>
        <row r="843">
          <cell r="A843" t="str">
            <v xml:space="preserve">36.63.2  </v>
          </cell>
        </row>
        <row r="844">
          <cell r="A844" t="str">
            <v xml:space="preserve">36.63.3  </v>
          </cell>
        </row>
        <row r="845">
          <cell r="A845" t="str">
            <v xml:space="preserve">36.63.4  </v>
          </cell>
        </row>
        <row r="846">
          <cell r="A846" t="str">
            <v xml:space="preserve">36.63.5  </v>
          </cell>
        </row>
        <row r="847">
          <cell r="A847" t="str">
            <v xml:space="preserve">36.63.6  </v>
          </cell>
        </row>
        <row r="848">
          <cell r="A848" t="str">
            <v xml:space="preserve">36.63.7  </v>
          </cell>
        </row>
        <row r="849">
          <cell r="A849" t="str">
            <v xml:space="preserve">37       </v>
          </cell>
        </row>
        <row r="850">
          <cell r="A850" t="str">
            <v xml:space="preserve">37.1     </v>
          </cell>
        </row>
        <row r="851">
          <cell r="A851" t="str">
            <v xml:space="preserve">37.10    </v>
          </cell>
        </row>
        <row r="852">
          <cell r="A852" t="str">
            <v xml:space="preserve">37.10.1  </v>
          </cell>
        </row>
        <row r="853">
          <cell r="A853" t="str">
            <v xml:space="preserve">37.10.2  </v>
          </cell>
        </row>
        <row r="854">
          <cell r="A854" t="str">
            <v xml:space="preserve">37.10.21 </v>
          </cell>
        </row>
        <row r="855">
          <cell r="A855" t="str">
            <v xml:space="preserve">37.10.22 </v>
          </cell>
        </row>
        <row r="856">
          <cell r="A856" t="str">
            <v xml:space="preserve">37.2     </v>
          </cell>
        </row>
        <row r="857">
          <cell r="A857" t="str">
            <v xml:space="preserve">37.20    </v>
          </cell>
        </row>
        <row r="858">
          <cell r="A858" t="str">
            <v xml:space="preserve">37.20.1  </v>
          </cell>
        </row>
        <row r="859">
          <cell r="A859" t="str">
            <v xml:space="preserve">37.20.2  </v>
          </cell>
        </row>
        <row r="860">
          <cell r="A860" t="str">
            <v xml:space="preserve">37.20.3  </v>
          </cell>
        </row>
        <row r="861">
          <cell r="A861" t="str">
            <v xml:space="preserve">37.20.4  </v>
          </cell>
        </row>
        <row r="862">
          <cell r="A862" t="str">
            <v xml:space="preserve">37.20.5  </v>
          </cell>
        </row>
        <row r="863">
          <cell r="A863" t="str">
            <v xml:space="preserve">37.20.6  </v>
          </cell>
        </row>
        <row r="864">
          <cell r="A864" t="str">
            <v xml:space="preserve">37.20.7  </v>
          </cell>
        </row>
        <row r="865">
          <cell r="A865" t="str">
            <v xml:space="preserve">40       </v>
          </cell>
        </row>
        <row r="866">
          <cell r="A866" t="str">
            <v xml:space="preserve">40.1     </v>
          </cell>
        </row>
        <row r="867">
          <cell r="A867" t="str">
            <v xml:space="preserve">40.10    </v>
          </cell>
        </row>
        <row r="868">
          <cell r="A868" t="str">
            <v xml:space="preserve">40.10.1  </v>
          </cell>
        </row>
        <row r="869">
          <cell r="A869" t="str">
            <v xml:space="preserve">40.10.11 </v>
          </cell>
        </row>
        <row r="870">
          <cell r="A870" t="str">
            <v xml:space="preserve">40.10.12 </v>
          </cell>
        </row>
        <row r="871">
          <cell r="A871" t="str">
            <v xml:space="preserve">40.10.13 </v>
          </cell>
        </row>
        <row r="872">
          <cell r="A872" t="str">
            <v xml:space="preserve">40.10.14 </v>
          </cell>
        </row>
        <row r="873">
          <cell r="A873" t="str">
            <v xml:space="preserve">40.10.2  </v>
          </cell>
        </row>
        <row r="874">
          <cell r="A874" t="str">
            <v xml:space="preserve">40.10.3  </v>
          </cell>
        </row>
        <row r="875">
          <cell r="A875" t="str">
            <v xml:space="preserve">40.10.4  </v>
          </cell>
        </row>
        <row r="876">
          <cell r="A876" t="str">
            <v xml:space="preserve">40.10.41 </v>
          </cell>
        </row>
        <row r="877">
          <cell r="A877" t="str">
            <v xml:space="preserve">40.10.42 </v>
          </cell>
        </row>
        <row r="878">
          <cell r="A878" t="str">
            <v xml:space="preserve">40.10.43 </v>
          </cell>
        </row>
        <row r="879">
          <cell r="A879" t="str">
            <v xml:space="preserve">40.10.44 </v>
          </cell>
        </row>
        <row r="880">
          <cell r="A880" t="str">
            <v xml:space="preserve">40.10.5  </v>
          </cell>
        </row>
        <row r="881">
          <cell r="A881" t="str">
            <v xml:space="preserve">40.2     </v>
          </cell>
        </row>
        <row r="882">
          <cell r="A882" t="str">
            <v xml:space="preserve">40.20    </v>
          </cell>
        </row>
        <row r="883">
          <cell r="A883" t="str">
            <v xml:space="preserve">40.20.1  </v>
          </cell>
        </row>
        <row r="884">
          <cell r="A884" t="str">
            <v xml:space="preserve">40.20.2  </v>
          </cell>
        </row>
        <row r="885">
          <cell r="A885" t="str">
            <v xml:space="preserve">40.3     </v>
          </cell>
        </row>
        <row r="886">
          <cell r="A886" t="str">
            <v xml:space="preserve">40.30    </v>
          </cell>
        </row>
        <row r="887">
          <cell r="A887" t="str">
            <v xml:space="preserve">40.30.1  </v>
          </cell>
        </row>
        <row r="888">
          <cell r="A888" t="str">
            <v xml:space="preserve">40.30.11 </v>
          </cell>
        </row>
        <row r="889">
          <cell r="A889" t="str">
            <v xml:space="preserve">40.30.12 </v>
          </cell>
        </row>
        <row r="890">
          <cell r="A890" t="str">
            <v xml:space="preserve">40.30.13 </v>
          </cell>
        </row>
        <row r="891">
          <cell r="A891" t="str">
            <v xml:space="preserve">40.30.14 </v>
          </cell>
        </row>
        <row r="892">
          <cell r="A892" t="str">
            <v xml:space="preserve">40.30.17 </v>
          </cell>
        </row>
        <row r="893">
          <cell r="A893" t="str">
            <v xml:space="preserve">40.30.2  </v>
          </cell>
        </row>
        <row r="894">
          <cell r="A894" t="str">
            <v xml:space="preserve">40.30.3  </v>
          </cell>
        </row>
        <row r="895">
          <cell r="A895" t="str">
            <v xml:space="preserve">40.30.4  </v>
          </cell>
        </row>
        <row r="896">
          <cell r="A896" t="str">
            <v xml:space="preserve">40.30.5  </v>
          </cell>
        </row>
        <row r="897">
          <cell r="A897" t="str">
            <v xml:space="preserve">41       </v>
          </cell>
        </row>
        <row r="898">
          <cell r="A898" t="str">
            <v xml:space="preserve">41.0     </v>
          </cell>
        </row>
        <row r="899">
          <cell r="A899" t="str">
            <v xml:space="preserve">41.00    </v>
          </cell>
        </row>
        <row r="900">
          <cell r="A900" t="str">
            <v xml:space="preserve">41.00.1  </v>
          </cell>
        </row>
        <row r="901">
          <cell r="A901" t="str">
            <v xml:space="preserve">41.00.2  </v>
          </cell>
        </row>
        <row r="902">
          <cell r="A902" t="str">
            <v xml:space="preserve">45       </v>
          </cell>
        </row>
        <row r="903">
          <cell r="A903" t="str">
            <v xml:space="preserve">45.1     </v>
          </cell>
        </row>
        <row r="904">
          <cell r="A904" t="str">
            <v xml:space="preserve">45.11    </v>
          </cell>
        </row>
        <row r="905">
          <cell r="A905" t="str">
            <v xml:space="preserve">45.11.1  </v>
          </cell>
        </row>
        <row r="906">
          <cell r="A906" t="str">
            <v xml:space="preserve">45.11.2  </v>
          </cell>
        </row>
        <row r="907">
          <cell r="A907" t="str">
            <v xml:space="preserve">45.11.3  </v>
          </cell>
        </row>
        <row r="908">
          <cell r="A908" t="str">
            <v xml:space="preserve">45.12    </v>
          </cell>
        </row>
        <row r="909">
          <cell r="A909" t="str">
            <v xml:space="preserve">45.2     </v>
          </cell>
        </row>
        <row r="910">
          <cell r="A910" t="str">
            <v xml:space="preserve">45.21    </v>
          </cell>
        </row>
        <row r="911">
          <cell r="A911" t="str">
            <v xml:space="preserve">45.21.1  </v>
          </cell>
        </row>
        <row r="912">
          <cell r="A912" t="str">
            <v xml:space="preserve">45.21.2  </v>
          </cell>
        </row>
        <row r="913">
          <cell r="A913" t="str">
            <v xml:space="preserve">45.21.3  </v>
          </cell>
        </row>
        <row r="914">
          <cell r="A914" t="str">
            <v xml:space="preserve">45.21.4  </v>
          </cell>
        </row>
        <row r="915">
          <cell r="A915" t="str">
            <v xml:space="preserve">45.21.5  </v>
          </cell>
        </row>
        <row r="916">
          <cell r="A916" t="str">
            <v xml:space="preserve">45.21.51 </v>
          </cell>
        </row>
        <row r="917">
          <cell r="A917" t="str">
            <v xml:space="preserve">45.21.52 </v>
          </cell>
        </row>
        <row r="918">
          <cell r="A918" t="str">
            <v xml:space="preserve">45.21.53 </v>
          </cell>
        </row>
        <row r="919">
          <cell r="A919" t="str">
            <v xml:space="preserve">45.21.54 </v>
          </cell>
        </row>
        <row r="920">
          <cell r="A920" t="str">
            <v xml:space="preserve">45.21.6  </v>
          </cell>
        </row>
        <row r="921">
          <cell r="A921" t="str">
            <v xml:space="preserve">45.21.7  </v>
          </cell>
        </row>
        <row r="922">
          <cell r="A922" t="str">
            <v xml:space="preserve">45.22    </v>
          </cell>
        </row>
        <row r="923">
          <cell r="A923" t="str">
            <v xml:space="preserve">45.23    </v>
          </cell>
        </row>
        <row r="924">
          <cell r="A924" t="str">
            <v xml:space="preserve">45.23.1  </v>
          </cell>
        </row>
        <row r="925">
          <cell r="A925" t="str">
            <v xml:space="preserve">45.23.2  </v>
          </cell>
        </row>
        <row r="926">
          <cell r="A926" t="str">
            <v xml:space="preserve">45.24    </v>
          </cell>
        </row>
        <row r="927">
          <cell r="A927" t="str">
            <v xml:space="preserve">45.24.1  </v>
          </cell>
        </row>
        <row r="928">
          <cell r="A928" t="str">
            <v xml:space="preserve">45.24.2  </v>
          </cell>
        </row>
        <row r="929">
          <cell r="A929" t="str">
            <v xml:space="preserve">45.24.3  </v>
          </cell>
        </row>
        <row r="930">
          <cell r="A930" t="str">
            <v xml:space="preserve">45.24.4  </v>
          </cell>
        </row>
        <row r="931">
          <cell r="A931" t="str">
            <v xml:space="preserve">45.25    </v>
          </cell>
        </row>
        <row r="932">
          <cell r="A932" t="str">
            <v xml:space="preserve">45.25.1  </v>
          </cell>
        </row>
        <row r="933">
          <cell r="A933" t="str">
            <v xml:space="preserve">45.25.2  </v>
          </cell>
        </row>
        <row r="934">
          <cell r="A934" t="str">
            <v xml:space="preserve">45.25.3  </v>
          </cell>
        </row>
        <row r="935">
          <cell r="A935" t="str">
            <v xml:space="preserve">45.25.4  </v>
          </cell>
        </row>
        <row r="936">
          <cell r="A936" t="str">
            <v xml:space="preserve">45.25.5  </v>
          </cell>
        </row>
        <row r="937">
          <cell r="A937" t="str">
            <v xml:space="preserve">45.25.6  </v>
          </cell>
        </row>
        <row r="938">
          <cell r="A938" t="str">
            <v xml:space="preserve">45.3     </v>
          </cell>
        </row>
        <row r="939">
          <cell r="A939" t="str">
            <v xml:space="preserve">45.31    </v>
          </cell>
        </row>
        <row r="940">
          <cell r="A940" t="str">
            <v xml:space="preserve">45.32    </v>
          </cell>
        </row>
        <row r="941">
          <cell r="A941" t="str">
            <v xml:space="preserve">45.33    </v>
          </cell>
        </row>
        <row r="942">
          <cell r="A942" t="str">
            <v xml:space="preserve">45.34    </v>
          </cell>
        </row>
        <row r="943">
          <cell r="A943" t="str">
            <v xml:space="preserve">45.4     </v>
          </cell>
        </row>
        <row r="944">
          <cell r="A944" t="str">
            <v xml:space="preserve">45.41    </v>
          </cell>
        </row>
        <row r="945">
          <cell r="A945" t="str">
            <v xml:space="preserve">45.42    </v>
          </cell>
        </row>
        <row r="946">
          <cell r="A946" t="str">
            <v xml:space="preserve">45.43    </v>
          </cell>
        </row>
        <row r="947">
          <cell r="A947" t="str">
            <v xml:space="preserve">45.44    </v>
          </cell>
        </row>
        <row r="948">
          <cell r="A948" t="str">
            <v xml:space="preserve">45.44.1  </v>
          </cell>
        </row>
        <row r="949">
          <cell r="A949" t="str">
            <v xml:space="preserve">45.44.2  </v>
          </cell>
        </row>
        <row r="950">
          <cell r="A950" t="str">
            <v xml:space="preserve">45.45    </v>
          </cell>
        </row>
        <row r="951">
          <cell r="A951" t="str">
            <v xml:space="preserve">45.5     </v>
          </cell>
        </row>
        <row r="952">
          <cell r="A952" t="str">
            <v xml:space="preserve">45.50    </v>
          </cell>
        </row>
        <row r="953">
          <cell r="A953" t="str">
            <v xml:space="preserve">50       </v>
          </cell>
        </row>
        <row r="954">
          <cell r="A954" t="str">
            <v xml:space="preserve">50.1     </v>
          </cell>
        </row>
        <row r="955">
          <cell r="A955" t="str">
            <v xml:space="preserve">50.10    </v>
          </cell>
        </row>
        <row r="956">
          <cell r="A956" t="str">
            <v xml:space="preserve">50.10.1  </v>
          </cell>
        </row>
        <row r="957">
          <cell r="A957" t="str">
            <v xml:space="preserve">50.10.2  </v>
          </cell>
        </row>
        <row r="958">
          <cell r="A958" t="str">
            <v xml:space="preserve">50.10.3  </v>
          </cell>
        </row>
        <row r="959">
          <cell r="A959" t="str">
            <v xml:space="preserve">50.2     </v>
          </cell>
        </row>
        <row r="960">
          <cell r="A960" t="str">
            <v xml:space="preserve">50.20    </v>
          </cell>
        </row>
        <row r="961">
          <cell r="A961" t="str">
            <v xml:space="preserve">50.20.1  </v>
          </cell>
        </row>
        <row r="962">
          <cell r="A962" t="str">
            <v xml:space="preserve">50.20.2  </v>
          </cell>
        </row>
        <row r="963">
          <cell r="A963" t="str">
            <v xml:space="preserve">50.20.3  </v>
          </cell>
        </row>
        <row r="964">
          <cell r="A964" t="str">
            <v xml:space="preserve">50.3     </v>
          </cell>
        </row>
        <row r="965">
          <cell r="A965" t="str">
            <v xml:space="preserve">50.30    </v>
          </cell>
        </row>
        <row r="966">
          <cell r="A966" t="str">
            <v xml:space="preserve">50.30.1  </v>
          </cell>
        </row>
        <row r="967">
          <cell r="A967" t="str">
            <v xml:space="preserve">50.30.2  </v>
          </cell>
        </row>
        <row r="968">
          <cell r="A968" t="str">
            <v xml:space="preserve">50.30.3  </v>
          </cell>
        </row>
        <row r="969">
          <cell r="A969" t="str">
            <v xml:space="preserve">50.4     </v>
          </cell>
        </row>
        <row r="970">
          <cell r="A970" t="str">
            <v xml:space="preserve">50.40    </v>
          </cell>
        </row>
        <row r="971">
          <cell r="A971" t="str">
            <v xml:space="preserve">50.40.1  </v>
          </cell>
        </row>
        <row r="972">
          <cell r="A972" t="str">
            <v xml:space="preserve">50.40.2  </v>
          </cell>
        </row>
        <row r="973">
          <cell r="A973" t="str">
            <v xml:space="preserve">50.40.3  </v>
          </cell>
        </row>
        <row r="974">
          <cell r="A974" t="str">
            <v xml:space="preserve">50.40.4  </v>
          </cell>
        </row>
        <row r="975">
          <cell r="A975" t="str">
            <v xml:space="preserve">50.5     </v>
          </cell>
        </row>
        <row r="976">
          <cell r="A976" t="str">
            <v xml:space="preserve">50.50    </v>
          </cell>
        </row>
        <row r="977">
          <cell r="A977" t="str">
            <v xml:space="preserve">51       </v>
          </cell>
        </row>
        <row r="978">
          <cell r="A978" t="str">
            <v xml:space="preserve">51.1     </v>
          </cell>
        </row>
        <row r="979">
          <cell r="A979" t="str">
            <v xml:space="preserve">51.11    </v>
          </cell>
        </row>
        <row r="980">
          <cell r="A980" t="str">
            <v xml:space="preserve">51.11.1  </v>
          </cell>
        </row>
        <row r="981">
          <cell r="A981" t="str">
            <v xml:space="preserve">51.11.2  </v>
          </cell>
        </row>
        <row r="982">
          <cell r="A982" t="str">
            <v xml:space="preserve">51.11.21 </v>
          </cell>
        </row>
        <row r="983">
          <cell r="A983" t="str">
            <v xml:space="preserve">51.11.22 </v>
          </cell>
        </row>
        <row r="984">
          <cell r="A984" t="str">
            <v xml:space="preserve">51.11.23 </v>
          </cell>
        </row>
        <row r="985">
          <cell r="A985" t="str">
            <v xml:space="preserve">51.11.24 </v>
          </cell>
        </row>
        <row r="986">
          <cell r="A986" t="str">
            <v xml:space="preserve">51.11.25 </v>
          </cell>
        </row>
        <row r="987">
          <cell r="A987" t="str">
            <v xml:space="preserve">51.11.26 </v>
          </cell>
        </row>
        <row r="988">
          <cell r="A988" t="str">
            <v xml:space="preserve">51.12    </v>
          </cell>
        </row>
        <row r="989">
          <cell r="A989" t="str">
            <v xml:space="preserve">51.12.1  </v>
          </cell>
        </row>
        <row r="990">
          <cell r="A990" t="str">
            <v xml:space="preserve">51.12.2  </v>
          </cell>
        </row>
        <row r="991">
          <cell r="A991" t="str">
            <v xml:space="preserve">51.12.21 </v>
          </cell>
        </row>
        <row r="992">
          <cell r="A992" t="str">
            <v xml:space="preserve">51.12.22 </v>
          </cell>
        </row>
        <row r="993">
          <cell r="A993" t="str">
            <v xml:space="preserve">51.12.23 </v>
          </cell>
        </row>
        <row r="994">
          <cell r="A994" t="str">
            <v xml:space="preserve">51.12.24 </v>
          </cell>
        </row>
        <row r="995">
          <cell r="A995" t="str">
            <v xml:space="preserve">51.12.3  </v>
          </cell>
        </row>
        <row r="996">
          <cell r="A996" t="str">
            <v xml:space="preserve">51.12.31 </v>
          </cell>
        </row>
        <row r="997">
          <cell r="A997" t="str">
            <v xml:space="preserve">51.12.32 </v>
          </cell>
        </row>
        <row r="998">
          <cell r="A998" t="str">
            <v xml:space="preserve">51.12.33 </v>
          </cell>
        </row>
        <row r="999">
          <cell r="A999" t="str">
            <v xml:space="preserve">51.12.34 </v>
          </cell>
        </row>
        <row r="1000">
          <cell r="A1000" t="str">
            <v xml:space="preserve">51.12.35 </v>
          </cell>
        </row>
        <row r="1001">
          <cell r="A1001" t="str">
            <v xml:space="preserve">51.12.36 </v>
          </cell>
        </row>
        <row r="1002">
          <cell r="A1002" t="str">
            <v xml:space="preserve">51.12.37 </v>
          </cell>
        </row>
        <row r="1003">
          <cell r="A1003" t="str">
            <v xml:space="preserve">51.13    </v>
          </cell>
        </row>
        <row r="1004">
          <cell r="A1004" t="str">
            <v xml:space="preserve">51.13.1  </v>
          </cell>
        </row>
        <row r="1005">
          <cell r="A1005" t="str">
            <v xml:space="preserve">51.13.2  </v>
          </cell>
        </row>
        <row r="1006">
          <cell r="A1006" t="str">
            <v xml:space="preserve">51.14    </v>
          </cell>
        </row>
        <row r="1007">
          <cell r="A1007" t="str">
            <v xml:space="preserve">51.14.1  </v>
          </cell>
        </row>
        <row r="1008">
          <cell r="A1008" t="str">
            <v xml:space="preserve">51.14.2  </v>
          </cell>
        </row>
        <row r="1009">
          <cell r="A1009" t="str">
            <v xml:space="preserve">51.14.3  </v>
          </cell>
        </row>
        <row r="1010">
          <cell r="A1010" t="str">
            <v xml:space="preserve">51.15    </v>
          </cell>
        </row>
        <row r="1011">
          <cell r="A1011" t="str">
            <v xml:space="preserve">51.15.1  </v>
          </cell>
        </row>
        <row r="1012">
          <cell r="A1012" t="str">
            <v xml:space="preserve">51.15.2  </v>
          </cell>
        </row>
        <row r="1013">
          <cell r="A1013" t="str">
            <v xml:space="preserve">51.15.3  </v>
          </cell>
        </row>
        <row r="1014">
          <cell r="A1014" t="str">
            <v xml:space="preserve">51.15.4  </v>
          </cell>
        </row>
        <row r="1015">
          <cell r="A1015" t="str">
            <v xml:space="preserve">51.15.41 </v>
          </cell>
        </row>
        <row r="1016">
          <cell r="A1016" t="str">
            <v xml:space="preserve">51.15.42 </v>
          </cell>
        </row>
        <row r="1017">
          <cell r="A1017" t="str">
            <v xml:space="preserve">51.15.5  </v>
          </cell>
        </row>
        <row r="1018">
          <cell r="A1018" t="str">
            <v xml:space="preserve">51.16    </v>
          </cell>
        </row>
        <row r="1019">
          <cell r="A1019" t="str">
            <v xml:space="preserve">51.16.1  </v>
          </cell>
        </row>
        <row r="1020">
          <cell r="A1020" t="str">
            <v xml:space="preserve">51.16.2  </v>
          </cell>
        </row>
        <row r="1021">
          <cell r="A1021" t="str">
            <v xml:space="preserve">51.16.3  </v>
          </cell>
        </row>
        <row r="1022">
          <cell r="A1022" t="str">
            <v xml:space="preserve">51.17    </v>
          </cell>
        </row>
        <row r="1023">
          <cell r="A1023" t="str">
            <v xml:space="preserve">51.17.1  </v>
          </cell>
        </row>
        <row r="1024">
          <cell r="A1024" t="str">
            <v xml:space="preserve">51.17.2  </v>
          </cell>
        </row>
        <row r="1025">
          <cell r="A1025" t="str">
            <v xml:space="preserve">51.17.21 </v>
          </cell>
        </row>
        <row r="1026">
          <cell r="A1026" t="str">
            <v xml:space="preserve">51.17.22 </v>
          </cell>
        </row>
        <row r="1027">
          <cell r="A1027" t="str">
            <v xml:space="preserve">51.17.23 </v>
          </cell>
        </row>
        <row r="1028">
          <cell r="A1028" t="str">
            <v xml:space="preserve">51.17.3  </v>
          </cell>
        </row>
        <row r="1029">
          <cell r="A1029" t="str">
            <v xml:space="preserve">51.18    </v>
          </cell>
        </row>
        <row r="1030">
          <cell r="A1030" t="str">
            <v xml:space="preserve">51.18.1  </v>
          </cell>
        </row>
        <row r="1031">
          <cell r="A1031" t="str">
            <v xml:space="preserve">51.18.2  </v>
          </cell>
        </row>
        <row r="1032">
          <cell r="A1032" t="str">
            <v xml:space="preserve">51.18.21 </v>
          </cell>
        </row>
        <row r="1033">
          <cell r="A1033" t="str">
            <v xml:space="preserve">51.18.22 </v>
          </cell>
        </row>
        <row r="1034">
          <cell r="A1034" t="str">
            <v xml:space="preserve">51.18.23 </v>
          </cell>
        </row>
        <row r="1035">
          <cell r="A1035" t="str">
            <v xml:space="preserve">51.18.24 </v>
          </cell>
        </row>
        <row r="1036">
          <cell r="A1036" t="str">
            <v xml:space="preserve">51.18.25 </v>
          </cell>
        </row>
        <row r="1037">
          <cell r="A1037" t="str">
            <v xml:space="preserve">51.18.26 </v>
          </cell>
        </row>
        <row r="1038">
          <cell r="A1038" t="str">
            <v xml:space="preserve">51.18.27 </v>
          </cell>
        </row>
        <row r="1039">
          <cell r="A1039" t="str">
            <v xml:space="preserve">51.19    </v>
          </cell>
        </row>
        <row r="1040">
          <cell r="A1040" t="str">
            <v xml:space="preserve">51.2     </v>
          </cell>
        </row>
        <row r="1041">
          <cell r="A1041" t="str">
            <v xml:space="preserve">51.21    </v>
          </cell>
        </row>
        <row r="1042">
          <cell r="A1042" t="str">
            <v xml:space="preserve">51.21.1  </v>
          </cell>
        </row>
        <row r="1043">
          <cell r="A1043" t="str">
            <v xml:space="preserve">51.21.2  </v>
          </cell>
        </row>
        <row r="1044">
          <cell r="A1044" t="str">
            <v xml:space="preserve">51.21.3  </v>
          </cell>
        </row>
        <row r="1045">
          <cell r="A1045" t="str">
            <v xml:space="preserve">51.21.4  </v>
          </cell>
        </row>
        <row r="1046">
          <cell r="A1046" t="str">
            <v xml:space="preserve">51.21.5  </v>
          </cell>
        </row>
        <row r="1047">
          <cell r="A1047" t="str">
            <v xml:space="preserve">51.22    </v>
          </cell>
        </row>
        <row r="1048">
          <cell r="A1048" t="str">
            <v xml:space="preserve">51.23    </v>
          </cell>
        </row>
        <row r="1049">
          <cell r="A1049" t="str">
            <v xml:space="preserve">51.24    </v>
          </cell>
        </row>
        <row r="1050">
          <cell r="A1050" t="str">
            <v xml:space="preserve">51.25    </v>
          </cell>
        </row>
        <row r="1051">
          <cell r="A1051" t="str">
            <v xml:space="preserve">51.3     </v>
          </cell>
        </row>
        <row r="1052">
          <cell r="A1052" t="str">
            <v xml:space="preserve">51.31    </v>
          </cell>
        </row>
        <row r="1053">
          <cell r="A1053" t="str">
            <v xml:space="preserve">51.31.1  </v>
          </cell>
        </row>
        <row r="1054">
          <cell r="A1054" t="str">
            <v xml:space="preserve">51.31.2  </v>
          </cell>
        </row>
        <row r="1055">
          <cell r="A1055" t="str">
            <v xml:space="preserve">51.32    </v>
          </cell>
        </row>
        <row r="1056">
          <cell r="A1056" t="str">
            <v xml:space="preserve">51.32.1  </v>
          </cell>
        </row>
        <row r="1057">
          <cell r="A1057" t="str">
            <v xml:space="preserve">51.32.11 </v>
          </cell>
        </row>
        <row r="1058">
          <cell r="A1058" t="str">
            <v xml:space="preserve">51.32.12 </v>
          </cell>
        </row>
        <row r="1059">
          <cell r="A1059" t="str">
            <v xml:space="preserve">51.32.2  </v>
          </cell>
        </row>
        <row r="1060">
          <cell r="A1060" t="str">
            <v xml:space="preserve">51.32.3  </v>
          </cell>
        </row>
        <row r="1061">
          <cell r="A1061" t="str">
            <v xml:space="preserve">51.33    </v>
          </cell>
        </row>
        <row r="1062">
          <cell r="A1062" t="str">
            <v xml:space="preserve">51.33.1  </v>
          </cell>
        </row>
        <row r="1063">
          <cell r="A1063" t="str">
            <v xml:space="preserve">51.33.2  </v>
          </cell>
        </row>
        <row r="1064">
          <cell r="A1064" t="str">
            <v xml:space="preserve">51.33.3  </v>
          </cell>
        </row>
        <row r="1065">
          <cell r="A1065" t="str">
            <v xml:space="preserve">51.34    </v>
          </cell>
        </row>
        <row r="1066">
          <cell r="A1066" t="str">
            <v xml:space="preserve">51.34.1  </v>
          </cell>
        </row>
        <row r="1067">
          <cell r="A1067" t="str">
            <v xml:space="preserve">51.34.2  </v>
          </cell>
        </row>
        <row r="1068">
          <cell r="A1068" t="str">
            <v xml:space="preserve">51.34.21 </v>
          </cell>
        </row>
        <row r="1069">
          <cell r="A1069" t="str">
            <v xml:space="preserve">51.34.22 </v>
          </cell>
        </row>
        <row r="1070">
          <cell r="A1070" t="str">
            <v xml:space="preserve">51.35    </v>
          </cell>
        </row>
        <row r="1071">
          <cell r="A1071" t="str">
            <v xml:space="preserve">51.36    </v>
          </cell>
        </row>
        <row r="1072">
          <cell r="A1072" t="str">
            <v xml:space="preserve">51.36.1  </v>
          </cell>
        </row>
        <row r="1073">
          <cell r="A1073" t="str">
            <v xml:space="preserve">51.36.2  </v>
          </cell>
        </row>
        <row r="1074">
          <cell r="A1074" t="str">
            <v xml:space="preserve">51.36.21 </v>
          </cell>
        </row>
        <row r="1075">
          <cell r="A1075" t="str">
            <v xml:space="preserve">51.36.22 </v>
          </cell>
        </row>
        <row r="1076">
          <cell r="A1076" t="str">
            <v xml:space="preserve">51.37    </v>
          </cell>
        </row>
        <row r="1077">
          <cell r="A1077" t="str">
            <v xml:space="preserve">51.38    </v>
          </cell>
        </row>
        <row r="1078">
          <cell r="A1078" t="str">
            <v xml:space="preserve">51.38.1  </v>
          </cell>
        </row>
        <row r="1079">
          <cell r="A1079" t="str">
            <v xml:space="preserve">51.38.2  </v>
          </cell>
        </row>
        <row r="1080">
          <cell r="A1080" t="str">
            <v xml:space="preserve">51.38.21 </v>
          </cell>
        </row>
        <row r="1081">
          <cell r="A1081" t="str">
            <v xml:space="preserve">51.38.22 </v>
          </cell>
        </row>
        <row r="1082">
          <cell r="A1082" t="str">
            <v xml:space="preserve">51.38.23 </v>
          </cell>
        </row>
        <row r="1083">
          <cell r="A1083" t="str">
            <v xml:space="preserve">51.38.24 </v>
          </cell>
        </row>
        <row r="1084">
          <cell r="A1084" t="str">
            <v xml:space="preserve">51.38.25 </v>
          </cell>
        </row>
        <row r="1085">
          <cell r="A1085" t="str">
            <v xml:space="preserve">51.38.26 </v>
          </cell>
        </row>
        <row r="1086">
          <cell r="A1086" t="str">
            <v xml:space="preserve">51.38.27 </v>
          </cell>
        </row>
        <row r="1087">
          <cell r="A1087" t="str">
            <v xml:space="preserve">51.38.28 </v>
          </cell>
        </row>
        <row r="1088">
          <cell r="A1088" t="str">
            <v xml:space="preserve">51.38.29 </v>
          </cell>
        </row>
        <row r="1089">
          <cell r="A1089" t="str">
            <v xml:space="preserve">51.39    </v>
          </cell>
        </row>
        <row r="1090">
          <cell r="A1090" t="str">
            <v xml:space="preserve">51.39.1  </v>
          </cell>
        </row>
        <row r="1091">
          <cell r="A1091" t="str">
            <v xml:space="preserve">51.39.2  </v>
          </cell>
        </row>
        <row r="1092">
          <cell r="A1092" t="str">
            <v xml:space="preserve">51.4     </v>
          </cell>
        </row>
        <row r="1093">
          <cell r="A1093" t="str">
            <v xml:space="preserve">51.41    </v>
          </cell>
        </row>
        <row r="1094">
          <cell r="A1094" t="str">
            <v xml:space="preserve">51.41.1  </v>
          </cell>
        </row>
        <row r="1095">
          <cell r="A1095" t="str">
            <v xml:space="preserve">51.41.2  </v>
          </cell>
        </row>
        <row r="1096">
          <cell r="A1096" t="str">
            <v xml:space="preserve">51.42    </v>
          </cell>
        </row>
        <row r="1097">
          <cell r="A1097" t="str">
            <v xml:space="preserve">51.42.1  </v>
          </cell>
        </row>
        <row r="1098">
          <cell r="A1098" t="str">
            <v xml:space="preserve">51.42.2  </v>
          </cell>
        </row>
        <row r="1099">
          <cell r="A1099" t="str">
            <v xml:space="preserve">51.42.3  </v>
          </cell>
        </row>
        <row r="1100">
          <cell r="A1100" t="str">
            <v xml:space="preserve">51.42.4  </v>
          </cell>
        </row>
        <row r="1101">
          <cell r="A1101" t="str">
            <v xml:space="preserve">51.42.5  </v>
          </cell>
        </row>
        <row r="1102">
          <cell r="A1102" t="str">
            <v xml:space="preserve">51.43    </v>
          </cell>
        </row>
        <row r="1103">
          <cell r="A1103" t="str">
            <v xml:space="preserve">51.43.1  </v>
          </cell>
        </row>
        <row r="1104">
          <cell r="A1104" t="str">
            <v xml:space="preserve">51.43.2  </v>
          </cell>
        </row>
        <row r="1105">
          <cell r="A1105" t="str">
            <v xml:space="preserve">51.43.21 </v>
          </cell>
        </row>
        <row r="1106">
          <cell r="A1106" t="str">
            <v xml:space="preserve">51.43.22 </v>
          </cell>
        </row>
        <row r="1107">
          <cell r="A1107" t="str">
            <v xml:space="preserve">51.44    </v>
          </cell>
        </row>
        <row r="1108">
          <cell r="A1108" t="str">
            <v xml:space="preserve">51.44.1  </v>
          </cell>
        </row>
        <row r="1109">
          <cell r="A1109" t="str">
            <v xml:space="preserve">51.44.2  </v>
          </cell>
        </row>
        <row r="1110">
          <cell r="A1110" t="str">
            <v xml:space="preserve">51.44.3  </v>
          </cell>
        </row>
        <row r="1111">
          <cell r="A1111" t="str">
            <v xml:space="preserve">51.44.4  </v>
          </cell>
        </row>
        <row r="1112">
          <cell r="A1112" t="str">
            <v xml:space="preserve">51.45    </v>
          </cell>
        </row>
        <row r="1113">
          <cell r="A1113" t="str">
            <v xml:space="preserve">51.45.1  </v>
          </cell>
        </row>
        <row r="1114">
          <cell r="A1114" t="str">
            <v xml:space="preserve">51.45.2  </v>
          </cell>
        </row>
        <row r="1115">
          <cell r="A1115" t="str">
            <v xml:space="preserve">51.46    </v>
          </cell>
        </row>
        <row r="1116">
          <cell r="A1116" t="str">
            <v xml:space="preserve">51.46.1  </v>
          </cell>
        </row>
        <row r="1117">
          <cell r="A1117" t="str">
            <v xml:space="preserve">51.46.2  </v>
          </cell>
        </row>
        <row r="1118">
          <cell r="A1118" t="str">
            <v xml:space="preserve">51.47    </v>
          </cell>
        </row>
        <row r="1119">
          <cell r="A1119" t="str">
            <v xml:space="preserve">51.47.1  </v>
          </cell>
        </row>
        <row r="1120">
          <cell r="A1120" t="str">
            <v xml:space="preserve">51.47.11 </v>
          </cell>
        </row>
        <row r="1121">
          <cell r="A1121" t="str">
            <v xml:space="preserve">51.47.12 </v>
          </cell>
        </row>
        <row r="1122">
          <cell r="A1122" t="str">
            <v xml:space="preserve">51.47.13 </v>
          </cell>
        </row>
        <row r="1123">
          <cell r="A1123" t="str">
            <v xml:space="preserve">51.47.14 </v>
          </cell>
        </row>
        <row r="1124">
          <cell r="A1124" t="str">
            <v xml:space="preserve">51.47.15 </v>
          </cell>
        </row>
        <row r="1125">
          <cell r="A1125" t="str">
            <v xml:space="preserve">51.47.2  </v>
          </cell>
        </row>
        <row r="1126">
          <cell r="A1126" t="str">
            <v xml:space="preserve">51.47.21 </v>
          </cell>
        </row>
        <row r="1127">
          <cell r="A1127" t="str">
            <v xml:space="preserve">51.47.22 </v>
          </cell>
        </row>
        <row r="1128">
          <cell r="A1128" t="str">
            <v xml:space="preserve">51.47.23 </v>
          </cell>
        </row>
        <row r="1129">
          <cell r="A1129" t="str">
            <v xml:space="preserve">51.47.3  </v>
          </cell>
        </row>
        <row r="1130">
          <cell r="A1130" t="str">
            <v xml:space="preserve">51.47.31 </v>
          </cell>
        </row>
        <row r="1131">
          <cell r="A1131" t="str">
            <v xml:space="preserve">51.47.32 </v>
          </cell>
        </row>
        <row r="1132">
          <cell r="A1132" t="str">
            <v xml:space="preserve">51.47.33 </v>
          </cell>
        </row>
        <row r="1133">
          <cell r="A1133" t="str">
            <v xml:space="preserve">51.47.34 </v>
          </cell>
        </row>
        <row r="1134">
          <cell r="A1134" t="str">
            <v xml:space="preserve">51.47.35 </v>
          </cell>
        </row>
        <row r="1135">
          <cell r="A1135" t="str">
            <v xml:space="preserve">51.47.36 </v>
          </cell>
        </row>
        <row r="1136">
          <cell r="A1136" t="str">
            <v xml:space="preserve">51.47.37 </v>
          </cell>
        </row>
        <row r="1137">
          <cell r="A1137" t="str">
            <v xml:space="preserve">51.5     </v>
          </cell>
        </row>
        <row r="1138">
          <cell r="A1138" t="str">
            <v xml:space="preserve">51.51    </v>
          </cell>
        </row>
        <row r="1139">
          <cell r="A1139" t="str">
            <v xml:space="preserve">51.51.1  </v>
          </cell>
        </row>
        <row r="1140">
          <cell r="A1140" t="str">
            <v xml:space="preserve">51.51.2  </v>
          </cell>
        </row>
        <row r="1141">
          <cell r="A1141" t="str">
            <v xml:space="preserve">51.51.3  </v>
          </cell>
        </row>
        <row r="1142">
          <cell r="A1142" t="str">
            <v xml:space="preserve">51.52    </v>
          </cell>
        </row>
        <row r="1143">
          <cell r="A1143" t="str">
            <v xml:space="preserve">51.52.1  </v>
          </cell>
        </row>
        <row r="1144">
          <cell r="A1144" t="str">
            <v xml:space="preserve">51.52.11 </v>
          </cell>
        </row>
        <row r="1145">
          <cell r="A1145" t="str">
            <v xml:space="preserve">51.52.12 </v>
          </cell>
        </row>
        <row r="1146">
          <cell r="A1146" t="str">
            <v xml:space="preserve">51.52.2  </v>
          </cell>
        </row>
        <row r="1147">
          <cell r="A1147" t="str">
            <v xml:space="preserve">51.52.21 </v>
          </cell>
        </row>
        <row r="1148">
          <cell r="A1148" t="str">
            <v xml:space="preserve">51.52.22 </v>
          </cell>
        </row>
        <row r="1149">
          <cell r="A1149" t="str">
            <v xml:space="preserve">51.52.23 </v>
          </cell>
        </row>
        <row r="1150">
          <cell r="A1150" t="str">
            <v xml:space="preserve">51.53    </v>
          </cell>
        </row>
        <row r="1151">
          <cell r="A1151" t="str">
            <v xml:space="preserve">51.53.1  </v>
          </cell>
        </row>
        <row r="1152">
          <cell r="A1152" t="str">
            <v xml:space="preserve">51.53.2  </v>
          </cell>
        </row>
        <row r="1153">
          <cell r="A1153" t="str">
            <v xml:space="preserve">51.53.21 </v>
          </cell>
        </row>
        <row r="1154">
          <cell r="A1154" t="str">
            <v xml:space="preserve">51.53.22 </v>
          </cell>
        </row>
        <row r="1155">
          <cell r="A1155" t="str">
            <v xml:space="preserve">51.53.23 </v>
          </cell>
        </row>
        <row r="1156">
          <cell r="A1156" t="str">
            <v xml:space="preserve">51.53.24 </v>
          </cell>
        </row>
        <row r="1157">
          <cell r="A1157" t="str">
            <v xml:space="preserve">51.54    </v>
          </cell>
        </row>
        <row r="1158">
          <cell r="A1158" t="str">
            <v xml:space="preserve">51.54.1  </v>
          </cell>
        </row>
        <row r="1159">
          <cell r="A1159" t="str">
            <v xml:space="preserve">51.54.2  </v>
          </cell>
        </row>
        <row r="1160">
          <cell r="A1160" t="str">
            <v xml:space="preserve">51.54.3  </v>
          </cell>
        </row>
        <row r="1161">
          <cell r="A1161" t="str">
            <v xml:space="preserve">51.55    </v>
          </cell>
        </row>
        <row r="1162">
          <cell r="A1162" t="str">
            <v xml:space="preserve">51.55.1  </v>
          </cell>
        </row>
        <row r="1163">
          <cell r="A1163" t="str">
            <v xml:space="preserve">51.55.11 </v>
          </cell>
        </row>
        <row r="1164">
          <cell r="A1164" t="str">
            <v xml:space="preserve">51.55.12 </v>
          </cell>
        </row>
        <row r="1165">
          <cell r="A1165" t="str">
            <v xml:space="preserve">51.55.2  </v>
          </cell>
        </row>
        <row r="1166">
          <cell r="A1166" t="str">
            <v xml:space="preserve">51.55.3  </v>
          </cell>
        </row>
        <row r="1167">
          <cell r="A1167" t="str">
            <v xml:space="preserve">51.55.31 </v>
          </cell>
        </row>
        <row r="1168">
          <cell r="A1168" t="str">
            <v xml:space="preserve">51.55.32 </v>
          </cell>
        </row>
        <row r="1169">
          <cell r="A1169" t="str">
            <v xml:space="preserve">51.55.33 </v>
          </cell>
        </row>
        <row r="1170">
          <cell r="A1170" t="str">
            <v xml:space="preserve">51.55.34 </v>
          </cell>
        </row>
        <row r="1171">
          <cell r="A1171" t="str">
            <v xml:space="preserve">51.56    </v>
          </cell>
        </row>
        <row r="1172">
          <cell r="A1172" t="str">
            <v xml:space="preserve">51.56.1  </v>
          </cell>
        </row>
        <row r="1173">
          <cell r="A1173" t="str">
            <v xml:space="preserve">51.56.2  </v>
          </cell>
        </row>
        <row r="1174">
          <cell r="A1174" t="str">
            <v xml:space="preserve">51.56.3  </v>
          </cell>
        </row>
        <row r="1175">
          <cell r="A1175" t="str">
            <v xml:space="preserve">51.56.4  </v>
          </cell>
        </row>
        <row r="1176">
          <cell r="A1176" t="str">
            <v xml:space="preserve">51.56.5  </v>
          </cell>
        </row>
        <row r="1177">
          <cell r="A1177" t="str">
            <v xml:space="preserve">51.57    </v>
          </cell>
        </row>
        <row r="1178">
          <cell r="A1178" t="str">
            <v xml:space="preserve">51.6     </v>
          </cell>
        </row>
        <row r="1179">
          <cell r="A1179" t="str">
            <v xml:space="preserve">51.61    </v>
          </cell>
        </row>
        <row r="1180">
          <cell r="A1180" t="str">
            <v xml:space="preserve">51.61.1  </v>
          </cell>
        </row>
        <row r="1181">
          <cell r="A1181" t="str">
            <v xml:space="preserve">51.61.2  </v>
          </cell>
        </row>
        <row r="1182">
          <cell r="A1182" t="str">
            <v xml:space="preserve">51.61.3  </v>
          </cell>
        </row>
        <row r="1183">
          <cell r="A1183" t="str">
            <v xml:space="preserve">51.62    </v>
          </cell>
        </row>
        <row r="1184">
          <cell r="A1184" t="str">
            <v xml:space="preserve">51.63    </v>
          </cell>
        </row>
        <row r="1185">
          <cell r="A1185" t="str">
            <v xml:space="preserve">51.64    </v>
          </cell>
        </row>
        <row r="1186">
          <cell r="A1186" t="str">
            <v xml:space="preserve">51.64.1  </v>
          </cell>
        </row>
        <row r="1187">
          <cell r="A1187" t="str">
            <v xml:space="preserve">51.64.2  </v>
          </cell>
        </row>
        <row r="1188">
          <cell r="A1188" t="str">
            <v xml:space="preserve">51.64.3  </v>
          </cell>
        </row>
        <row r="1189">
          <cell r="A1189" t="str">
            <v xml:space="preserve">51.65    </v>
          </cell>
        </row>
        <row r="1190">
          <cell r="A1190" t="str">
            <v xml:space="preserve">51.65.1  </v>
          </cell>
        </row>
        <row r="1191">
          <cell r="A1191" t="str">
            <v xml:space="preserve">51.65.2  </v>
          </cell>
        </row>
        <row r="1192">
          <cell r="A1192" t="str">
            <v xml:space="preserve">51.65.3  </v>
          </cell>
        </row>
        <row r="1193">
          <cell r="A1193" t="str">
            <v xml:space="preserve">51.65.4  </v>
          </cell>
        </row>
        <row r="1194">
          <cell r="A1194" t="str">
            <v xml:space="preserve">51.65.5  </v>
          </cell>
        </row>
        <row r="1195">
          <cell r="A1195" t="str">
            <v xml:space="preserve">51.65.6  </v>
          </cell>
        </row>
        <row r="1196">
          <cell r="A1196" t="str">
            <v xml:space="preserve">51.66    </v>
          </cell>
        </row>
        <row r="1197">
          <cell r="A1197" t="str">
            <v xml:space="preserve">51.66.1  </v>
          </cell>
        </row>
        <row r="1198">
          <cell r="A1198" t="str">
            <v xml:space="preserve">51.66.2  </v>
          </cell>
        </row>
        <row r="1199">
          <cell r="A1199" t="str">
            <v xml:space="preserve">51.7     </v>
          </cell>
        </row>
        <row r="1200">
          <cell r="A1200" t="str">
            <v xml:space="preserve">51.70    </v>
          </cell>
        </row>
        <row r="1201">
          <cell r="A1201" t="str">
            <v xml:space="preserve">52       </v>
          </cell>
        </row>
        <row r="1202">
          <cell r="A1202" t="str">
            <v xml:space="preserve">52.1     </v>
          </cell>
        </row>
        <row r="1203">
          <cell r="A1203" t="str">
            <v xml:space="preserve">52.11    </v>
          </cell>
        </row>
        <row r="1204">
          <cell r="A1204" t="str">
            <v xml:space="preserve">52.11.1  </v>
          </cell>
        </row>
        <row r="1205">
          <cell r="A1205" t="str">
            <v xml:space="preserve">52.11.2  </v>
          </cell>
        </row>
        <row r="1206">
          <cell r="A1206" t="str">
            <v xml:space="preserve">52.12    </v>
          </cell>
        </row>
        <row r="1207">
          <cell r="A1207" t="str">
            <v xml:space="preserve">52.2     </v>
          </cell>
        </row>
        <row r="1208">
          <cell r="A1208" t="str">
            <v xml:space="preserve">52.21    </v>
          </cell>
        </row>
        <row r="1209">
          <cell r="A1209" t="str">
            <v xml:space="preserve">52.22    </v>
          </cell>
        </row>
        <row r="1210">
          <cell r="A1210" t="str">
            <v xml:space="preserve">52.22.1  </v>
          </cell>
        </row>
        <row r="1211">
          <cell r="A1211" t="str">
            <v xml:space="preserve">52.22.2  </v>
          </cell>
        </row>
        <row r="1212">
          <cell r="A1212" t="str">
            <v xml:space="preserve">52.22.3  </v>
          </cell>
        </row>
        <row r="1213">
          <cell r="A1213" t="str">
            <v xml:space="preserve">52.23    </v>
          </cell>
        </row>
        <row r="1214">
          <cell r="A1214" t="str">
            <v xml:space="preserve">52.23.1  </v>
          </cell>
        </row>
        <row r="1215">
          <cell r="A1215" t="str">
            <v xml:space="preserve">52.23.2  </v>
          </cell>
        </row>
        <row r="1216">
          <cell r="A1216" t="str">
            <v xml:space="preserve">52.24    </v>
          </cell>
        </row>
        <row r="1217">
          <cell r="A1217" t="str">
            <v xml:space="preserve">52.24.1  </v>
          </cell>
        </row>
        <row r="1218">
          <cell r="A1218" t="str">
            <v xml:space="preserve">52.24.2  </v>
          </cell>
        </row>
        <row r="1219">
          <cell r="A1219" t="str">
            <v xml:space="preserve">52.24.21 </v>
          </cell>
        </row>
        <row r="1220">
          <cell r="A1220" t="str">
            <v xml:space="preserve">52.24.22 </v>
          </cell>
        </row>
        <row r="1221">
          <cell r="A1221" t="str">
            <v xml:space="preserve">52.24.3  </v>
          </cell>
        </row>
        <row r="1222">
          <cell r="A1222" t="str">
            <v xml:space="preserve">52.25    </v>
          </cell>
        </row>
        <row r="1223">
          <cell r="A1223" t="str">
            <v xml:space="preserve">52.25.1  </v>
          </cell>
        </row>
        <row r="1224">
          <cell r="A1224" t="str">
            <v xml:space="preserve">52.25.11 </v>
          </cell>
        </row>
        <row r="1225">
          <cell r="A1225" t="str">
            <v xml:space="preserve">52.25.12 </v>
          </cell>
        </row>
        <row r="1226">
          <cell r="A1226" t="str">
            <v xml:space="preserve">52.25.2  </v>
          </cell>
        </row>
        <row r="1227">
          <cell r="A1227" t="str">
            <v xml:space="preserve">52.26    </v>
          </cell>
        </row>
        <row r="1228">
          <cell r="A1228" t="str">
            <v xml:space="preserve">52.27    </v>
          </cell>
        </row>
        <row r="1229">
          <cell r="A1229" t="str">
            <v xml:space="preserve">52.27.1  </v>
          </cell>
        </row>
        <row r="1230">
          <cell r="A1230" t="str">
            <v xml:space="preserve">52.27.11 </v>
          </cell>
        </row>
        <row r="1231">
          <cell r="A1231" t="str">
            <v xml:space="preserve">52.27.12 </v>
          </cell>
        </row>
        <row r="1232">
          <cell r="A1232" t="str">
            <v xml:space="preserve">52.27.2  </v>
          </cell>
        </row>
        <row r="1233">
          <cell r="A1233" t="str">
            <v xml:space="preserve">52.27.21 </v>
          </cell>
        </row>
        <row r="1234">
          <cell r="A1234" t="str">
            <v xml:space="preserve">52.27.22 </v>
          </cell>
        </row>
        <row r="1235">
          <cell r="A1235" t="str">
            <v xml:space="preserve">52.27.3  </v>
          </cell>
        </row>
        <row r="1236">
          <cell r="A1236" t="str">
            <v xml:space="preserve">52.27.31 </v>
          </cell>
        </row>
        <row r="1237">
          <cell r="A1237" t="str">
            <v xml:space="preserve">52.27.32 </v>
          </cell>
        </row>
        <row r="1238">
          <cell r="A1238" t="str">
            <v xml:space="preserve">52.27.33 </v>
          </cell>
        </row>
        <row r="1239">
          <cell r="A1239" t="str">
            <v xml:space="preserve">52.27.34 </v>
          </cell>
        </row>
        <row r="1240">
          <cell r="A1240" t="str">
            <v xml:space="preserve">52.27.35 </v>
          </cell>
        </row>
        <row r="1241">
          <cell r="A1241" t="str">
            <v xml:space="preserve">52.27.36 </v>
          </cell>
        </row>
        <row r="1242">
          <cell r="A1242" t="str">
            <v xml:space="preserve">52.27.39 </v>
          </cell>
        </row>
        <row r="1243">
          <cell r="A1243" t="str">
            <v xml:space="preserve">52.3     </v>
          </cell>
        </row>
        <row r="1244">
          <cell r="A1244" t="str">
            <v xml:space="preserve">52.31    </v>
          </cell>
        </row>
        <row r="1245">
          <cell r="A1245" t="str">
            <v xml:space="preserve">52.32    </v>
          </cell>
        </row>
        <row r="1246">
          <cell r="A1246" t="str">
            <v xml:space="preserve">52.33    </v>
          </cell>
        </row>
        <row r="1247">
          <cell r="A1247" t="str">
            <v xml:space="preserve">52.33.1  </v>
          </cell>
        </row>
        <row r="1248">
          <cell r="A1248" t="str">
            <v xml:space="preserve">52.33.2  </v>
          </cell>
        </row>
        <row r="1249">
          <cell r="A1249" t="str">
            <v xml:space="preserve">52.4     </v>
          </cell>
        </row>
        <row r="1250">
          <cell r="A1250" t="str">
            <v xml:space="preserve">52.41    </v>
          </cell>
        </row>
        <row r="1251">
          <cell r="A1251" t="str">
            <v xml:space="preserve">52.41.1  </v>
          </cell>
        </row>
        <row r="1252">
          <cell r="A1252" t="str">
            <v xml:space="preserve">52.41.2  </v>
          </cell>
        </row>
        <row r="1253">
          <cell r="A1253" t="str">
            <v xml:space="preserve">52.42    </v>
          </cell>
        </row>
        <row r="1254">
          <cell r="A1254" t="str">
            <v xml:space="preserve">52.42.1  </v>
          </cell>
        </row>
        <row r="1255">
          <cell r="A1255" t="str">
            <v xml:space="preserve">52.42.2  </v>
          </cell>
        </row>
        <row r="1256">
          <cell r="A1256" t="str">
            <v xml:space="preserve">52.42.3  </v>
          </cell>
        </row>
        <row r="1257">
          <cell r="A1257" t="str">
            <v xml:space="preserve">52.42.4  </v>
          </cell>
        </row>
        <row r="1258">
          <cell r="A1258" t="str">
            <v xml:space="preserve">52.42.5  </v>
          </cell>
        </row>
        <row r="1259">
          <cell r="A1259" t="str">
            <v xml:space="preserve">52.42.6  </v>
          </cell>
        </row>
        <row r="1260">
          <cell r="A1260" t="str">
            <v xml:space="preserve">52.42.7  </v>
          </cell>
        </row>
        <row r="1261">
          <cell r="A1261" t="str">
            <v xml:space="preserve">52.42.8  </v>
          </cell>
        </row>
        <row r="1262">
          <cell r="A1262" t="str">
            <v xml:space="preserve">52.43    </v>
          </cell>
        </row>
        <row r="1263">
          <cell r="A1263" t="str">
            <v xml:space="preserve">52.43.1  </v>
          </cell>
        </row>
        <row r="1264">
          <cell r="A1264" t="str">
            <v xml:space="preserve">52.43.2  </v>
          </cell>
        </row>
        <row r="1265">
          <cell r="A1265" t="str">
            <v xml:space="preserve">52.44    </v>
          </cell>
        </row>
        <row r="1266">
          <cell r="A1266" t="str">
            <v xml:space="preserve">52.44.1  </v>
          </cell>
        </row>
        <row r="1267">
          <cell r="A1267" t="str">
            <v xml:space="preserve">52.44.2  </v>
          </cell>
        </row>
        <row r="1268">
          <cell r="A1268" t="str">
            <v xml:space="preserve">52.44.3  </v>
          </cell>
        </row>
        <row r="1269">
          <cell r="A1269" t="str">
            <v xml:space="preserve">52.44.4  </v>
          </cell>
        </row>
        <row r="1270">
          <cell r="A1270" t="str">
            <v xml:space="preserve">52.44.5  </v>
          </cell>
        </row>
        <row r="1271">
          <cell r="A1271" t="str">
            <v xml:space="preserve">52.44.6  </v>
          </cell>
        </row>
        <row r="1272">
          <cell r="A1272" t="str">
            <v xml:space="preserve">52.45    </v>
          </cell>
        </row>
        <row r="1273">
          <cell r="A1273" t="str">
            <v xml:space="preserve">52.45.1  </v>
          </cell>
        </row>
        <row r="1274">
          <cell r="A1274" t="str">
            <v xml:space="preserve">52.45.2  </v>
          </cell>
        </row>
        <row r="1275">
          <cell r="A1275" t="str">
            <v xml:space="preserve">52.45.3  </v>
          </cell>
        </row>
        <row r="1276">
          <cell r="A1276" t="str">
            <v xml:space="preserve">52.45.4  </v>
          </cell>
        </row>
        <row r="1277">
          <cell r="A1277" t="str">
            <v xml:space="preserve">52.45.5  </v>
          </cell>
        </row>
        <row r="1278">
          <cell r="A1278" t="str">
            <v xml:space="preserve">52.46    </v>
          </cell>
        </row>
        <row r="1279">
          <cell r="A1279" t="str">
            <v xml:space="preserve">52.46.1  </v>
          </cell>
        </row>
        <row r="1280">
          <cell r="A1280" t="str">
            <v xml:space="preserve">52.46.2  </v>
          </cell>
        </row>
        <row r="1281">
          <cell r="A1281" t="str">
            <v xml:space="preserve">52.46.3  </v>
          </cell>
        </row>
        <row r="1282">
          <cell r="A1282" t="str">
            <v xml:space="preserve">52.46.4  </v>
          </cell>
        </row>
        <row r="1283">
          <cell r="A1283" t="str">
            <v xml:space="preserve">52.46.5  </v>
          </cell>
        </row>
        <row r="1284">
          <cell r="A1284" t="str">
            <v xml:space="preserve">52.46.6  </v>
          </cell>
        </row>
        <row r="1285">
          <cell r="A1285" t="str">
            <v xml:space="preserve">52.46.7  </v>
          </cell>
        </row>
        <row r="1286">
          <cell r="A1286" t="str">
            <v xml:space="preserve">52.46.71 </v>
          </cell>
        </row>
        <row r="1287">
          <cell r="A1287" t="str">
            <v xml:space="preserve">52.46.72 </v>
          </cell>
        </row>
        <row r="1288">
          <cell r="A1288" t="str">
            <v xml:space="preserve">52.46.73 </v>
          </cell>
        </row>
        <row r="1289">
          <cell r="A1289" t="str">
            <v xml:space="preserve">52.47    </v>
          </cell>
        </row>
        <row r="1290">
          <cell r="A1290" t="str">
            <v xml:space="preserve">52.47.1  </v>
          </cell>
        </row>
        <row r="1291">
          <cell r="A1291" t="str">
            <v xml:space="preserve">52.47.2  </v>
          </cell>
        </row>
        <row r="1292">
          <cell r="A1292" t="str">
            <v xml:space="preserve">52.47.3  </v>
          </cell>
        </row>
        <row r="1293">
          <cell r="A1293" t="str">
            <v xml:space="preserve">52.48    </v>
          </cell>
        </row>
        <row r="1294">
          <cell r="A1294" t="str">
            <v xml:space="preserve">52.48.1  </v>
          </cell>
        </row>
        <row r="1295">
          <cell r="A1295" t="str">
            <v xml:space="preserve">52.48.11 </v>
          </cell>
        </row>
        <row r="1296">
          <cell r="A1296" t="str">
            <v xml:space="preserve">52.48.12 </v>
          </cell>
        </row>
        <row r="1297">
          <cell r="A1297" t="str">
            <v xml:space="preserve">52.48.13 </v>
          </cell>
        </row>
        <row r="1298">
          <cell r="A1298" t="str">
            <v xml:space="preserve">52.48.14 </v>
          </cell>
        </row>
        <row r="1299">
          <cell r="A1299" t="str">
            <v xml:space="preserve">52.48.15 </v>
          </cell>
        </row>
        <row r="1300">
          <cell r="A1300" t="str">
            <v xml:space="preserve">52.48.2  </v>
          </cell>
        </row>
        <row r="1301">
          <cell r="A1301" t="str">
            <v xml:space="preserve">52.48.21 </v>
          </cell>
        </row>
        <row r="1302">
          <cell r="A1302" t="str">
            <v xml:space="preserve">52.48.22 </v>
          </cell>
        </row>
        <row r="1303">
          <cell r="A1303" t="str">
            <v xml:space="preserve">52.48.23 </v>
          </cell>
        </row>
        <row r="1304">
          <cell r="A1304" t="str">
            <v xml:space="preserve">52.48.24 </v>
          </cell>
        </row>
        <row r="1305">
          <cell r="A1305" t="str">
            <v xml:space="preserve">52.48.3  </v>
          </cell>
        </row>
        <row r="1306">
          <cell r="A1306" t="str">
            <v xml:space="preserve">52.48.31 </v>
          </cell>
        </row>
        <row r="1307">
          <cell r="A1307" t="str">
            <v xml:space="preserve">52.48.32 </v>
          </cell>
        </row>
        <row r="1308">
          <cell r="A1308" t="str">
            <v xml:space="preserve">52.48.33 </v>
          </cell>
        </row>
        <row r="1309">
          <cell r="A1309" t="str">
            <v xml:space="preserve">52.48.34 </v>
          </cell>
        </row>
        <row r="1310">
          <cell r="A1310" t="str">
            <v xml:space="preserve">52.48.35 </v>
          </cell>
        </row>
        <row r="1311">
          <cell r="A1311" t="str">
            <v xml:space="preserve">52.48.36 </v>
          </cell>
        </row>
        <row r="1312">
          <cell r="A1312" t="str">
            <v xml:space="preserve">52.48.37 </v>
          </cell>
        </row>
        <row r="1313">
          <cell r="A1313" t="str">
            <v xml:space="preserve">52.48.38 </v>
          </cell>
        </row>
        <row r="1314">
          <cell r="A1314" t="str">
            <v xml:space="preserve">52.48.39 </v>
          </cell>
        </row>
        <row r="1315">
          <cell r="A1315" t="str">
            <v xml:space="preserve">52.5     </v>
          </cell>
        </row>
        <row r="1316">
          <cell r="A1316" t="str">
            <v xml:space="preserve">52.50    </v>
          </cell>
        </row>
        <row r="1317">
          <cell r="A1317" t="str">
            <v xml:space="preserve">52.50.1  </v>
          </cell>
        </row>
        <row r="1318">
          <cell r="A1318" t="str">
            <v xml:space="preserve">52.50.2  </v>
          </cell>
        </row>
        <row r="1319">
          <cell r="A1319" t="str">
            <v xml:space="preserve">52.50.3  </v>
          </cell>
        </row>
        <row r="1320">
          <cell r="A1320" t="str">
            <v xml:space="preserve">52.6     </v>
          </cell>
        </row>
        <row r="1321">
          <cell r="A1321" t="str">
            <v xml:space="preserve">52.61    </v>
          </cell>
        </row>
        <row r="1322">
          <cell r="A1322" t="str">
            <v xml:space="preserve">52.61.1  </v>
          </cell>
        </row>
        <row r="1323">
          <cell r="A1323" t="str">
            <v xml:space="preserve">52.61.2  </v>
          </cell>
        </row>
        <row r="1324">
          <cell r="A1324" t="str">
            <v xml:space="preserve">52.62    </v>
          </cell>
        </row>
        <row r="1325">
          <cell r="A1325" t="str">
            <v xml:space="preserve">52.63    </v>
          </cell>
        </row>
        <row r="1326">
          <cell r="A1326" t="str">
            <v xml:space="preserve">52.7     </v>
          </cell>
        </row>
        <row r="1327">
          <cell r="A1327" t="str">
            <v xml:space="preserve">52.71    </v>
          </cell>
        </row>
        <row r="1328">
          <cell r="A1328" t="str">
            <v xml:space="preserve">52.72    </v>
          </cell>
        </row>
        <row r="1329">
          <cell r="A1329" t="str">
            <v xml:space="preserve">52.72.1  </v>
          </cell>
        </row>
        <row r="1330">
          <cell r="A1330" t="str">
            <v xml:space="preserve">52.72.2  </v>
          </cell>
        </row>
        <row r="1331">
          <cell r="A1331" t="str">
            <v xml:space="preserve">52.73    </v>
          </cell>
        </row>
        <row r="1332">
          <cell r="A1332" t="str">
            <v xml:space="preserve">52.74    </v>
          </cell>
        </row>
        <row r="1333">
          <cell r="A1333" t="str">
            <v xml:space="preserve">55       </v>
          </cell>
        </row>
        <row r="1334">
          <cell r="A1334" t="str">
            <v xml:space="preserve">55.1     </v>
          </cell>
        </row>
        <row r="1335">
          <cell r="A1335" t="str">
            <v xml:space="preserve">55.11    </v>
          </cell>
        </row>
        <row r="1336">
          <cell r="A1336" t="str">
            <v xml:space="preserve">55.12    </v>
          </cell>
        </row>
        <row r="1337">
          <cell r="A1337" t="str">
            <v xml:space="preserve">55.2     </v>
          </cell>
        </row>
        <row r="1338">
          <cell r="A1338" t="str">
            <v xml:space="preserve">55.21    </v>
          </cell>
        </row>
        <row r="1339">
          <cell r="A1339" t="str">
            <v xml:space="preserve">55.22    </v>
          </cell>
        </row>
        <row r="1340">
          <cell r="A1340" t="str">
            <v xml:space="preserve">55.23    </v>
          </cell>
        </row>
        <row r="1341">
          <cell r="A1341" t="str">
            <v xml:space="preserve">55.23.1  </v>
          </cell>
        </row>
        <row r="1342">
          <cell r="A1342" t="str">
            <v xml:space="preserve">55.23.2  </v>
          </cell>
        </row>
        <row r="1343">
          <cell r="A1343" t="str">
            <v xml:space="preserve">55.23.3  </v>
          </cell>
        </row>
        <row r="1344">
          <cell r="A1344" t="str">
            <v xml:space="preserve">55.23.4  </v>
          </cell>
        </row>
        <row r="1345">
          <cell r="A1345" t="str">
            <v xml:space="preserve">55.23.5  </v>
          </cell>
        </row>
        <row r="1346">
          <cell r="A1346" t="str">
            <v xml:space="preserve">55.3     </v>
          </cell>
        </row>
        <row r="1347">
          <cell r="A1347" t="str">
            <v xml:space="preserve">55.30    </v>
          </cell>
        </row>
        <row r="1348">
          <cell r="A1348" t="str">
            <v xml:space="preserve">55.4     </v>
          </cell>
        </row>
        <row r="1349">
          <cell r="A1349" t="str">
            <v xml:space="preserve">55.40    </v>
          </cell>
        </row>
        <row r="1350">
          <cell r="A1350" t="str">
            <v xml:space="preserve">55.5     </v>
          </cell>
        </row>
        <row r="1351">
          <cell r="A1351" t="str">
            <v xml:space="preserve">55.51    </v>
          </cell>
        </row>
        <row r="1352">
          <cell r="A1352" t="str">
            <v xml:space="preserve">55.52    </v>
          </cell>
        </row>
        <row r="1353">
          <cell r="A1353" t="str">
            <v xml:space="preserve">60       </v>
          </cell>
        </row>
        <row r="1354">
          <cell r="A1354" t="str">
            <v xml:space="preserve">60.1     </v>
          </cell>
        </row>
        <row r="1355">
          <cell r="A1355" t="str">
            <v xml:space="preserve">60.10    </v>
          </cell>
        </row>
        <row r="1356">
          <cell r="A1356" t="str">
            <v xml:space="preserve">60.10.1  </v>
          </cell>
        </row>
        <row r="1357">
          <cell r="A1357" t="str">
            <v xml:space="preserve">60.10.11 </v>
          </cell>
        </row>
        <row r="1358">
          <cell r="A1358" t="str">
            <v xml:space="preserve">60.10.12 </v>
          </cell>
        </row>
        <row r="1359">
          <cell r="A1359" t="str">
            <v xml:space="preserve">60.10.2  </v>
          </cell>
        </row>
        <row r="1360">
          <cell r="A1360" t="str">
            <v xml:space="preserve">60.2     </v>
          </cell>
        </row>
        <row r="1361">
          <cell r="A1361" t="str">
            <v xml:space="preserve">60.21    </v>
          </cell>
        </row>
        <row r="1362">
          <cell r="A1362" t="str">
            <v xml:space="preserve">60.21.1  </v>
          </cell>
        </row>
        <row r="1363">
          <cell r="A1363" t="str">
            <v xml:space="preserve">60.21.11 </v>
          </cell>
        </row>
        <row r="1364">
          <cell r="A1364" t="str">
            <v xml:space="preserve">60.21.12 </v>
          </cell>
        </row>
        <row r="1365">
          <cell r="A1365" t="str">
            <v xml:space="preserve">60.21.13 </v>
          </cell>
        </row>
        <row r="1366">
          <cell r="A1366" t="str">
            <v xml:space="preserve">60.21.14 </v>
          </cell>
        </row>
        <row r="1367">
          <cell r="A1367" t="str">
            <v xml:space="preserve">60.21.2  </v>
          </cell>
        </row>
        <row r="1368">
          <cell r="A1368" t="str">
            <v xml:space="preserve">60.21.21 </v>
          </cell>
        </row>
        <row r="1369">
          <cell r="A1369" t="str">
            <v xml:space="preserve">60.21.22 </v>
          </cell>
        </row>
        <row r="1370">
          <cell r="A1370" t="str">
            <v xml:space="preserve">60.21.23 </v>
          </cell>
        </row>
        <row r="1371">
          <cell r="A1371" t="str">
            <v xml:space="preserve">60.21.3  </v>
          </cell>
        </row>
        <row r="1372">
          <cell r="A1372" t="str">
            <v xml:space="preserve">60.22    </v>
          </cell>
        </row>
        <row r="1373">
          <cell r="A1373" t="str">
            <v xml:space="preserve">60.23    </v>
          </cell>
        </row>
        <row r="1374">
          <cell r="A1374" t="str">
            <v xml:space="preserve">60.24    </v>
          </cell>
        </row>
        <row r="1375">
          <cell r="A1375" t="str">
            <v xml:space="preserve">60.24.1  </v>
          </cell>
        </row>
        <row r="1376">
          <cell r="A1376" t="str">
            <v xml:space="preserve">60.24.2  </v>
          </cell>
        </row>
        <row r="1377">
          <cell r="A1377" t="str">
            <v xml:space="preserve">60.24.3  </v>
          </cell>
        </row>
        <row r="1378">
          <cell r="A1378" t="str">
            <v xml:space="preserve">60.3     </v>
          </cell>
        </row>
        <row r="1379">
          <cell r="A1379" t="str">
            <v xml:space="preserve">60.30    </v>
          </cell>
        </row>
        <row r="1380">
          <cell r="A1380" t="str">
            <v xml:space="preserve">60.30.1  </v>
          </cell>
        </row>
        <row r="1381">
          <cell r="A1381" t="str">
            <v xml:space="preserve">60.30.11 </v>
          </cell>
        </row>
        <row r="1382">
          <cell r="A1382" t="str">
            <v xml:space="preserve">60.30.12 </v>
          </cell>
        </row>
        <row r="1383">
          <cell r="A1383" t="str">
            <v xml:space="preserve">60.30.2  </v>
          </cell>
        </row>
        <row r="1384">
          <cell r="A1384" t="str">
            <v xml:space="preserve">60.30.21 </v>
          </cell>
        </row>
        <row r="1385">
          <cell r="A1385" t="str">
            <v xml:space="preserve">60.30.22 </v>
          </cell>
        </row>
        <row r="1386">
          <cell r="A1386" t="str">
            <v xml:space="preserve">60.30.3  </v>
          </cell>
        </row>
        <row r="1387">
          <cell r="A1387" t="str">
            <v xml:space="preserve">61       </v>
          </cell>
        </row>
        <row r="1388">
          <cell r="A1388" t="str">
            <v xml:space="preserve">61.1     </v>
          </cell>
        </row>
        <row r="1389">
          <cell r="A1389" t="str">
            <v xml:space="preserve">61.10    </v>
          </cell>
        </row>
        <row r="1390">
          <cell r="A1390" t="str">
            <v xml:space="preserve">61.10.1  </v>
          </cell>
        </row>
        <row r="1391">
          <cell r="A1391" t="str">
            <v xml:space="preserve">61.10.2  </v>
          </cell>
        </row>
        <row r="1392">
          <cell r="A1392" t="str">
            <v xml:space="preserve">61.10.3  </v>
          </cell>
        </row>
        <row r="1393">
          <cell r="A1393" t="str">
            <v xml:space="preserve">61.2     </v>
          </cell>
        </row>
        <row r="1394">
          <cell r="A1394" t="str">
            <v xml:space="preserve">61.20    </v>
          </cell>
        </row>
        <row r="1395">
          <cell r="A1395" t="str">
            <v xml:space="preserve">61.20.1  </v>
          </cell>
        </row>
        <row r="1396">
          <cell r="A1396" t="str">
            <v xml:space="preserve">61.20.2  </v>
          </cell>
        </row>
        <row r="1397">
          <cell r="A1397" t="str">
            <v xml:space="preserve">61.20.3  </v>
          </cell>
        </row>
        <row r="1398">
          <cell r="A1398" t="str">
            <v xml:space="preserve">61.20.4  </v>
          </cell>
        </row>
        <row r="1399">
          <cell r="A1399" t="str">
            <v xml:space="preserve">62       </v>
          </cell>
        </row>
        <row r="1400">
          <cell r="A1400" t="str">
            <v xml:space="preserve">62.1     </v>
          </cell>
        </row>
        <row r="1401">
          <cell r="A1401" t="str">
            <v xml:space="preserve">62.10    </v>
          </cell>
        </row>
        <row r="1402">
          <cell r="A1402" t="str">
            <v xml:space="preserve">62.10.1  </v>
          </cell>
        </row>
        <row r="1403">
          <cell r="A1403" t="str">
            <v xml:space="preserve">62.10.2  </v>
          </cell>
        </row>
        <row r="1404">
          <cell r="A1404" t="str">
            <v xml:space="preserve">62.2     </v>
          </cell>
        </row>
        <row r="1405">
          <cell r="A1405" t="str">
            <v xml:space="preserve">62.20    </v>
          </cell>
        </row>
        <row r="1406">
          <cell r="A1406" t="str">
            <v xml:space="preserve">62.20.1  </v>
          </cell>
        </row>
        <row r="1407">
          <cell r="A1407" t="str">
            <v xml:space="preserve">62.20.2  </v>
          </cell>
        </row>
        <row r="1408">
          <cell r="A1408" t="str">
            <v xml:space="preserve">62.20.3  </v>
          </cell>
        </row>
        <row r="1409">
          <cell r="A1409" t="str">
            <v xml:space="preserve">62.3     </v>
          </cell>
        </row>
        <row r="1410">
          <cell r="A1410" t="str">
            <v xml:space="preserve">62.30    </v>
          </cell>
        </row>
        <row r="1411">
          <cell r="A1411" t="str">
            <v xml:space="preserve">62.30.1  </v>
          </cell>
        </row>
        <row r="1412">
          <cell r="A1412" t="str">
            <v xml:space="preserve">62.30.11 </v>
          </cell>
        </row>
        <row r="1413">
          <cell r="A1413" t="str">
            <v xml:space="preserve">62.30.12 </v>
          </cell>
        </row>
        <row r="1414">
          <cell r="A1414" t="str">
            <v xml:space="preserve">62.30.2  </v>
          </cell>
        </row>
        <row r="1415">
          <cell r="A1415" t="str">
            <v xml:space="preserve">63       </v>
          </cell>
        </row>
        <row r="1416">
          <cell r="A1416" t="str">
            <v xml:space="preserve">63.1     </v>
          </cell>
        </row>
        <row r="1417">
          <cell r="A1417" t="str">
            <v xml:space="preserve">63.11    </v>
          </cell>
        </row>
        <row r="1418">
          <cell r="A1418" t="str">
            <v xml:space="preserve">63.11.1  </v>
          </cell>
        </row>
        <row r="1419">
          <cell r="A1419" t="str">
            <v xml:space="preserve">63.11.2  </v>
          </cell>
        </row>
        <row r="1420">
          <cell r="A1420" t="str">
            <v xml:space="preserve">63.12    </v>
          </cell>
        </row>
        <row r="1421">
          <cell r="A1421" t="str">
            <v xml:space="preserve">63.12.1  </v>
          </cell>
        </row>
        <row r="1422">
          <cell r="A1422" t="str">
            <v xml:space="preserve">63.12.2  </v>
          </cell>
        </row>
        <row r="1423">
          <cell r="A1423" t="str">
            <v xml:space="preserve">63.12.21 </v>
          </cell>
        </row>
        <row r="1424">
          <cell r="A1424" t="str">
            <v xml:space="preserve">63.12.22 </v>
          </cell>
        </row>
        <row r="1425">
          <cell r="A1425" t="str">
            <v xml:space="preserve">63.12.23 </v>
          </cell>
        </row>
        <row r="1426">
          <cell r="A1426" t="str">
            <v xml:space="preserve">63.12.3  </v>
          </cell>
        </row>
        <row r="1427">
          <cell r="A1427" t="str">
            <v xml:space="preserve">63.12.4  </v>
          </cell>
        </row>
        <row r="1428">
          <cell r="A1428" t="str">
            <v xml:space="preserve">63.2     </v>
          </cell>
        </row>
        <row r="1429">
          <cell r="A1429" t="str">
            <v xml:space="preserve">63.21    </v>
          </cell>
        </row>
        <row r="1430">
          <cell r="A1430" t="str">
            <v xml:space="preserve">63.21.1  </v>
          </cell>
        </row>
        <row r="1431">
          <cell r="A1431" t="str">
            <v xml:space="preserve">63.21.2  </v>
          </cell>
        </row>
        <row r="1432">
          <cell r="A1432" t="str">
            <v xml:space="preserve">63.21.21 </v>
          </cell>
        </row>
        <row r="1433">
          <cell r="A1433" t="str">
            <v xml:space="preserve">63.21.22 </v>
          </cell>
        </row>
        <row r="1434">
          <cell r="A1434" t="str">
            <v xml:space="preserve">63.21.23 </v>
          </cell>
        </row>
        <row r="1435">
          <cell r="A1435" t="str">
            <v xml:space="preserve">63.21.24 </v>
          </cell>
        </row>
        <row r="1436">
          <cell r="A1436" t="str">
            <v xml:space="preserve">63.22    </v>
          </cell>
        </row>
        <row r="1437">
          <cell r="A1437" t="str">
            <v xml:space="preserve">63.22.1  </v>
          </cell>
        </row>
        <row r="1438">
          <cell r="A1438" t="str">
            <v xml:space="preserve">63.22.2  </v>
          </cell>
        </row>
        <row r="1439">
          <cell r="A1439" t="str">
            <v xml:space="preserve">63.23    </v>
          </cell>
        </row>
        <row r="1440">
          <cell r="A1440" t="str">
            <v xml:space="preserve">63.23.1  </v>
          </cell>
        </row>
        <row r="1441">
          <cell r="A1441" t="str">
            <v xml:space="preserve">63.23.2  </v>
          </cell>
        </row>
        <row r="1442">
          <cell r="A1442" t="str">
            <v xml:space="preserve">63.23.3  </v>
          </cell>
        </row>
        <row r="1443">
          <cell r="A1443" t="str">
            <v xml:space="preserve">63.23.4  </v>
          </cell>
        </row>
        <row r="1444">
          <cell r="A1444" t="str">
            <v xml:space="preserve">63.23.5  </v>
          </cell>
        </row>
        <row r="1445">
          <cell r="A1445" t="str">
            <v xml:space="preserve">63.23.6  </v>
          </cell>
        </row>
        <row r="1446">
          <cell r="A1446" t="str">
            <v xml:space="preserve">63.3     </v>
          </cell>
        </row>
        <row r="1447">
          <cell r="A1447" t="str">
            <v xml:space="preserve">63.30    </v>
          </cell>
        </row>
        <row r="1448">
          <cell r="A1448" t="str">
            <v xml:space="preserve">63.30.1  </v>
          </cell>
        </row>
        <row r="1449">
          <cell r="A1449" t="str">
            <v xml:space="preserve">63.30.2  </v>
          </cell>
        </row>
        <row r="1450">
          <cell r="A1450" t="str">
            <v xml:space="preserve">63.30.3  </v>
          </cell>
        </row>
        <row r="1451">
          <cell r="A1451" t="str">
            <v xml:space="preserve">63.30.4  </v>
          </cell>
        </row>
        <row r="1452">
          <cell r="A1452" t="str">
            <v xml:space="preserve">63.4     </v>
          </cell>
        </row>
        <row r="1453">
          <cell r="A1453" t="str">
            <v xml:space="preserve">63.40    </v>
          </cell>
        </row>
        <row r="1454">
          <cell r="A1454" t="str">
            <v xml:space="preserve">64       </v>
          </cell>
        </row>
        <row r="1455">
          <cell r="A1455" t="str">
            <v xml:space="preserve">64.1     </v>
          </cell>
        </row>
        <row r="1456">
          <cell r="A1456" t="str">
            <v xml:space="preserve">64.11    </v>
          </cell>
        </row>
        <row r="1457">
          <cell r="A1457" t="str">
            <v xml:space="preserve">64.11.1  </v>
          </cell>
        </row>
        <row r="1458">
          <cell r="A1458" t="str">
            <v xml:space="preserve">64.11.11 </v>
          </cell>
        </row>
        <row r="1459">
          <cell r="A1459" t="str">
            <v xml:space="preserve">64.11.12 </v>
          </cell>
        </row>
        <row r="1460">
          <cell r="A1460" t="str">
            <v xml:space="preserve">64.11.13 </v>
          </cell>
        </row>
        <row r="1461">
          <cell r="A1461" t="str">
            <v xml:space="preserve">64.11.14 </v>
          </cell>
        </row>
        <row r="1462">
          <cell r="A1462" t="str">
            <v xml:space="preserve">64.11.2  </v>
          </cell>
        </row>
        <row r="1463">
          <cell r="A1463" t="str">
            <v xml:space="preserve">64.11.3  </v>
          </cell>
        </row>
        <row r="1464">
          <cell r="A1464" t="str">
            <v xml:space="preserve">64.11.31 </v>
          </cell>
        </row>
        <row r="1465">
          <cell r="A1465" t="str">
            <v xml:space="preserve">64.11.32 </v>
          </cell>
        </row>
        <row r="1466">
          <cell r="A1466" t="str">
            <v xml:space="preserve">64.12    </v>
          </cell>
        </row>
        <row r="1467">
          <cell r="A1467" t="str">
            <v xml:space="preserve">64.2     </v>
          </cell>
        </row>
        <row r="1468">
          <cell r="A1468" t="str">
            <v xml:space="preserve">64.20    </v>
          </cell>
        </row>
        <row r="1469">
          <cell r="A1469" t="str">
            <v xml:space="preserve">64.20.1  </v>
          </cell>
        </row>
        <row r="1470">
          <cell r="A1470" t="str">
            <v xml:space="preserve">64.20.11 </v>
          </cell>
        </row>
        <row r="1471">
          <cell r="A1471" t="str">
            <v xml:space="preserve">64.20.12 </v>
          </cell>
        </row>
        <row r="1472">
          <cell r="A1472" t="str">
            <v xml:space="preserve">64.20.2  </v>
          </cell>
        </row>
        <row r="1473">
          <cell r="A1473" t="str">
            <v xml:space="preserve">64.20.21 </v>
          </cell>
        </row>
        <row r="1474">
          <cell r="A1474" t="str">
            <v xml:space="preserve">64.20.22 </v>
          </cell>
        </row>
        <row r="1475">
          <cell r="A1475" t="str">
            <v xml:space="preserve">64.20.3  </v>
          </cell>
        </row>
        <row r="1476">
          <cell r="A1476" t="str">
            <v xml:space="preserve">65       </v>
          </cell>
        </row>
        <row r="1477">
          <cell r="A1477" t="str">
            <v xml:space="preserve">65.1     </v>
          </cell>
        </row>
        <row r="1478">
          <cell r="A1478" t="str">
            <v xml:space="preserve">65.11    </v>
          </cell>
        </row>
        <row r="1479">
          <cell r="A1479" t="str">
            <v xml:space="preserve">65.11.1  </v>
          </cell>
        </row>
        <row r="1480">
          <cell r="A1480" t="str">
            <v xml:space="preserve">65.11.11 </v>
          </cell>
        </row>
        <row r="1481">
          <cell r="A1481" t="str">
            <v xml:space="preserve">65.11.12 </v>
          </cell>
        </row>
        <row r="1482">
          <cell r="A1482" t="str">
            <v xml:space="preserve">65.11.9  </v>
          </cell>
        </row>
        <row r="1483">
          <cell r="A1483" t="str">
            <v xml:space="preserve">65.12    </v>
          </cell>
        </row>
        <row r="1484">
          <cell r="A1484" t="str">
            <v xml:space="preserve">65.2     </v>
          </cell>
        </row>
        <row r="1485">
          <cell r="A1485" t="str">
            <v xml:space="preserve">65.21    </v>
          </cell>
        </row>
        <row r="1486">
          <cell r="A1486" t="str">
            <v xml:space="preserve">65.22    </v>
          </cell>
        </row>
        <row r="1487">
          <cell r="A1487" t="str">
            <v xml:space="preserve">65.22.1  </v>
          </cell>
        </row>
        <row r="1488">
          <cell r="A1488" t="str">
            <v xml:space="preserve">65.22.2  </v>
          </cell>
        </row>
        <row r="1489">
          <cell r="A1489" t="str">
            <v xml:space="preserve">65.22.3  </v>
          </cell>
        </row>
        <row r="1490">
          <cell r="A1490" t="str">
            <v xml:space="preserve">65.22.4  </v>
          </cell>
        </row>
        <row r="1491">
          <cell r="A1491" t="str">
            <v xml:space="preserve">65.22.5  </v>
          </cell>
        </row>
        <row r="1492">
          <cell r="A1492" t="str">
            <v xml:space="preserve">65.22.6  </v>
          </cell>
        </row>
        <row r="1493">
          <cell r="A1493" t="str">
            <v xml:space="preserve">65.23    </v>
          </cell>
        </row>
        <row r="1494">
          <cell r="A1494" t="str">
            <v xml:space="preserve">65.23.1  </v>
          </cell>
        </row>
        <row r="1495">
          <cell r="A1495" t="str">
            <v xml:space="preserve">65.23.2  </v>
          </cell>
        </row>
        <row r="1496">
          <cell r="A1496" t="str">
            <v xml:space="preserve">65.23.3  </v>
          </cell>
        </row>
        <row r="1497">
          <cell r="A1497" t="str">
            <v xml:space="preserve">65.23.4  </v>
          </cell>
        </row>
        <row r="1498">
          <cell r="A1498" t="str">
            <v xml:space="preserve">65.23.5  </v>
          </cell>
        </row>
        <row r="1499">
          <cell r="A1499" t="str">
            <v xml:space="preserve">66       </v>
          </cell>
        </row>
        <row r="1500">
          <cell r="A1500" t="str">
            <v xml:space="preserve">66.0     </v>
          </cell>
        </row>
        <row r="1501">
          <cell r="A1501" t="str">
            <v xml:space="preserve">66.01    </v>
          </cell>
        </row>
        <row r="1502">
          <cell r="A1502" t="str">
            <v xml:space="preserve">66.02    </v>
          </cell>
        </row>
        <row r="1503">
          <cell r="A1503" t="str">
            <v xml:space="preserve">66.02.1  </v>
          </cell>
        </row>
        <row r="1504">
          <cell r="A1504" t="str">
            <v xml:space="preserve">66.02.2  </v>
          </cell>
        </row>
        <row r="1505">
          <cell r="A1505" t="str">
            <v xml:space="preserve">66.03    </v>
          </cell>
        </row>
        <row r="1506">
          <cell r="A1506" t="str">
            <v xml:space="preserve">66.03.1  </v>
          </cell>
        </row>
        <row r="1507">
          <cell r="A1507" t="str">
            <v xml:space="preserve">66.03.2  </v>
          </cell>
        </row>
        <row r="1508">
          <cell r="A1508" t="str">
            <v xml:space="preserve">66.03.3  </v>
          </cell>
        </row>
        <row r="1509">
          <cell r="A1509" t="str">
            <v xml:space="preserve">66.03.4  </v>
          </cell>
        </row>
        <row r="1510">
          <cell r="A1510" t="str">
            <v xml:space="preserve">66.03.5  </v>
          </cell>
        </row>
        <row r="1511">
          <cell r="A1511" t="str">
            <v xml:space="preserve">66.03.9  </v>
          </cell>
        </row>
        <row r="1512">
          <cell r="A1512" t="str">
            <v xml:space="preserve">67       </v>
          </cell>
        </row>
        <row r="1513">
          <cell r="A1513" t="str">
            <v xml:space="preserve">67.1     </v>
          </cell>
        </row>
        <row r="1514">
          <cell r="A1514" t="str">
            <v xml:space="preserve">67.11    </v>
          </cell>
        </row>
        <row r="1515">
          <cell r="A1515" t="str">
            <v xml:space="preserve">67.11.1  </v>
          </cell>
        </row>
        <row r="1516">
          <cell r="A1516" t="str">
            <v xml:space="preserve">67.11.11 </v>
          </cell>
        </row>
        <row r="1517">
          <cell r="A1517" t="str">
            <v xml:space="preserve">67.11.12 </v>
          </cell>
        </row>
        <row r="1518">
          <cell r="A1518" t="str">
            <v xml:space="preserve">67.11.13 </v>
          </cell>
        </row>
        <row r="1519">
          <cell r="A1519" t="str">
            <v xml:space="preserve">67.11.19 </v>
          </cell>
        </row>
        <row r="1520">
          <cell r="A1520" t="str">
            <v xml:space="preserve">67.12    </v>
          </cell>
        </row>
        <row r="1521">
          <cell r="A1521" t="str">
            <v xml:space="preserve">67.12.1  </v>
          </cell>
        </row>
        <row r="1522">
          <cell r="A1522" t="str">
            <v xml:space="preserve">67.12.2  </v>
          </cell>
        </row>
        <row r="1523">
          <cell r="A1523" t="str">
            <v xml:space="preserve">67.12.3  </v>
          </cell>
        </row>
        <row r="1524">
          <cell r="A1524" t="str">
            <v xml:space="preserve">67.12.4  </v>
          </cell>
        </row>
        <row r="1525">
          <cell r="A1525" t="str">
            <v xml:space="preserve">67.13    </v>
          </cell>
        </row>
        <row r="1526">
          <cell r="A1526" t="str">
            <v xml:space="preserve">67.13.1  </v>
          </cell>
        </row>
        <row r="1527">
          <cell r="A1527" t="str">
            <v xml:space="preserve">67.13.2  </v>
          </cell>
        </row>
        <row r="1528">
          <cell r="A1528" t="str">
            <v xml:space="preserve">67.13.3  </v>
          </cell>
        </row>
        <row r="1529">
          <cell r="A1529" t="str">
            <v xml:space="preserve">67.13.4  </v>
          </cell>
        </row>
        <row r="1530">
          <cell r="A1530" t="str">
            <v xml:space="preserve">67.13.5  </v>
          </cell>
        </row>
        <row r="1531">
          <cell r="A1531" t="str">
            <v xml:space="preserve">67.13.51 </v>
          </cell>
        </row>
        <row r="1532">
          <cell r="A1532" t="str">
            <v xml:space="preserve">67.2     </v>
          </cell>
        </row>
        <row r="1533">
          <cell r="A1533" t="str">
            <v xml:space="preserve">67.20    </v>
          </cell>
        </row>
        <row r="1534">
          <cell r="A1534" t="str">
            <v xml:space="preserve">67.20.1  </v>
          </cell>
        </row>
        <row r="1535">
          <cell r="A1535" t="str">
            <v xml:space="preserve">67.20.2  </v>
          </cell>
        </row>
        <row r="1536">
          <cell r="A1536" t="str">
            <v xml:space="preserve">67.20.3  </v>
          </cell>
        </row>
        <row r="1537">
          <cell r="A1537" t="str">
            <v xml:space="preserve">67.20.4  </v>
          </cell>
        </row>
        <row r="1538">
          <cell r="A1538" t="str">
            <v xml:space="preserve">67.20.9  </v>
          </cell>
        </row>
        <row r="1539">
          <cell r="A1539" t="str">
            <v xml:space="preserve">70       </v>
          </cell>
        </row>
        <row r="1540">
          <cell r="A1540" t="str">
            <v xml:space="preserve">70.1     </v>
          </cell>
        </row>
        <row r="1541">
          <cell r="A1541" t="str">
            <v xml:space="preserve">70.11    </v>
          </cell>
        </row>
        <row r="1542">
          <cell r="A1542" t="str">
            <v xml:space="preserve">70.11.1  </v>
          </cell>
        </row>
        <row r="1543">
          <cell r="A1543" t="str">
            <v xml:space="preserve">70.11.2  </v>
          </cell>
        </row>
        <row r="1544">
          <cell r="A1544" t="str">
            <v xml:space="preserve">70.12    </v>
          </cell>
        </row>
        <row r="1545">
          <cell r="A1545" t="str">
            <v xml:space="preserve">70.12.1  </v>
          </cell>
        </row>
        <row r="1546">
          <cell r="A1546" t="str">
            <v xml:space="preserve">70.12.2  </v>
          </cell>
        </row>
        <row r="1547">
          <cell r="A1547" t="str">
            <v xml:space="preserve">70.12.3  </v>
          </cell>
        </row>
        <row r="1548">
          <cell r="A1548" t="str">
            <v xml:space="preserve">70.2     </v>
          </cell>
        </row>
        <row r="1549">
          <cell r="A1549" t="str">
            <v xml:space="preserve">70.20    </v>
          </cell>
        </row>
        <row r="1550">
          <cell r="A1550" t="str">
            <v xml:space="preserve">70.20.1  </v>
          </cell>
        </row>
        <row r="1551">
          <cell r="A1551" t="str">
            <v xml:space="preserve">70.20.2  </v>
          </cell>
        </row>
        <row r="1552">
          <cell r="A1552" t="str">
            <v xml:space="preserve">70.3     </v>
          </cell>
        </row>
        <row r="1553">
          <cell r="A1553" t="str">
            <v xml:space="preserve">70.31    </v>
          </cell>
        </row>
        <row r="1554">
          <cell r="A1554" t="str">
            <v xml:space="preserve">70.31.1  </v>
          </cell>
        </row>
        <row r="1555">
          <cell r="A1555" t="str">
            <v xml:space="preserve">70.31.11 </v>
          </cell>
        </row>
        <row r="1556">
          <cell r="A1556" t="str">
            <v xml:space="preserve">70.31.12 </v>
          </cell>
        </row>
        <row r="1557">
          <cell r="A1557" t="str">
            <v xml:space="preserve">70.31.2  </v>
          </cell>
        </row>
        <row r="1558">
          <cell r="A1558" t="str">
            <v xml:space="preserve">70.31.21 </v>
          </cell>
        </row>
        <row r="1559">
          <cell r="A1559" t="str">
            <v xml:space="preserve">70.31.22 </v>
          </cell>
        </row>
        <row r="1560">
          <cell r="A1560" t="str">
            <v xml:space="preserve">70.32    </v>
          </cell>
        </row>
        <row r="1561">
          <cell r="A1561" t="str">
            <v xml:space="preserve">70.32.1  </v>
          </cell>
        </row>
        <row r="1562">
          <cell r="A1562" t="str">
            <v xml:space="preserve">70.32.2  </v>
          </cell>
        </row>
        <row r="1563">
          <cell r="A1563" t="str">
            <v xml:space="preserve">70.32.3  </v>
          </cell>
        </row>
        <row r="1564">
          <cell r="A1564" t="str">
            <v xml:space="preserve">71       </v>
          </cell>
        </row>
        <row r="1565">
          <cell r="A1565" t="str">
            <v xml:space="preserve">71.1     </v>
          </cell>
        </row>
        <row r="1566">
          <cell r="A1566" t="str">
            <v xml:space="preserve">71.10    </v>
          </cell>
        </row>
        <row r="1567">
          <cell r="A1567" t="str">
            <v xml:space="preserve">71.2     </v>
          </cell>
        </row>
        <row r="1568">
          <cell r="A1568" t="str">
            <v xml:space="preserve">71.21    </v>
          </cell>
        </row>
        <row r="1569">
          <cell r="A1569" t="str">
            <v xml:space="preserve">71.21.1  </v>
          </cell>
        </row>
        <row r="1570">
          <cell r="A1570" t="str">
            <v xml:space="preserve">71.21.2  </v>
          </cell>
        </row>
        <row r="1571">
          <cell r="A1571" t="str">
            <v xml:space="preserve">71.22    </v>
          </cell>
        </row>
        <row r="1572">
          <cell r="A1572" t="str">
            <v xml:space="preserve">71.23    </v>
          </cell>
        </row>
        <row r="1573">
          <cell r="A1573" t="str">
            <v xml:space="preserve">71.3     </v>
          </cell>
        </row>
        <row r="1574">
          <cell r="A1574" t="str">
            <v xml:space="preserve">71.31    </v>
          </cell>
        </row>
        <row r="1575">
          <cell r="A1575" t="str">
            <v xml:space="preserve">71.32    </v>
          </cell>
        </row>
        <row r="1576">
          <cell r="A1576" t="str">
            <v xml:space="preserve">71.33    </v>
          </cell>
        </row>
        <row r="1577">
          <cell r="A1577" t="str">
            <v xml:space="preserve">71.33.1  </v>
          </cell>
        </row>
        <row r="1578">
          <cell r="A1578" t="str">
            <v xml:space="preserve">71.33.2  </v>
          </cell>
        </row>
        <row r="1579">
          <cell r="A1579" t="str">
            <v xml:space="preserve">71.34    </v>
          </cell>
        </row>
        <row r="1580">
          <cell r="A1580" t="str">
            <v xml:space="preserve">71.34.1  </v>
          </cell>
        </row>
        <row r="1581">
          <cell r="A1581" t="str">
            <v xml:space="preserve">71.34.2  </v>
          </cell>
        </row>
        <row r="1582">
          <cell r="A1582" t="str">
            <v xml:space="preserve">71.34.3  </v>
          </cell>
        </row>
        <row r="1583">
          <cell r="A1583" t="str">
            <v xml:space="preserve">71.34.4  </v>
          </cell>
        </row>
        <row r="1584">
          <cell r="A1584" t="str">
            <v xml:space="preserve">71.34.5  </v>
          </cell>
        </row>
        <row r="1585">
          <cell r="A1585" t="str">
            <v xml:space="preserve">71.34.6  </v>
          </cell>
        </row>
        <row r="1586">
          <cell r="A1586" t="str">
            <v xml:space="preserve">71.34.7  </v>
          </cell>
        </row>
        <row r="1587">
          <cell r="A1587" t="str">
            <v xml:space="preserve">71.34.9  </v>
          </cell>
        </row>
        <row r="1588">
          <cell r="A1588" t="str">
            <v xml:space="preserve">71.4     </v>
          </cell>
        </row>
        <row r="1589">
          <cell r="A1589" t="str">
            <v xml:space="preserve">71.40    </v>
          </cell>
        </row>
        <row r="1590">
          <cell r="A1590" t="str">
            <v xml:space="preserve">71.40.1  </v>
          </cell>
        </row>
        <row r="1591">
          <cell r="A1591" t="str">
            <v xml:space="preserve">71.40.2  </v>
          </cell>
        </row>
        <row r="1592">
          <cell r="A1592" t="str">
            <v xml:space="preserve">71.40.3  </v>
          </cell>
        </row>
        <row r="1593">
          <cell r="A1593" t="str">
            <v xml:space="preserve">71.40.4  </v>
          </cell>
        </row>
        <row r="1594">
          <cell r="A1594" t="str">
            <v xml:space="preserve">71.40.5  </v>
          </cell>
        </row>
        <row r="1595">
          <cell r="A1595" t="str">
            <v xml:space="preserve">71.40.6  </v>
          </cell>
        </row>
        <row r="1596">
          <cell r="A1596" t="str">
            <v xml:space="preserve">71.40.9  </v>
          </cell>
        </row>
        <row r="1597">
          <cell r="A1597" t="str">
            <v xml:space="preserve">72       </v>
          </cell>
        </row>
        <row r="1598">
          <cell r="A1598" t="str">
            <v xml:space="preserve">72.1     </v>
          </cell>
        </row>
        <row r="1599">
          <cell r="A1599" t="str">
            <v xml:space="preserve">72.10    </v>
          </cell>
        </row>
        <row r="1600">
          <cell r="A1600" t="str">
            <v xml:space="preserve">72.2     </v>
          </cell>
        </row>
        <row r="1601">
          <cell r="A1601" t="str">
            <v xml:space="preserve">72.20    </v>
          </cell>
        </row>
        <row r="1602">
          <cell r="A1602" t="str">
            <v xml:space="preserve">72.3     </v>
          </cell>
        </row>
        <row r="1603">
          <cell r="A1603" t="str">
            <v xml:space="preserve">72.30    </v>
          </cell>
        </row>
        <row r="1604">
          <cell r="A1604" t="str">
            <v xml:space="preserve">72.4     </v>
          </cell>
        </row>
        <row r="1605">
          <cell r="A1605" t="str">
            <v xml:space="preserve">72.40    </v>
          </cell>
        </row>
        <row r="1606">
          <cell r="A1606" t="str">
            <v xml:space="preserve">72.5     </v>
          </cell>
        </row>
        <row r="1607">
          <cell r="A1607" t="str">
            <v xml:space="preserve">72.50    </v>
          </cell>
        </row>
        <row r="1608">
          <cell r="A1608" t="str">
            <v xml:space="preserve">72.6     </v>
          </cell>
        </row>
        <row r="1609">
          <cell r="A1609" t="str">
            <v xml:space="preserve">72.60    </v>
          </cell>
        </row>
        <row r="1610">
          <cell r="A1610" t="str">
            <v xml:space="preserve">73       </v>
          </cell>
        </row>
        <row r="1611">
          <cell r="A1611" t="str">
            <v xml:space="preserve">73.1     </v>
          </cell>
        </row>
        <row r="1612">
          <cell r="A1612" t="str">
            <v xml:space="preserve">73.10    </v>
          </cell>
        </row>
        <row r="1613">
          <cell r="A1613" t="str">
            <v xml:space="preserve">73.2     </v>
          </cell>
        </row>
        <row r="1614">
          <cell r="A1614" t="str">
            <v xml:space="preserve">73.20    </v>
          </cell>
        </row>
        <row r="1615">
          <cell r="A1615" t="str">
            <v xml:space="preserve">74       </v>
          </cell>
        </row>
        <row r="1616">
          <cell r="A1616" t="str">
            <v xml:space="preserve">74.1     </v>
          </cell>
        </row>
        <row r="1617">
          <cell r="A1617" t="str">
            <v xml:space="preserve">74.11    </v>
          </cell>
        </row>
        <row r="1618">
          <cell r="A1618" t="str">
            <v xml:space="preserve">74.12    </v>
          </cell>
        </row>
        <row r="1619">
          <cell r="A1619" t="str">
            <v xml:space="preserve">74.12.1  </v>
          </cell>
        </row>
        <row r="1620">
          <cell r="A1620" t="str">
            <v xml:space="preserve">74.12.2  </v>
          </cell>
        </row>
        <row r="1621">
          <cell r="A1621" t="str">
            <v xml:space="preserve">74.13    </v>
          </cell>
        </row>
        <row r="1622">
          <cell r="A1622" t="str">
            <v xml:space="preserve">74.13.1  </v>
          </cell>
        </row>
        <row r="1623">
          <cell r="A1623" t="str">
            <v xml:space="preserve">74.13.2  </v>
          </cell>
        </row>
        <row r="1624">
          <cell r="A1624" t="str">
            <v xml:space="preserve">74.14    </v>
          </cell>
        </row>
        <row r="1625">
          <cell r="A1625" t="str">
            <v xml:space="preserve">74.15    </v>
          </cell>
        </row>
        <row r="1626">
          <cell r="A1626" t="str">
            <v xml:space="preserve">74.15.1  </v>
          </cell>
        </row>
        <row r="1627">
          <cell r="A1627" t="str">
            <v xml:space="preserve">74.15.2  </v>
          </cell>
        </row>
        <row r="1628">
          <cell r="A1628" t="str">
            <v xml:space="preserve">74.2     </v>
          </cell>
        </row>
        <row r="1629">
          <cell r="A1629" t="str">
            <v xml:space="preserve">74.20    </v>
          </cell>
        </row>
        <row r="1630">
          <cell r="A1630" t="str">
            <v xml:space="preserve">74.20.1  </v>
          </cell>
        </row>
        <row r="1631">
          <cell r="A1631" t="str">
            <v xml:space="preserve">74.20.11 </v>
          </cell>
        </row>
        <row r="1632">
          <cell r="A1632" t="str">
            <v xml:space="preserve">74.20.12 </v>
          </cell>
        </row>
        <row r="1633">
          <cell r="A1633" t="str">
            <v xml:space="preserve">74.20.13 </v>
          </cell>
        </row>
        <row r="1634">
          <cell r="A1634" t="str">
            <v xml:space="preserve">74.20.14 </v>
          </cell>
        </row>
        <row r="1635">
          <cell r="A1635" t="str">
            <v xml:space="preserve">74.20.15 </v>
          </cell>
        </row>
        <row r="1636">
          <cell r="A1636" t="str">
            <v xml:space="preserve">74.20.2  </v>
          </cell>
        </row>
        <row r="1637">
          <cell r="A1637" t="str">
            <v xml:space="preserve">74.20.3  </v>
          </cell>
        </row>
        <row r="1638">
          <cell r="A1638" t="str">
            <v xml:space="preserve">74.20.31 </v>
          </cell>
        </row>
        <row r="1639">
          <cell r="A1639" t="str">
            <v xml:space="preserve">74.20.32 </v>
          </cell>
        </row>
        <row r="1640">
          <cell r="A1640" t="str">
            <v xml:space="preserve">74.20.33 </v>
          </cell>
        </row>
        <row r="1641">
          <cell r="A1641" t="str">
            <v xml:space="preserve">74.20.34 </v>
          </cell>
        </row>
        <row r="1642">
          <cell r="A1642" t="str">
            <v xml:space="preserve">74.20.35 </v>
          </cell>
        </row>
        <row r="1643">
          <cell r="A1643" t="str">
            <v xml:space="preserve">74.20.36 </v>
          </cell>
        </row>
        <row r="1644">
          <cell r="A1644" t="str">
            <v xml:space="preserve">74.20.4  </v>
          </cell>
        </row>
        <row r="1645">
          <cell r="A1645" t="str">
            <v xml:space="preserve">74.20.41 </v>
          </cell>
        </row>
        <row r="1646">
          <cell r="A1646" t="str">
            <v xml:space="preserve">74.20.42 </v>
          </cell>
        </row>
        <row r="1647">
          <cell r="A1647" t="str">
            <v xml:space="preserve">74.20.44 </v>
          </cell>
        </row>
        <row r="1648">
          <cell r="A1648" t="str">
            <v xml:space="preserve">74.20.45 </v>
          </cell>
        </row>
        <row r="1649">
          <cell r="A1649" t="str">
            <v xml:space="preserve">74.20.5  </v>
          </cell>
        </row>
        <row r="1650">
          <cell r="A1650" t="str">
            <v xml:space="preserve">74.20.51 </v>
          </cell>
        </row>
        <row r="1651">
          <cell r="A1651" t="str">
            <v xml:space="preserve">74.20.52 </v>
          </cell>
        </row>
        <row r="1652">
          <cell r="A1652" t="str">
            <v xml:space="preserve">74.20.53 </v>
          </cell>
        </row>
        <row r="1653">
          <cell r="A1653" t="str">
            <v xml:space="preserve">74.20.54 </v>
          </cell>
        </row>
        <row r="1654">
          <cell r="A1654" t="str">
            <v xml:space="preserve">74.20.55 </v>
          </cell>
        </row>
        <row r="1655">
          <cell r="A1655" t="str">
            <v xml:space="preserve">74.20.56 </v>
          </cell>
        </row>
        <row r="1656">
          <cell r="A1656" t="str">
            <v xml:space="preserve">74.3     </v>
          </cell>
        </row>
        <row r="1657">
          <cell r="A1657" t="str">
            <v xml:space="preserve">74.30    </v>
          </cell>
        </row>
        <row r="1658">
          <cell r="A1658" t="str">
            <v xml:space="preserve">74.30.1  </v>
          </cell>
        </row>
        <row r="1659">
          <cell r="A1659" t="str">
            <v xml:space="preserve">74.30.2  </v>
          </cell>
        </row>
        <row r="1660">
          <cell r="A1660" t="str">
            <v xml:space="preserve">74.30.3  </v>
          </cell>
        </row>
        <row r="1661">
          <cell r="A1661" t="str">
            <v xml:space="preserve">74.30.4  </v>
          </cell>
        </row>
        <row r="1662">
          <cell r="A1662" t="str">
            <v xml:space="preserve">74.30.5  </v>
          </cell>
        </row>
        <row r="1663">
          <cell r="A1663" t="str">
            <v xml:space="preserve">74.30.6  </v>
          </cell>
        </row>
        <row r="1664">
          <cell r="A1664" t="str">
            <v xml:space="preserve">74.30.7  </v>
          </cell>
        </row>
        <row r="1665">
          <cell r="A1665" t="str">
            <v xml:space="preserve">74.30.8  </v>
          </cell>
        </row>
        <row r="1666">
          <cell r="A1666" t="str">
            <v xml:space="preserve">74.30.9  </v>
          </cell>
        </row>
        <row r="1667">
          <cell r="A1667" t="str">
            <v xml:space="preserve">74.4     </v>
          </cell>
        </row>
        <row r="1668">
          <cell r="A1668" t="str">
            <v xml:space="preserve">74.40    </v>
          </cell>
        </row>
        <row r="1669">
          <cell r="A1669" t="str">
            <v xml:space="preserve">74.5     </v>
          </cell>
        </row>
        <row r="1670">
          <cell r="A1670" t="str">
            <v xml:space="preserve">74.50    </v>
          </cell>
        </row>
        <row r="1671">
          <cell r="A1671" t="str">
            <v xml:space="preserve">74.50.1  </v>
          </cell>
        </row>
        <row r="1672">
          <cell r="A1672" t="str">
            <v xml:space="preserve">74.50.2  </v>
          </cell>
        </row>
        <row r="1673">
          <cell r="A1673" t="str">
            <v xml:space="preserve">74.6     </v>
          </cell>
        </row>
        <row r="1674">
          <cell r="A1674" t="str">
            <v xml:space="preserve">74.60    </v>
          </cell>
        </row>
        <row r="1675">
          <cell r="A1675" t="str">
            <v xml:space="preserve">74.7     </v>
          </cell>
        </row>
        <row r="1676">
          <cell r="A1676" t="str">
            <v xml:space="preserve">74.70    </v>
          </cell>
        </row>
        <row r="1677">
          <cell r="A1677" t="str">
            <v xml:space="preserve">74.70.1  </v>
          </cell>
        </row>
        <row r="1678">
          <cell r="A1678" t="str">
            <v xml:space="preserve">74.70.2  </v>
          </cell>
        </row>
        <row r="1679">
          <cell r="A1679" t="str">
            <v xml:space="preserve">74.70.3  </v>
          </cell>
        </row>
        <row r="1680">
          <cell r="A1680" t="str">
            <v xml:space="preserve">74.8     </v>
          </cell>
        </row>
        <row r="1681">
          <cell r="A1681" t="str">
            <v xml:space="preserve">74.81    </v>
          </cell>
        </row>
        <row r="1682">
          <cell r="A1682" t="str">
            <v xml:space="preserve">74.82    </v>
          </cell>
        </row>
        <row r="1683">
          <cell r="A1683" t="str">
            <v xml:space="preserve">74.83    </v>
          </cell>
        </row>
        <row r="1684">
          <cell r="A1684" t="str">
            <v xml:space="preserve">74.84    </v>
          </cell>
        </row>
        <row r="1685">
          <cell r="A1685" t="str">
            <v xml:space="preserve">75       </v>
          </cell>
        </row>
        <row r="1686">
          <cell r="A1686" t="str">
            <v xml:space="preserve">75.1     </v>
          </cell>
        </row>
        <row r="1687">
          <cell r="A1687" t="str">
            <v xml:space="preserve">75.11    </v>
          </cell>
        </row>
        <row r="1688">
          <cell r="A1688" t="str">
            <v xml:space="preserve">75.11.1  </v>
          </cell>
        </row>
        <row r="1689">
          <cell r="A1689" t="str">
            <v xml:space="preserve">75.11.11 </v>
          </cell>
        </row>
        <row r="1690">
          <cell r="A1690" t="str">
            <v xml:space="preserve">75.11.12 </v>
          </cell>
        </row>
        <row r="1691">
          <cell r="A1691" t="str">
            <v xml:space="preserve">75.11.13 </v>
          </cell>
        </row>
        <row r="1692">
          <cell r="A1692" t="str">
            <v xml:space="preserve">75.11.2  </v>
          </cell>
        </row>
        <row r="1693">
          <cell r="A1693" t="str">
            <v xml:space="preserve">75.11.21 </v>
          </cell>
        </row>
        <row r="1694">
          <cell r="A1694" t="str">
            <v xml:space="preserve">75.11.22 </v>
          </cell>
        </row>
        <row r="1695">
          <cell r="A1695" t="str">
            <v xml:space="preserve">75.11.23 </v>
          </cell>
        </row>
        <row r="1696">
          <cell r="A1696" t="str">
            <v xml:space="preserve">75.11.3  </v>
          </cell>
        </row>
        <row r="1697">
          <cell r="A1697" t="str">
            <v xml:space="preserve">75.11.31 </v>
          </cell>
        </row>
        <row r="1698">
          <cell r="A1698" t="str">
            <v xml:space="preserve">75.11.32 </v>
          </cell>
        </row>
        <row r="1699">
          <cell r="A1699" t="str">
            <v xml:space="preserve">75.11.4  </v>
          </cell>
        </row>
        <row r="1700">
          <cell r="A1700" t="str">
            <v xml:space="preserve">75.11.5  </v>
          </cell>
        </row>
        <row r="1701">
          <cell r="A1701" t="str">
            <v xml:space="preserve">75.11.6  </v>
          </cell>
        </row>
        <row r="1702">
          <cell r="A1702" t="str">
            <v xml:space="preserve">75.11.7  </v>
          </cell>
        </row>
        <row r="1703">
          <cell r="A1703" t="str">
            <v xml:space="preserve">75.11.8  </v>
          </cell>
        </row>
        <row r="1704">
          <cell r="A1704" t="str">
            <v xml:space="preserve">75.12    </v>
          </cell>
        </row>
        <row r="1705">
          <cell r="A1705" t="str">
            <v xml:space="preserve">75.13    </v>
          </cell>
        </row>
        <row r="1706">
          <cell r="A1706" t="str">
            <v xml:space="preserve">75.14    </v>
          </cell>
        </row>
        <row r="1707">
          <cell r="A1707" t="str">
            <v xml:space="preserve">75.2     </v>
          </cell>
        </row>
        <row r="1708">
          <cell r="A1708" t="str">
            <v xml:space="preserve">75.21    </v>
          </cell>
        </row>
        <row r="1709">
          <cell r="A1709" t="str">
            <v xml:space="preserve">75.22    </v>
          </cell>
        </row>
        <row r="1710">
          <cell r="A1710" t="str">
            <v xml:space="preserve">75.23    </v>
          </cell>
        </row>
        <row r="1711">
          <cell r="A1711" t="str">
            <v xml:space="preserve">75.23.1  </v>
          </cell>
        </row>
        <row r="1712">
          <cell r="A1712" t="str">
            <v xml:space="preserve">75.23.11 </v>
          </cell>
        </row>
        <row r="1713">
          <cell r="A1713" t="str">
            <v xml:space="preserve">75.23.12 </v>
          </cell>
        </row>
        <row r="1714">
          <cell r="A1714" t="str">
            <v xml:space="preserve">75.23.13 </v>
          </cell>
        </row>
        <row r="1715">
          <cell r="A1715" t="str">
            <v xml:space="preserve">75.23.14 </v>
          </cell>
        </row>
        <row r="1716">
          <cell r="A1716" t="str">
            <v xml:space="preserve">75.23.15 </v>
          </cell>
        </row>
        <row r="1717">
          <cell r="A1717" t="str">
            <v xml:space="preserve">75.23.16 </v>
          </cell>
        </row>
        <row r="1718">
          <cell r="A1718" t="str">
            <v xml:space="preserve">75.23.17 </v>
          </cell>
        </row>
        <row r="1719">
          <cell r="A1719" t="str">
            <v xml:space="preserve">75.23.18 </v>
          </cell>
        </row>
        <row r="1720">
          <cell r="A1720" t="str">
            <v xml:space="preserve">75.23.19 </v>
          </cell>
        </row>
        <row r="1721">
          <cell r="A1721" t="str">
            <v xml:space="preserve">75.23.2  </v>
          </cell>
        </row>
        <row r="1722">
          <cell r="A1722" t="str">
            <v xml:space="preserve">75.23.21 </v>
          </cell>
        </row>
        <row r="1723">
          <cell r="A1723" t="str">
            <v xml:space="preserve">75.23.22 </v>
          </cell>
        </row>
        <row r="1724">
          <cell r="A1724" t="str">
            <v xml:space="preserve">75.23.3  </v>
          </cell>
        </row>
        <row r="1725">
          <cell r="A1725" t="str">
            <v xml:space="preserve">75.23.31 </v>
          </cell>
        </row>
        <row r="1726">
          <cell r="A1726" t="str">
            <v xml:space="preserve">75.23.32 </v>
          </cell>
        </row>
        <row r="1727">
          <cell r="A1727" t="str">
            <v xml:space="preserve">75.23.33 </v>
          </cell>
        </row>
        <row r="1728">
          <cell r="A1728" t="str">
            <v xml:space="preserve">75.23.4  </v>
          </cell>
        </row>
        <row r="1729">
          <cell r="A1729" t="str">
            <v xml:space="preserve">75.24    </v>
          </cell>
        </row>
        <row r="1730">
          <cell r="A1730" t="str">
            <v xml:space="preserve">75.24.1  </v>
          </cell>
        </row>
        <row r="1731">
          <cell r="A1731" t="str">
            <v xml:space="preserve">75.24.2  </v>
          </cell>
        </row>
        <row r="1732">
          <cell r="A1732" t="str">
            <v xml:space="preserve">75.25    </v>
          </cell>
        </row>
        <row r="1733">
          <cell r="A1733" t="str">
            <v xml:space="preserve">75.25.1  </v>
          </cell>
        </row>
        <row r="1734">
          <cell r="A1734" t="str">
            <v xml:space="preserve">75.25.2  </v>
          </cell>
        </row>
        <row r="1735">
          <cell r="A1735" t="str">
            <v xml:space="preserve">75.3     </v>
          </cell>
        </row>
        <row r="1736">
          <cell r="A1736" t="str">
            <v xml:space="preserve">75.30    </v>
          </cell>
        </row>
        <row r="1737">
          <cell r="A1737" t="str">
            <v xml:space="preserve">80       </v>
          </cell>
        </row>
        <row r="1738">
          <cell r="A1738" t="str">
            <v xml:space="preserve">80.1     </v>
          </cell>
        </row>
        <row r="1739">
          <cell r="A1739" t="str">
            <v xml:space="preserve">80.10    </v>
          </cell>
        </row>
        <row r="1740">
          <cell r="A1740" t="str">
            <v xml:space="preserve">80.10.1  </v>
          </cell>
        </row>
        <row r="1741">
          <cell r="A1741" t="str">
            <v xml:space="preserve">80.10.2  </v>
          </cell>
        </row>
        <row r="1742">
          <cell r="A1742" t="str">
            <v xml:space="preserve">80.10.3  </v>
          </cell>
        </row>
        <row r="1743">
          <cell r="A1743" t="str">
            <v xml:space="preserve">80.2     </v>
          </cell>
        </row>
        <row r="1744">
          <cell r="A1744" t="str">
            <v xml:space="preserve">80.21    </v>
          </cell>
        </row>
        <row r="1745">
          <cell r="A1745" t="str">
            <v xml:space="preserve">80.21.1  </v>
          </cell>
        </row>
        <row r="1746">
          <cell r="A1746" t="str">
            <v xml:space="preserve">80.21.2  </v>
          </cell>
        </row>
        <row r="1747">
          <cell r="A1747" t="str">
            <v xml:space="preserve">80.22    </v>
          </cell>
        </row>
        <row r="1748">
          <cell r="A1748" t="str">
            <v xml:space="preserve">80.22.1  </v>
          </cell>
        </row>
        <row r="1749">
          <cell r="A1749" t="str">
            <v xml:space="preserve">80.22.2  </v>
          </cell>
        </row>
        <row r="1750">
          <cell r="A1750" t="str">
            <v xml:space="preserve">80.22.21 </v>
          </cell>
        </row>
        <row r="1751">
          <cell r="A1751" t="str">
            <v xml:space="preserve">80.22.22 </v>
          </cell>
        </row>
        <row r="1752">
          <cell r="A1752" t="str">
            <v xml:space="preserve">80.22.23 </v>
          </cell>
        </row>
        <row r="1753">
          <cell r="A1753" t="str">
            <v xml:space="preserve">80.3     </v>
          </cell>
        </row>
        <row r="1754">
          <cell r="A1754" t="str">
            <v xml:space="preserve">80.30    </v>
          </cell>
        </row>
        <row r="1755">
          <cell r="A1755" t="str">
            <v xml:space="preserve">80.30.1  </v>
          </cell>
        </row>
        <row r="1756">
          <cell r="A1756" t="str">
            <v xml:space="preserve">80.30.2  </v>
          </cell>
        </row>
        <row r="1757">
          <cell r="A1757" t="str">
            <v xml:space="preserve">80.30.3  </v>
          </cell>
        </row>
        <row r="1758">
          <cell r="A1758" t="str">
            <v xml:space="preserve">80.30.4  </v>
          </cell>
        </row>
        <row r="1759">
          <cell r="A1759" t="str">
            <v xml:space="preserve">80.4     </v>
          </cell>
        </row>
        <row r="1760">
          <cell r="A1760" t="str">
            <v xml:space="preserve">80.41    </v>
          </cell>
        </row>
        <row r="1761">
          <cell r="A1761" t="str">
            <v xml:space="preserve">80.41.1  </v>
          </cell>
        </row>
        <row r="1762">
          <cell r="A1762" t="str">
            <v xml:space="preserve">80.41.2  </v>
          </cell>
        </row>
        <row r="1763">
          <cell r="A1763" t="str">
            <v xml:space="preserve">80.42    </v>
          </cell>
        </row>
        <row r="1764">
          <cell r="A1764" t="str">
            <v xml:space="preserve">85       </v>
          </cell>
        </row>
        <row r="1765">
          <cell r="A1765" t="str">
            <v xml:space="preserve">85.1     </v>
          </cell>
        </row>
        <row r="1766">
          <cell r="A1766" t="str">
            <v xml:space="preserve">85.11    </v>
          </cell>
        </row>
        <row r="1767">
          <cell r="A1767" t="str">
            <v xml:space="preserve">85.11.1  </v>
          </cell>
        </row>
        <row r="1768">
          <cell r="A1768" t="str">
            <v xml:space="preserve">85.11.2  </v>
          </cell>
        </row>
        <row r="1769">
          <cell r="A1769" t="str">
            <v xml:space="preserve">85.12    </v>
          </cell>
        </row>
        <row r="1770">
          <cell r="A1770" t="str">
            <v xml:space="preserve">85.13    </v>
          </cell>
        </row>
        <row r="1771">
          <cell r="A1771" t="str">
            <v xml:space="preserve">85.14    </v>
          </cell>
        </row>
        <row r="1772">
          <cell r="A1772" t="str">
            <v xml:space="preserve">85.14.1  </v>
          </cell>
        </row>
        <row r="1773">
          <cell r="A1773" t="str">
            <v xml:space="preserve">85.14.2  </v>
          </cell>
        </row>
        <row r="1774">
          <cell r="A1774" t="str">
            <v xml:space="preserve">85.14.3  </v>
          </cell>
        </row>
        <row r="1775">
          <cell r="A1775" t="str">
            <v xml:space="preserve">85.14.4  </v>
          </cell>
        </row>
        <row r="1776">
          <cell r="A1776" t="str">
            <v xml:space="preserve">85.14.5  </v>
          </cell>
        </row>
        <row r="1777">
          <cell r="A1777" t="str">
            <v xml:space="preserve">85.14.6  </v>
          </cell>
        </row>
        <row r="1778">
          <cell r="A1778" t="str">
            <v xml:space="preserve">85.2     </v>
          </cell>
        </row>
        <row r="1779">
          <cell r="A1779" t="str">
            <v xml:space="preserve">85.20    </v>
          </cell>
        </row>
        <row r="1780">
          <cell r="A1780" t="str">
            <v xml:space="preserve">85.3     </v>
          </cell>
        </row>
        <row r="1781">
          <cell r="A1781" t="str">
            <v xml:space="preserve">85.31    </v>
          </cell>
        </row>
        <row r="1782">
          <cell r="A1782" t="str">
            <v xml:space="preserve">85.32    </v>
          </cell>
        </row>
        <row r="1783">
          <cell r="A1783" t="str">
            <v xml:space="preserve">90       </v>
          </cell>
        </row>
        <row r="1784">
          <cell r="A1784" t="str">
            <v xml:space="preserve">90.0     </v>
          </cell>
        </row>
        <row r="1785">
          <cell r="A1785" t="str">
            <v xml:space="preserve">90.00    </v>
          </cell>
        </row>
        <row r="1786">
          <cell r="A1786" t="str">
            <v xml:space="preserve">90.00.1  </v>
          </cell>
        </row>
        <row r="1787">
          <cell r="A1787" t="str">
            <v xml:space="preserve">90.00.2  </v>
          </cell>
        </row>
        <row r="1788">
          <cell r="A1788" t="str">
            <v xml:space="preserve">90.00.3  </v>
          </cell>
        </row>
        <row r="1789">
          <cell r="A1789" t="str">
            <v xml:space="preserve">91       </v>
          </cell>
        </row>
        <row r="1790">
          <cell r="A1790" t="str">
            <v xml:space="preserve">91.1     </v>
          </cell>
        </row>
        <row r="1791">
          <cell r="A1791" t="str">
            <v xml:space="preserve">91.11    </v>
          </cell>
        </row>
        <row r="1792">
          <cell r="A1792" t="str">
            <v xml:space="preserve">91.12    </v>
          </cell>
        </row>
        <row r="1793">
          <cell r="A1793" t="str">
            <v xml:space="preserve">91.2     </v>
          </cell>
        </row>
        <row r="1794">
          <cell r="A1794" t="str">
            <v xml:space="preserve">91.20    </v>
          </cell>
        </row>
        <row r="1795">
          <cell r="A1795" t="str">
            <v xml:space="preserve">91.3     </v>
          </cell>
        </row>
        <row r="1796">
          <cell r="A1796" t="str">
            <v xml:space="preserve">91.31    </v>
          </cell>
        </row>
        <row r="1797">
          <cell r="A1797" t="str">
            <v xml:space="preserve">91.32    </v>
          </cell>
        </row>
        <row r="1798">
          <cell r="A1798" t="str">
            <v xml:space="preserve">91.33    </v>
          </cell>
        </row>
        <row r="1799">
          <cell r="A1799" t="str">
            <v xml:space="preserve">92       </v>
          </cell>
        </row>
        <row r="1800">
          <cell r="A1800" t="str">
            <v xml:space="preserve">92.1     </v>
          </cell>
        </row>
        <row r="1801">
          <cell r="A1801" t="str">
            <v xml:space="preserve">92.11    </v>
          </cell>
        </row>
        <row r="1802">
          <cell r="A1802" t="str">
            <v xml:space="preserve">92.12    </v>
          </cell>
        </row>
        <row r="1803">
          <cell r="A1803" t="str">
            <v xml:space="preserve">92.13    </v>
          </cell>
        </row>
        <row r="1804">
          <cell r="A1804" t="str">
            <v xml:space="preserve">92.2     </v>
          </cell>
        </row>
        <row r="1805">
          <cell r="A1805" t="str">
            <v xml:space="preserve">92.20    </v>
          </cell>
        </row>
        <row r="1806">
          <cell r="A1806" t="str">
            <v xml:space="preserve">92.3     </v>
          </cell>
        </row>
        <row r="1807">
          <cell r="A1807" t="str">
            <v xml:space="preserve">92.31    </v>
          </cell>
        </row>
        <row r="1808">
          <cell r="A1808" t="str">
            <v xml:space="preserve">92.31.1  </v>
          </cell>
        </row>
        <row r="1809">
          <cell r="A1809" t="str">
            <v xml:space="preserve">92.31.2  </v>
          </cell>
        </row>
        <row r="1810">
          <cell r="A1810" t="str">
            <v xml:space="preserve">92.31.21 </v>
          </cell>
        </row>
        <row r="1811">
          <cell r="A1811" t="str">
            <v xml:space="preserve">92.31.22 </v>
          </cell>
        </row>
        <row r="1812">
          <cell r="A1812" t="str">
            <v xml:space="preserve">92.32    </v>
          </cell>
        </row>
        <row r="1813">
          <cell r="A1813" t="str">
            <v xml:space="preserve">92.33    </v>
          </cell>
        </row>
        <row r="1814">
          <cell r="A1814" t="str">
            <v xml:space="preserve">92.34    </v>
          </cell>
        </row>
        <row r="1815">
          <cell r="A1815" t="str">
            <v xml:space="preserve">92.34.1  </v>
          </cell>
        </row>
        <row r="1816">
          <cell r="A1816" t="str">
            <v xml:space="preserve">92.34.2  </v>
          </cell>
        </row>
        <row r="1817">
          <cell r="A1817" t="str">
            <v xml:space="preserve">92.34.3  </v>
          </cell>
        </row>
        <row r="1818">
          <cell r="A1818" t="str">
            <v xml:space="preserve">92.4     </v>
          </cell>
        </row>
        <row r="1819">
          <cell r="A1819" t="str">
            <v xml:space="preserve">92.40    </v>
          </cell>
        </row>
        <row r="1820">
          <cell r="A1820" t="str">
            <v xml:space="preserve">92.5     </v>
          </cell>
        </row>
        <row r="1821">
          <cell r="A1821" t="str">
            <v xml:space="preserve">92.51    </v>
          </cell>
        </row>
        <row r="1822">
          <cell r="A1822" t="str">
            <v xml:space="preserve">92.52    </v>
          </cell>
        </row>
        <row r="1823">
          <cell r="A1823" t="str">
            <v xml:space="preserve">92.53    </v>
          </cell>
        </row>
        <row r="1824">
          <cell r="A1824" t="str">
            <v xml:space="preserve">92.6     </v>
          </cell>
        </row>
        <row r="1825">
          <cell r="A1825" t="str">
            <v xml:space="preserve">92.61    </v>
          </cell>
        </row>
        <row r="1826">
          <cell r="A1826" t="str">
            <v xml:space="preserve">92.62    </v>
          </cell>
        </row>
        <row r="1827">
          <cell r="A1827" t="str">
            <v xml:space="preserve">92.7     </v>
          </cell>
        </row>
        <row r="1828">
          <cell r="A1828" t="str">
            <v xml:space="preserve">92.71    </v>
          </cell>
        </row>
        <row r="1829">
          <cell r="A1829" t="str">
            <v xml:space="preserve">92.72    </v>
          </cell>
        </row>
        <row r="1830">
          <cell r="A1830" t="str">
            <v xml:space="preserve">93       </v>
          </cell>
        </row>
        <row r="1831">
          <cell r="A1831" t="str">
            <v xml:space="preserve">93.0     </v>
          </cell>
        </row>
        <row r="1832">
          <cell r="A1832" t="str">
            <v xml:space="preserve">93.01    </v>
          </cell>
        </row>
        <row r="1833">
          <cell r="A1833" t="str">
            <v xml:space="preserve">93.02    </v>
          </cell>
        </row>
        <row r="1834">
          <cell r="A1834" t="str">
            <v xml:space="preserve">93.03    </v>
          </cell>
        </row>
        <row r="1835">
          <cell r="A1835" t="str">
            <v xml:space="preserve">93.04    </v>
          </cell>
        </row>
        <row r="1836">
          <cell r="A1836" t="str">
            <v xml:space="preserve">93.05    </v>
          </cell>
        </row>
        <row r="1837">
          <cell r="A1837" t="str">
            <v xml:space="preserve">95       </v>
          </cell>
        </row>
        <row r="1838">
          <cell r="A1838" t="str">
            <v xml:space="preserve">95.0     </v>
          </cell>
        </row>
        <row r="1839">
          <cell r="A1839" t="str">
            <v xml:space="preserve">95.00    </v>
          </cell>
        </row>
        <row r="1840">
          <cell r="A1840" t="str">
            <v xml:space="preserve">99       </v>
          </cell>
        </row>
        <row r="1841">
          <cell r="A1841" t="str">
            <v xml:space="preserve">99.0     </v>
          </cell>
        </row>
        <row r="1842">
          <cell r="A1842" t="str">
            <v xml:space="preserve">99.00    </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2.100 Lead"/>
      <sheetName val="U2.101-5203,2203"/>
      <sheetName val="U2.102-5217,2207,2217"/>
      <sheetName val="U2.103-5306,1451"/>
      <sheetName val="FS Disclosure"/>
      <sheetName val="U1.260"/>
      <sheetName val="U2.1010"/>
      <sheetName val="ПОДОХ_НАЛОГ"/>
      <sheetName val="FS-97"/>
      <sheetName val="коды"/>
      <sheetName val="оквэд"/>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ЯНВАРЬ"/>
      <sheetName val="FES"/>
      <sheetName val="FS-97"/>
      <sheetName val="PP&amp;E mvt for 2003"/>
      <sheetName val="Sheet1"/>
      <sheetName val="D-BudgetControls"/>
      <sheetName val="K_760"/>
      <sheetName val="Ожид выбытие ОС"/>
      <sheetName val="Info"/>
      <sheetName val="01.04.2016"/>
      <sheetName val="U2.102-5217,2207,2217"/>
      <sheetName val="yO302.1"/>
      <sheetName val="D3-1"/>
      <sheetName val="Currency"/>
      <sheetName val="DropDown"/>
      <sheetName val="E20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1"/>
      <sheetName val="Ex 2"/>
      <sheetName val="Ex 3"/>
      <sheetName val="Ex 5"/>
      <sheetName val="Ex 8"/>
      <sheetName val="Ex 9"/>
      <sheetName val="Ex 10"/>
      <sheetName val="Ex 11"/>
      <sheetName val="Ex 12"/>
      <sheetName val="Ex 13"/>
      <sheetName val="Ex 14"/>
      <sheetName val="Ex 15"/>
      <sheetName val="Ex 16"/>
      <sheetName val="Ex 16.1"/>
      <sheetName val="EX 17"/>
      <sheetName val="EX 18"/>
      <sheetName val="EX19"/>
      <sheetName val="EXR 19.1"/>
      <sheetName val="EX.R 19.2"/>
      <sheetName val="EX.21"/>
      <sheetName val="EX.22"/>
      <sheetName val="Движение"/>
      <sheetName val="EX.23"/>
      <sheetName val="Прил 2"/>
      <sheetName val="прил 10"/>
      <sheetName val="прил 11"/>
      <sheetName val="прил 12"/>
      <sheetName val="прил 13"/>
      <sheetName val="прил 14"/>
      <sheetName val="прил 17"/>
      <sheetName val="прил 18"/>
      <sheetName val="прил 19"/>
      <sheetName val="прил 21"/>
      <sheetName val="прил 23"/>
      <sheetName val="прил 24"/>
      <sheetName val="прил 25"/>
      <sheetName val="прил 26"/>
      <sheetName val="прил 28"/>
      <sheetName val="прил 31"/>
      <sheetName val="прил 32"/>
      <sheetName val="прил 33"/>
      <sheetName val="Расшифровка портфеля_010413 бол"/>
      <sheetName val="definitions"/>
    </sheetNames>
    <definedNames>
      <definedName name="dkdewkleww" refersTo="#ССЫЛКА!"/>
      <definedName name="dkwdewld" refersTo="#ССЫЛКА!"/>
      <definedName name="dlksklsakcx" refersTo="#ССЫЛКА!"/>
      <definedName name="ewodiwodwq" refersTo="#ССЫЛКА!"/>
      <definedName name="klwklwqd" refersTo="#ССЫЛКА!"/>
      <definedName name="lkklskxlsx" refersTo="#ССЫЛКА!"/>
      <definedName name="mfckewkf2lff2" refersTo="#ССЫЛКА!"/>
      <definedName name="ok" refersTo="#ССЫЛКА!"/>
      <definedName name="okk" refersTo="#ССЫЛКА!"/>
      <definedName name="podg" refersTo="#ССЫЛКА!"/>
      <definedName name="podgotovka" refersTo="#ССЫЛКА!"/>
      <definedName name="wkejwqkejwq" refersTo="#ССЫЛКА!"/>
      <definedName name="wqkdkwqkd" refersTo="#ССЫЛКА!"/>
      <definedName name="Макрос1" refersTo="#ССЫЛКА!"/>
      <definedName name="Подготовка_к_печати_и_сохранение0710" refersTo="#ССЫЛКА!"/>
      <definedName name="Сводный_баланс_н_п_с" refersTo="#ССЫЛКА!"/>
      <definedName name="Флажок16_Щелкнуть"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4&gt;"/>
      <sheetName val="а2.1 кредиты new"/>
      <sheetName val="Корректировка 1871"/>
      <sheetName val="Сводный отчет АККР 010122"/>
      <sheetName val="корректировка КФУ (2)"/>
      <sheetName val="POCI"/>
      <sheetName val="ti3"/>
      <sheetName val="Reclass repo Aina"/>
      <sheetName val="ti3 12m"/>
      <sheetName val="2770 аудиторы"/>
      <sheetName val="выписка кпн 010122"/>
      <sheetName val="Pril2"/>
      <sheetName val="Оля Ю new"/>
      <sheetName val="a2.2"/>
      <sheetName val="КРЕДИТЫ"/>
      <sheetName val="E.301 POCI&amp;Modifications"/>
      <sheetName val="2227 new"/>
      <sheetName val="1855"/>
      <sheetName val="Резервы ОКХ"/>
      <sheetName val="Rep unwinding Саша"/>
      <sheetName val="вклады по срокам"/>
      <sheetName val="ЦБ уровни 12m"/>
      <sheetName val="а2.1 new"/>
      <sheetName val="Breakdown"/>
      <sheetName val="Приложение 12m"/>
      <sheetName val="Pril3 12m"/>
      <sheetName val="ILG выпущенные банком 12m"/>
      <sheetName val="Свободные остатки 12m"/>
      <sheetName val="поступившие new"/>
      <sheetName val="Выпущенные ILC"/>
      <sheetName val="КАЗАГРО"/>
      <sheetName val="Приложение new 2"/>
      <sheetName val="Кредиты по срокам 12m "/>
      <sheetName val="2880 new"/>
      <sheetName val="кредиты привлеченные 12m"/>
      <sheetName val="ti5 12m"/>
      <sheetName val="Движение УО"/>
      <sheetName val="1856 по кап влож"/>
      <sheetName val="ЮЛ_ФЛ new"/>
      <sheetName val="Депозиты размещенные 12m"/>
      <sheetName val="ФС МБ"/>
      <sheetName val="EжД 2021"/>
      <sheetName val="A4.200 Error schedule"/>
      <sheetName val="Disclosures"/>
      <sheetName val="ЦБ 12m"/>
      <sheetName val="A4 transformation"/>
      <sheetName val="_spool.tmp 12m"/>
      <sheetName val="OAR BS"/>
      <sheetName val="OAR P&amp;L"/>
      <sheetName val="Equity"/>
      <sheetName val="CF"/>
      <sheetName val="Compr.income"/>
      <sheetName val="Рекласс new"/>
      <sheetName val="OBAdj"/>
      <sheetName val="Reclass Alisher"/>
      <sheetName val="Alisher reclass"/>
      <sheetName val="ti4 12m "/>
      <sheetName val="Baspana"/>
      <sheetName val="свод 9м Дияра"/>
      <sheetName val="СПИКО&gt;&gt;&gt;"/>
      <sheetName val="57 СПИКО "/>
      <sheetName val="59 СПИКО"/>
      <sheetName val="58 СПИКО"/>
      <sheetName val="60 СПИКО"/>
      <sheetName val="Баланс ГФО 010122"/>
      <sheetName val="Доходы расходы ГРФ 010122"/>
      <sheetName val="OAR P&amp;L (СПИКО)"/>
      <sheetName val="курсы_010122"/>
      <sheetName val="a2.1"/>
    </sheetNames>
    <sheetDataSet>
      <sheetData sheetId="0"/>
      <sheetData sheetId="1"/>
      <sheetData sheetId="2"/>
      <sheetData sheetId="3"/>
      <sheetData sheetId="4"/>
      <sheetData sheetId="5"/>
      <sheetData sheetId="6"/>
      <sheetData sheetId="7"/>
      <sheetData sheetId="8"/>
      <sheetData sheetId="9"/>
      <sheetData sheetId="10"/>
      <sheetData sheetId="11">
        <row r="190">
          <cell r="C190">
            <v>327021837</v>
          </cell>
        </row>
      </sheetData>
      <sheetData sheetId="12"/>
      <sheetData sheetId="13"/>
      <sheetData sheetId="14"/>
      <sheetData sheetId="15"/>
      <sheetData sheetId="16"/>
      <sheetData sheetId="17"/>
      <sheetData sheetId="18"/>
      <sheetData sheetId="19"/>
      <sheetData sheetId="20">
        <row r="8">
          <cell r="B8">
            <v>733947</v>
          </cell>
        </row>
      </sheetData>
      <sheetData sheetId="21"/>
      <sheetData sheetId="22"/>
      <sheetData sheetId="23"/>
      <sheetData sheetId="24">
        <row r="1">
          <cell r="C1"/>
        </row>
      </sheetData>
      <sheetData sheetId="25">
        <row r="10">
          <cell r="C10">
            <v>37429317</v>
          </cell>
        </row>
      </sheetData>
      <sheetData sheetId="26">
        <row r="3">
          <cell r="K3" t="str">
            <v>Эквивалент в тенге</v>
          </cell>
        </row>
      </sheetData>
      <sheetData sheetId="27">
        <row r="1">
          <cell r="J1"/>
        </row>
      </sheetData>
      <sheetData sheetId="28">
        <row r="1">
          <cell r="I1" t="str">
            <v xml:space="preserve"> Сумма LC в тенге </v>
          </cell>
        </row>
      </sheetData>
      <sheetData sheetId="29">
        <row r="1">
          <cell r="AI1">
            <v>44561</v>
          </cell>
        </row>
      </sheetData>
      <sheetData sheetId="30">
        <row r="3">
          <cell r="J3">
            <v>4079</v>
          </cell>
        </row>
      </sheetData>
      <sheetData sheetId="31">
        <row r="1">
          <cell r="C1"/>
        </row>
      </sheetData>
      <sheetData sheetId="32"/>
      <sheetData sheetId="33">
        <row r="5">
          <cell r="C5" t="str">
            <v>C неоп-ределен-ным сроком</v>
          </cell>
        </row>
      </sheetData>
      <sheetData sheetId="34">
        <row r="1">
          <cell r="R1"/>
        </row>
      </sheetData>
      <sheetData sheetId="35">
        <row r="2">
          <cell r="J2"/>
        </row>
      </sheetData>
      <sheetData sheetId="36">
        <row r="18">
          <cell r="J18">
            <v>-2815</v>
          </cell>
        </row>
      </sheetData>
      <sheetData sheetId="37">
        <row r="161">
          <cell r="M161">
            <v>2911797633.1700001</v>
          </cell>
        </row>
      </sheetData>
      <sheetData sheetId="38"/>
      <sheetData sheetId="39">
        <row r="31">
          <cell r="H31">
            <v>500000000</v>
          </cell>
        </row>
      </sheetData>
      <sheetData sheetId="40">
        <row r="1">
          <cell r="C1" t="str">
            <v>страна регистрации</v>
          </cell>
        </row>
      </sheetData>
      <sheetData sheetId="41">
        <row r="3">
          <cell r="C3">
            <v>22402</v>
          </cell>
        </row>
      </sheetData>
      <sheetData sheetId="42"/>
      <sheetData sheetId="43"/>
      <sheetData sheetId="44">
        <row r="2">
          <cell r="G2"/>
        </row>
      </sheetData>
      <sheetData sheetId="45">
        <row r="1">
          <cell r="DG1"/>
        </row>
      </sheetData>
      <sheetData sheetId="46">
        <row r="1">
          <cell r="E1" t="str">
            <v xml:space="preserve">                       </v>
          </cell>
        </row>
      </sheetData>
      <sheetData sheetId="47">
        <row r="8">
          <cell r="C8">
            <v>1385112</v>
          </cell>
        </row>
      </sheetData>
      <sheetData sheetId="48">
        <row r="9">
          <cell r="C9">
            <v>274786</v>
          </cell>
        </row>
      </sheetData>
      <sheetData sheetId="49">
        <row r="4">
          <cell r="D4">
            <v>23893</v>
          </cell>
        </row>
      </sheetData>
      <sheetData sheetId="50">
        <row r="109">
          <cell r="B109">
            <v>53966</v>
          </cell>
        </row>
      </sheetData>
      <sheetData sheetId="51">
        <row r="7">
          <cell r="C7">
            <v>-2920</v>
          </cell>
        </row>
      </sheetData>
      <sheetData sheetId="52"/>
      <sheetData sheetId="53"/>
      <sheetData sheetId="54"/>
      <sheetData sheetId="55"/>
      <sheetData sheetId="56"/>
      <sheetData sheetId="57"/>
      <sheetData sheetId="58"/>
      <sheetData sheetId="59"/>
      <sheetData sheetId="60">
        <row r="1">
          <cell r="M1" t="str">
            <v>KAZ</v>
          </cell>
        </row>
      </sheetData>
      <sheetData sheetId="61"/>
      <sheetData sheetId="62"/>
      <sheetData sheetId="63"/>
      <sheetData sheetId="64"/>
      <sheetData sheetId="65"/>
      <sheetData sheetId="66"/>
      <sheetData sheetId="67"/>
      <sheetData sheetId="6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Пояснения"/>
      <sheetName val="ОФП и ОСД"/>
      <sheetName val="1. Движение собственных средств"/>
      <sheetName val="2. Остатки по счетам"/>
      <sheetName val="3. Резерв на дату покупки"/>
      <sheetName val="4. Доля меньшинства"/>
      <sheetName val="5. ОДДС"/>
      <sheetName val="6. Валютный анализ"/>
      <sheetName val="7. Анализ по срокам"/>
      <sheetName val="8. Анализ по секторам"/>
      <sheetName val="9. Сегментный анализ"/>
      <sheetName val="10. Финансовый лизинг"/>
      <sheetName val="11. Опционы"/>
      <sheetName val="11. Options"/>
      <sheetName val="12. Внутригрупповые сделки с ОС"/>
      <sheetName val="12. Intragroup deals with FA"/>
      <sheetName val="Лист3"/>
      <sheetName val="13. Долгосрочные займы"/>
      <sheetName val="14. Синдицированные займы"/>
      <sheetName val="15. Средства банков"/>
      <sheetName val="16. Средства в банках"/>
      <sheetName val="17. Заложенные активы"/>
      <sheetName val="18. Цб в залоге"/>
      <sheetName val="19. Сделки РЕПО"/>
      <sheetName val="20. Приобретение компаний"/>
      <sheetName val="21. Ценные бумаги"/>
      <sheetName val="23. Прочая информация"/>
      <sheetName val="24. Внеоборотные активы"/>
      <sheetName val="Лист контролей"/>
      <sheetName val="25. Иерархия финансовых активов"/>
      <sheetName val="26. Недисконтированные потоки"/>
      <sheetName val="27. Отложенный налог"/>
      <sheetName val="28. FV фин. инструментов"/>
      <sheetName val="29. Рейтинги"/>
      <sheetName val="30. Опер. аренда"/>
      <sheetName val="31. Группы"/>
      <sheetName val="32. ПФИ"/>
    </sheetNames>
    <sheetDataSet>
      <sheetData sheetId="0" refreshError="1">
        <row r="5">
          <cell r="B5">
            <v>40908</v>
          </cell>
        </row>
        <row r="28">
          <cell r="B2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Общие сведения"/>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 val="gi 18.1"/>
      <sheetName val="Prelim Cost"/>
    </sheetNames>
    <sheetDataSet>
      <sheetData sheetId="0" refreshError="1"/>
      <sheetData sheetId="1">
        <row r="82">
          <cell r="A82" t="str">
            <v>Простое РЕПО</v>
          </cell>
        </row>
        <row r="96">
          <cell r="A96" t="str">
            <v>ОБР</v>
          </cell>
        </row>
        <row r="97">
          <cell r="A97" t="str">
            <v>Российские ГКО</v>
          </cell>
        </row>
        <row r="98">
          <cell r="A98" t="str">
            <v>ОФЗ</v>
          </cell>
        </row>
        <row r="99">
          <cell r="A99" t="str">
            <v>Еврооблигации РФ</v>
          </cell>
        </row>
        <row r="100">
          <cell r="A100" t="str">
            <v>ОВГВЗ</v>
          </cell>
        </row>
        <row r="101">
          <cell r="A101" t="str">
            <v>Субфедеральные и муниципальные облигации РФ, выпущенные в рублях</v>
          </cell>
        </row>
        <row r="102">
          <cell r="A102" t="str">
            <v>Субфедеральные и муниципальные облигации РФ, выпущенные в прочих валютах</v>
          </cell>
        </row>
        <row r="103">
          <cell r="A103" t="str">
            <v>Субфедеральные и муниципальные облигации за исключением РФ</v>
          </cell>
        </row>
        <row r="104">
          <cell r="A104" t="str">
            <v>Корпоративные облигации</v>
          </cell>
        </row>
        <row r="105">
          <cell r="A105" t="str">
            <v>Векселя</v>
          </cell>
        </row>
        <row r="106">
          <cell r="A106" t="str">
            <v>Ценные бумаги правительств иностранных государств</v>
          </cell>
        </row>
        <row r="107">
          <cell r="A107" t="str">
            <v>Акции</v>
          </cell>
        </row>
        <row r="108">
          <cell r="A108" t="str">
            <v>Вложения в ПИФы</v>
          </cell>
        </row>
        <row r="114">
          <cell r="B114" t="str">
            <v>Borrowing</v>
          </cell>
        </row>
        <row r="115">
          <cell r="B115" t="str">
            <v>Granting</v>
          </cell>
        </row>
        <row r="119">
          <cell r="B119" t="str">
            <v>Specialised loans to legal entities</v>
          </cell>
        </row>
        <row r="120">
          <cell r="B120" t="str">
            <v>Commercial loans to legal entities</v>
          </cell>
        </row>
        <row r="121">
          <cell r="B121" t="str">
            <v>Consumer and other loans to individuals</v>
          </cell>
        </row>
        <row r="122">
          <cell r="B122" t="str">
            <v>Mortgage loans to individuals</v>
          </cell>
        </row>
        <row r="123">
          <cell r="B123" t="str">
            <v>Credit cards and overdrafts</v>
          </cell>
        </row>
        <row r="124">
          <cell r="B124" t="str">
            <v>Car loans to individuals</v>
          </cell>
        </row>
        <row r="130">
          <cell r="B130" t="str">
            <v>Individual assesment</v>
          </cell>
        </row>
        <row r="131">
          <cell r="B131" t="str">
            <v>Collective assesment</v>
          </cell>
        </row>
        <row r="137">
          <cell r="B137" t="str">
            <v>Not past due</v>
          </cell>
        </row>
        <row r="138">
          <cell r="B138" t="str">
            <v>Les than 30 days overdue</v>
          </cell>
        </row>
        <row r="139">
          <cell r="B139" t="str">
            <v>31-60 days overdue</v>
          </cell>
        </row>
        <row r="140">
          <cell r="B140" t="str">
            <v>61-90 days overdue</v>
          </cell>
        </row>
        <row r="141">
          <cell r="B141" t="str">
            <v>91-180 days overdue</v>
          </cell>
        </row>
        <row r="142">
          <cell r="B142" t="str">
            <v>More than 180 days overdue</v>
          </cell>
        </row>
        <row r="150">
          <cell r="B150" t="str">
            <v>non-renegotiated</v>
          </cell>
        </row>
        <row r="151">
          <cell r="B151" t="str">
            <v>renegotiated</v>
          </cell>
        </row>
        <row r="157">
          <cell r="A157">
            <v>1</v>
          </cell>
          <cell r="B157">
            <v>1</v>
          </cell>
        </row>
        <row r="158">
          <cell r="A158">
            <v>2</v>
          </cell>
          <cell r="B158">
            <v>2</v>
          </cell>
        </row>
        <row r="159">
          <cell r="A159">
            <v>3</v>
          </cell>
          <cell r="B159">
            <v>3</v>
          </cell>
        </row>
        <row r="160">
          <cell r="A160">
            <v>-1</v>
          </cell>
          <cell r="B160">
            <v>-1</v>
          </cell>
        </row>
        <row r="166">
          <cell r="B166" t="str">
            <v>Yes</v>
          </cell>
        </row>
        <row r="167">
          <cell r="B167" t="str">
            <v>No</v>
          </cell>
        </row>
      </sheetData>
      <sheetData sheetId="2">
        <row r="2">
          <cell r="B2" t="str">
            <v>data_begin</v>
          </cell>
        </row>
        <row r="4">
          <cell r="B4" t="str">
            <v>=|=|=|=</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9">
          <cell r="D9">
            <v>41820</v>
          </cell>
        </row>
      </sheetData>
      <sheetData sheetId="13" refreshError="1"/>
      <sheetData sheetId="14" refreshError="1"/>
      <sheetData sheetId="15" refreshError="1"/>
      <sheetData sheetId="16">
        <row r="10">
          <cell r="V10" t="str">
            <v>Category</v>
          </cell>
        </row>
      </sheetData>
      <sheetData sheetId="17">
        <row r="10">
          <cell r="M10" t="str">
            <v>IFRS_Acc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row>
        <row r="22">
          <cell r="A22" t="str">
            <v>Российские ГКО</v>
          </cell>
        </row>
        <row r="23">
          <cell r="A23" t="str">
            <v>ОФЗ</v>
          </cell>
        </row>
        <row r="24">
          <cell r="A24" t="str">
            <v>Еврооблигации РФ</v>
          </cell>
        </row>
        <row r="25">
          <cell r="A25" t="str">
            <v>ОВГВЗ</v>
          </cell>
        </row>
        <row r="26">
          <cell r="A26" t="str">
            <v>Субфедеральные и муниципальные облигации РФ, выпущенные в рублях</v>
          </cell>
        </row>
        <row r="27">
          <cell r="A27" t="str">
            <v>Субфедеральные и муниципальные облигации РФ, выпущенные в прочих валютах</v>
          </cell>
        </row>
        <row r="28">
          <cell r="A28" t="str">
            <v>Субфедеральные и муниципальные облигации за исключением РФ</v>
          </cell>
        </row>
        <row r="29">
          <cell r="A29" t="str">
            <v>Корпоративные облигации</v>
          </cell>
        </row>
        <row r="30">
          <cell r="A30" t="str">
            <v>Векселя</v>
          </cell>
        </row>
        <row r="31">
          <cell r="A31" t="str">
            <v>Ценные бумаги правительств иностранных государств</v>
          </cell>
        </row>
        <row r="32">
          <cell r="A32" t="str">
            <v>Акции</v>
          </cell>
        </row>
        <row r="33">
          <cell r="A33" t="str">
            <v>Вложения в ПИФы</v>
          </cell>
        </row>
        <row r="64">
          <cell r="A64">
            <v>11010</v>
          </cell>
        </row>
        <row r="65">
          <cell r="A65">
            <v>11011</v>
          </cell>
        </row>
        <row r="66">
          <cell r="A66">
            <v>11020</v>
          </cell>
        </row>
        <row r="67">
          <cell r="A67">
            <v>11021</v>
          </cell>
        </row>
        <row r="68">
          <cell r="A68">
            <v>12010</v>
          </cell>
        </row>
        <row r="69">
          <cell r="A69">
            <v>12011</v>
          </cell>
        </row>
        <row r="70">
          <cell r="A70">
            <v>12020</v>
          </cell>
        </row>
        <row r="71">
          <cell r="A71">
            <v>12021</v>
          </cell>
        </row>
        <row r="72">
          <cell r="A72">
            <v>12410</v>
          </cell>
        </row>
        <row r="73">
          <cell r="A73">
            <v>12411</v>
          </cell>
        </row>
        <row r="74">
          <cell r="A74">
            <v>12420</v>
          </cell>
        </row>
        <row r="75">
          <cell r="A75">
            <v>12421</v>
          </cell>
        </row>
        <row r="76">
          <cell r="A76">
            <v>12510</v>
          </cell>
        </row>
        <row r="77">
          <cell r="A77">
            <v>12520</v>
          </cell>
        </row>
        <row r="78">
          <cell r="A78">
            <v>14020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SBR)"/>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CASH,NONCASH(SB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KZT</v>
          </cell>
          <cell r="D2" t="str">
            <v>Yes</v>
          </cell>
        </row>
        <row r="3">
          <cell r="B3" t="str">
            <v>USD</v>
          </cell>
          <cell r="D3" t="str">
            <v>No</v>
          </cell>
        </row>
        <row r="4">
          <cell r="B4" t="str">
            <v>GBP</v>
          </cell>
          <cell r="D4" t="str">
            <v>ERR</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Check"/>
      <sheetName val="Changes"/>
      <sheetName val="Contacts_list_by subs"/>
      <sheetName val="ICO_rec"/>
      <sheetName val="fxmap"/>
      <sheetName val="hMapping tbl"/>
      <sheetName val="hMapping"/>
      <sheetName val="gd"/>
      <sheetName val="Comments"/>
      <sheetName val="hv_accPlan"/>
      <sheetName val="Controls gi"/>
      <sheetName val="Controls ti"/>
      <sheetName val="Controls gy"/>
      <sheetName val="hHeaders"/>
      <sheetName val="hv_a21"/>
      <sheetName val="hm_x1"/>
      <sheetName val="hCheckSign"/>
      <sheetName val="hLine_IDs"/>
      <sheetName val="Controls_other"/>
      <sheetName val="a2.1"/>
      <sheetName val="a2.2"/>
      <sheetName val="SFP"/>
      <sheetName val="TCI"/>
      <sheetName val="giCF"/>
      <sheetName val="gSoCiE"/>
      <sheetName val="TCI_MIS"/>
      <sheetName val="gi2.1"/>
      <sheetName val="gi2.1.1"/>
      <sheetName val="gi2.3"/>
      <sheetName val="gi2.4"/>
      <sheetName val="gi2.5"/>
      <sheetName val="gi2.6"/>
      <sheetName val="gi26"/>
      <sheetName val="gi4"/>
      <sheetName val="gi6"/>
      <sheetName val="tc15"/>
      <sheetName val="gi7"/>
      <sheetName val="gi8"/>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29"/>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D1"/>
      <sheetName val="D2"/>
      <sheetName val="D3"/>
    </sheetNames>
    <sheetDataSet>
      <sheetData sheetId="0"/>
      <sheetData sheetId="1">
        <row r="106">
          <cell r="A106">
            <v>12012</v>
          </cell>
        </row>
      </sheetData>
      <sheetData sheetId="2"/>
      <sheetData sheetId="3"/>
      <sheetData sheetId="4"/>
      <sheetData sheetId="5"/>
      <sheetData sheetId="6">
        <row r="2">
          <cell r="A2" t="str">
            <v>table12</v>
          </cell>
        </row>
      </sheetData>
      <sheetData sheetId="7">
        <row r="2">
          <cell r="B2" t="str">
            <v>data_begin</v>
          </cell>
        </row>
      </sheetData>
      <sheetData sheetId="8">
        <row r="9">
          <cell r="D9">
            <v>44286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0">
          <cell r="M10" t="str">
            <v>IFRS_Acc</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hangelog"/>
      <sheetName val="Parameters"/>
      <sheetName val="_texts"/>
      <sheetName val="_TECH_F0101"/>
      <sheetName val="_TECH_F0260"/>
      <sheetName val="_TECH_F0261"/>
      <sheetName val="_TECH_F0263"/>
      <sheetName val="_TECH_F0105"/>
      <sheetName val="_marker"/>
      <sheetName val="Check_main"/>
      <sheetName val="Check_logical"/>
      <sheetName val="Check_format"/>
      <sheetName val="Check_prt"/>
      <sheetName val="Contents"/>
      <sheetName val="SFP"/>
      <sheetName val="TCI"/>
      <sheetName val="a2.1_BS"/>
      <sheetName val="a2.1_BS_ICO"/>
      <sheetName val="a2.1_PL"/>
      <sheetName val="a2.1_PL_ICO"/>
      <sheetName val="Gi101_BS"/>
      <sheetName val="Gi101_BS_ICO"/>
      <sheetName val="Gi102_PL"/>
      <sheetName val="Gi102_PL_ICO"/>
      <sheetName val="a2.2"/>
      <sheetName val="OCI"/>
      <sheetName val="OCI_ICO"/>
      <sheetName val="OCI_ICO_adj."/>
      <sheetName val="CFL"/>
      <sheetName val="CFL_ICO"/>
      <sheetName val="gSoCiE"/>
      <sheetName val="SPF_ICO"/>
      <sheetName val="gi4_NCI"/>
      <sheetName val="gi4_NCI_GM"/>
      <sheetName val="Gi2.1"/>
      <sheetName val="Gi2.1_PPA_adj."/>
      <sheetName val="Gi2.3"/>
      <sheetName val="Gi2.4"/>
      <sheetName val="Gi2.5"/>
      <sheetName val="Gi117.2"/>
      <sheetName val="Gi2.6"/>
      <sheetName val="Gi117.3"/>
      <sheetName val="Gi26"/>
      <sheetName val="Gi101"/>
      <sheetName val="Gy5"/>
      <sheetName val="Gi6"/>
      <sheetName val="Gi6.1-old Gy6"/>
      <sheetName val="Gi7"/>
      <sheetName val="Gi8"/>
      <sheetName val="Gy13"/>
      <sheetName val="Gi10"/>
      <sheetName val="Gi11"/>
      <sheetName val="Gi12.1"/>
      <sheetName val="Gi13_1"/>
      <sheetName val="Gi13"/>
      <sheetName val="Gi15_GM"/>
      <sheetName val="_TECH_Gi15"/>
      <sheetName val="Gy15"/>
      <sheetName val="Gy16"/>
      <sheetName val="Gi17"/>
      <sheetName val="Gi17_ICO"/>
      <sheetName val="Gi17_ICO_adj."/>
      <sheetName val="Gi17_PPA_adj."/>
      <sheetName val="Gi17.1"/>
      <sheetName val="Gi17.1_PPA_adj."/>
      <sheetName val="Gi17.1_ICO_adj."/>
      <sheetName val="Gi17_ICO_OP_adj."/>
      <sheetName val="Gi17.2"/>
      <sheetName val="Gi17.3"/>
      <sheetName val="Gi17.3_ICO_adj."/>
      <sheetName val="Gi17.4"/>
      <sheetName val="Gi17.4_ICO_adj."/>
      <sheetName val="Gi18.2_18.3"/>
      <sheetName val="Gi18_ti18"/>
      <sheetName val="Gi20"/>
      <sheetName val="Gi21"/>
      <sheetName val="Gy21_ti21_GM"/>
      <sheetName val="Gi22"/>
      <sheetName val="Gi23"/>
      <sheetName val="Gi24_GM"/>
      <sheetName val="Gi25"/>
      <sheetName val="Gy25"/>
      <sheetName val="Gi27"/>
      <sheetName val="Gi27.1"/>
      <sheetName val="Gy27"/>
      <sheetName val="Gi28"/>
      <sheetName val="Gi29_GM"/>
      <sheetName val="Gi90"/>
      <sheetName val="Gy90"/>
      <sheetName val="D1"/>
      <sheetName val="D2"/>
      <sheetName val="D3"/>
      <sheetName val="_METADATA"/>
      <sheetName val="_Calc"/>
      <sheetName val="_TECH_CHECK"/>
      <sheetName val="_TECH_OCI_ICO"/>
      <sheetName val="_TECH_SPF_ICO"/>
      <sheetName val="_TECH_Gi17_ICO"/>
      <sheetName val="_TECH_Gi29"/>
      <sheetName val="_TECH_gi4_NCI_ICO"/>
      <sheetName val="_TECH_Gy21_ti21"/>
      <sheetName val="_TECH_Gi24_GM"/>
    </sheetNames>
    <sheetDataSet>
      <sheetData sheetId="0"/>
      <sheetData sheetId="1"/>
      <sheetData sheetId="2"/>
      <sheetData sheetId="3">
        <row r="57">
          <cell r="E57" t="str">
            <v>Оглавление</v>
          </cell>
        </row>
        <row r="98">
          <cell r="E98" t="str">
            <v>Итого - Ожидаемые сроки погашения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Н уплаченный"/>
      <sheetName val="Pril2"/>
      <sheetName val="Disclosure"/>
      <sheetName val="кпн"/>
      <sheetName val="аморт"/>
      <sheetName val="начфот"/>
      <sheetName val="2770"/>
      <sheetName val="кфгд"/>
      <sheetName val="цб"/>
      <sheetName val="невыплач%%"/>
      <sheetName val="расчет"/>
      <sheetName val="ос"/>
    </sheetNames>
    <sheetDataSet>
      <sheetData sheetId="0">
        <row r="1">
          <cell r="D1" t="str">
            <v>с 01.01.2016 по 21.07.2016</v>
          </cell>
          <cell r="E1" t="str">
            <v>по счетам ГК 3561101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КПН уплачен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row>
        <row r="3">
          <cell r="B3" t="str">
            <v>USD</v>
          </cell>
        </row>
        <row r="4">
          <cell r="B4" t="str">
            <v>GBP</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Ввод"/>
      <sheetName val="ЯНВАРЬ"/>
      <sheetName val="US Dollar 2003"/>
      <sheetName val="SDR 2003"/>
      <sheetName val="BY Line Item"/>
      <sheetName val="Captions"/>
      <sheetName val="hiddenА"/>
      <sheetName val="K31X"/>
      <sheetName val="Consolidator Inputs"/>
      <sheetName val="jule-september2000"/>
      <sheetName val="Control"/>
      <sheetName val="Language"/>
      <sheetName val="Configuration"/>
      <sheetName val="Lists"/>
      <sheetName val="Checks"/>
      <sheetName val="SETUP"/>
      <sheetName val="B-4"/>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исп.см."/>
      <sheetName val="Приложение"/>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I. Прогноз доходов"/>
      <sheetName val="??????"/>
      <sheetName val=""/>
      <sheetName val="InvoiceList"/>
      <sheetName val="ïîñòàâêà ñðàâí13"/>
      <sheetName val="std tabel"/>
      <sheetName val="Settings"/>
      <sheetName val="Cover"/>
      <sheetName val="Main_Menu"/>
      <sheetName val="31_12_03"/>
      <sheetName val="Reference_#'s"/>
      <sheetName val="Major_Maint"/>
      <sheetName val="PR_CN"/>
      <sheetName val="Dank"/>
      <sheetName val="PNL"/>
      <sheetName val="Indizes"/>
      <sheetName val="TTG Financials KZT"/>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refreshError="1"/>
      <sheetData sheetId="84" refreshError="1"/>
      <sheetData sheetId="85" refreshError="1"/>
      <sheetData sheetId="8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US Dollar 2003"/>
      <sheetName val="SDR 2003"/>
      <sheetName val="Форма2"/>
      <sheetName val="Hidden"/>
      <sheetName val="FIYATLAR"/>
      <sheetName val=""/>
      <sheetName val="#511BkRec"/>
      <sheetName val="#511-DEC97"/>
      <sheetName val="#511-SEPT97"/>
      <sheetName val="#511-OCT97"/>
      <sheetName val="#511-NOV97"/>
      <sheetName val="Concentrate"/>
      <sheetName val="Проек_расх1"/>
      <sheetName val="Проч_расх_1"/>
      <sheetName val="Deep_Water_International"/>
      <sheetName val="Monthly_Graphs_01"/>
      <sheetName val="Monthly_Graphs_00"/>
      <sheetName val="Курс_валют"/>
      <sheetName val="ФОИ-Сен25_12"/>
      <sheetName val="Excess_Calc_Payroll"/>
      <sheetName val="Предпосылки"/>
      <sheetName val="Consolidator Inputs"/>
      <sheetName val="threshold table"/>
      <sheetName val="P-11 strecht "/>
      <sheetName val="Prelim Cost"/>
      <sheetName val="Grouplist"/>
      <sheetName val="MAGN"/>
      <sheetName val="Anlagevermögen"/>
      <sheetName val="Выбор"/>
      <sheetName val="Indizes"/>
      <sheetName val="FS Nis"/>
      <sheetName val="1. General Inputs"/>
      <sheetName val="PNL"/>
      <sheetName val="Sample"/>
      <sheetName val="Свод за 2008г"/>
      <sheetName val="Flash Report SDC(EUR)"/>
    </sheetNames>
    <sheetDataSet>
      <sheetData sheetId="0" refreshError="1"/>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v>101</v>
          </cell>
        </row>
      </sheetData>
      <sheetData sheetId="39">
        <row r="3">
          <cell r="A3">
            <v>101</v>
          </cell>
        </row>
      </sheetData>
      <sheetData sheetId="40">
        <row r="3">
          <cell r="A3">
            <v>101</v>
          </cell>
        </row>
      </sheetData>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PIT Фин. инст."/>
      <sheetName val="Статьи"/>
    </sheetNames>
    <sheetDataSet>
      <sheetData sheetId="0" refreshError="1"/>
      <sheetData sheetId="1">
        <row r="1">
          <cell r="F1" t="str">
            <v>Preliminary</v>
          </cell>
          <cell r="G1" t="str">
            <v>AJE</v>
          </cell>
          <cell r="H1" t="str">
            <v>Adjusted</v>
          </cell>
          <cell r="I1" t="str">
            <v>RJE</v>
          </cell>
          <cell r="J1" t="str">
            <v>Final</v>
          </cell>
          <cell r="K1" t="str">
            <v>PY1</v>
          </cell>
        </row>
        <row r="3">
          <cell r="F3">
            <v>-1967</v>
          </cell>
          <cell r="G3">
            <v>0</v>
          </cell>
          <cell r="H3">
            <v>-1967</v>
          </cell>
          <cell r="I3">
            <v>0</v>
          </cell>
          <cell r="J3">
            <v>-1967</v>
          </cell>
          <cell r="K3">
            <v>0</v>
          </cell>
        </row>
        <row r="4">
          <cell r="F4">
            <v>-152</v>
          </cell>
          <cell r="G4">
            <v>0</v>
          </cell>
          <cell r="H4">
            <v>-152</v>
          </cell>
          <cell r="I4">
            <v>0</v>
          </cell>
          <cell r="J4">
            <v>-152</v>
          </cell>
          <cell r="K4">
            <v>0</v>
          </cell>
        </row>
        <row r="5">
          <cell r="F5">
            <v>-2278</v>
          </cell>
          <cell r="G5">
            <v>0</v>
          </cell>
          <cell r="H5">
            <v>-2278</v>
          </cell>
          <cell r="I5">
            <v>0</v>
          </cell>
          <cell r="J5">
            <v>-2278</v>
          </cell>
          <cell r="K5">
            <v>0</v>
          </cell>
        </row>
        <row r="6">
          <cell r="F6">
            <v>-5793</v>
          </cell>
          <cell r="G6">
            <v>0</v>
          </cell>
          <cell r="H6">
            <v>-5793</v>
          </cell>
          <cell r="I6">
            <v>0</v>
          </cell>
          <cell r="J6">
            <v>-5793</v>
          </cell>
          <cell r="K6">
            <v>0</v>
          </cell>
        </row>
        <row r="7">
          <cell r="F7">
            <v>-80166</v>
          </cell>
          <cell r="G7">
            <v>0</v>
          </cell>
          <cell r="H7">
            <v>-80166</v>
          </cell>
          <cell r="I7">
            <v>0</v>
          </cell>
          <cell r="J7">
            <v>-80166</v>
          </cell>
          <cell r="K7">
            <v>0</v>
          </cell>
        </row>
        <row r="8">
          <cell r="F8">
            <v>-837</v>
          </cell>
          <cell r="G8">
            <v>0</v>
          </cell>
          <cell r="H8">
            <v>-837</v>
          </cell>
          <cell r="I8">
            <v>0</v>
          </cell>
          <cell r="J8">
            <v>-837</v>
          </cell>
          <cell r="K8">
            <v>0</v>
          </cell>
        </row>
        <row r="9">
          <cell r="F9">
            <v>-71870</v>
          </cell>
          <cell r="G9">
            <v>0</v>
          </cell>
          <cell r="H9">
            <v>-71870</v>
          </cell>
          <cell r="I9">
            <v>0</v>
          </cell>
          <cell r="J9">
            <v>-71870</v>
          </cell>
          <cell r="K9">
            <v>0</v>
          </cell>
        </row>
        <row r="10">
          <cell r="F10">
            <v>-21798</v>
          </cell>
          <cell r="G10">
            <v>0</v>
          </cell>
          <cell r="H10">
            <v>-21798</v>
          </cell>
          <cell r="I10">
            <v>0</v>
          </cell>
          <cell r="J10">
            <v>-21798</v>
          </cell>
          <cell r="K10">
            <v>0</v>
          </cell>
        </row>
        <row r="11">
          <cell r="F11">
            <v>-38007</v>
          </cell>
          <cell r="G11">
            <v>0</v>
          </cell>
          <cell r="H11">
            <v>-38007</v>
          </cell>
          <cell r="I11">
            <v>0</v>
          </cell>
          <cell r="J11">
            <v>-38007</v>
          </cell>
          <cell r="K11">
            <v>0</v>
          </cell>
        </row>
        <row r="12">
          <cell r="F12">
            <v>-60816</v>
          </cell>
          <cell r="G12">
            <v>0</v>
          </cell>
          <cell r="H12">
            <v>-60816</v>
          </cell>
          <cell r="I12">
            <v>0</v>
          </cell>
          <cell r="J12">
            <v>-60816</v>
          </cell>
          <cell r="K12">
            <v>0</v>
          </cell>
        </row>
        <row r="13">
          <cell r="F13">
            <v>-116</v>
          </cell>
          <cell r="G13">
            <v>0</v>
          </cell>
          <cell r="H13">
            <v>-116</v>
          </cell>
          <cell r="I13">
            <v>0</v>
          </cell>
          <cell r="J13">
            <v>-116</v>
          </cell>
          <cell r="K13">
            <v>0</v>
          </cell>
        </row>
        <row r="14">
          <cell r="F14">
            <v>-556</v>
          </cell>
          <cell r="G14">
            <v>0</v>
          </cell>
          <cell r="H14">
            <v>-556</v>
          </cell>
          <cell r="I14">
            <v>0</v>
          </cell>
          <cell r="J14">
            <v>-556</v>
          </cell>
          <cell r="K14">
            <v>0</v>
          </cell>
        </row>
        <row r="15">
          <cell r="F15">
            <v>-1013</v>
          </cell>
          <cell r="G15">
            <v>0</v>
          </cell>
          <cell r="H15">
            <v>-1013</v>
          </cell>
          <cell r="I15">
            <v>0</v>
          </cell>
          <cell r="J15">
            <v>-1013</v>
          </cell>
          <cell r="K15">
            <v>0</v>
          </cell>
        </row>
        <row r="16">
          <cell r="F16">
            <v>-129239</v>
          </cell>
          <cell r="G16">
            <v>0</v>
          </cell>
          <cell r="H16">
            <v>-129239</v>
          </cell>
          <cell r="I16">
            <v>0</v>
          </cell>
          <cell r="J16">
            <v>-129239</v>
          </cell>
          <cell r="K16">
            <v>0</v>
          </cell>
        </row>
        <row r="17">
          <cell r="F17">
            <v>-19109</v>
          </cell>
          <cell r="G17">
            <v>0</v>
          </cell>
          <cell r="H17">
            <v>-19109</v>
          </cell>
          <cell r="I17">
            <v>0</v>
          </cell>
          <cell r="J17">
            <v>-19109</v>
          </cell>
          <cell r="K17">
            <v>0</v>
          </cell>
        </row>
        <row r="18">
          <cell r="F18">
            <v>-11528</v>
          </cell>
          <cell r="G18">
            <v>0</v>
          </cell>
          <cell r="H18">
            <v>-11528</v>
          </cell>
          <cell r="I18">
            <v>0</v>
          </cell>
          <cell r="J18">
            <v>-11528</v>
          </cell>
          <cell r="K18">
            <v>0</v>
          </cell>
        </row>
        <row r="19">
          <cell r="F19">
            <v>-28481</v>
          </cell>
          <cell r="G19">
            <v>0</v>
          </cell>
          <cell r="H19">
            <v>-28481</v>
          </cell>
          <cell r="I19">
            <v>0</v>
          </cell>
          <cell r="J19">
            <v>-28481</v>
          </cell>
          <cell r="K19">
            <v>0</v>
          </cell>
        </row>
        <row r="20">
          <cell r="F20">
            <v>-6861</v>
          </cell>
          <cell r="G20">
            <v>0</v>
          </cell>
          <cell r="H20">
            <v>-6861</v>
          </cell>
          <cell r="I20">
            <v>0</v>
          </cell>
          <cell r="J20">
            <v>-6861</v>
          </cell>
          <cell r="K20">
            <v>0</v>
          </cell>
        </row>
        <row r="21">
          <cell r="F21">
            <v>-9714</v>
          </cell>
          <cell r="G21">
            <v>0</v>
          </cell>
          <cell r="H21">
            <v>-9714</v>
          </cell>
          <cell r="I21">
            <v>0</v>
          </cell>
          <cell r="J21">
            <v>-9714</v>
          </cell>
          <cell r="K21">
            <v>0</v>
          </cell>
        </row>
        <row r="22">
          <cell r="F22">
            <v>-693</v>
          </cell>
          <cell r="G22">
            <v>0</v>
          </cell>
          <cell r="H22">
            <v>-693</v>
          </cell>
          <cell r="I22">
            <v>0</v>
          </cell>
          <cell r="J22">
            <v>-693</v>
          </cell>
          <cell r="K22">
            <v>0</v>
          </cell>
        </row>
        <row r="23">
          <cell r="F23">
            <v>-100</v>
          </cell>
          <cell r="G23">
            <v>0</v>
          </cell>
          <cell r="H23">
            <v>-100</v>
          </cell>
          <cell r="I23">
            <v>0</v>
          </cell>
          <cell r="J23">
            <v>-100</v>
          </cell>
          <cell r="K23">
            <v>0</v>
          </cell>
        </row>
        <row r="24">
          <cell r="F24">
            <v>-24</v>
          </cell>
          <cell r="G24">
            <v>0</v>
          </cell>
          <cell r="H24">
            <v>-24</v>
          </cell>
          <cell r="I24">
            <v>0</v>
          </cell>
          <cell r="J24">
            <v>-24</v>
          </cell>
          <cell r="K24">
            <v>0</v>
          </cell>
        </row>
        <row r="25">
          <cell r="F25">
            <v>-6352</v>
          </cell>
          <cell r="G25">
            <v>0</v>
          </cell>
          <cell r="H25">
            <v>-6352</v>
          </cell>
          <cell r="I25">
            <v>0</v>
          </cell>
          <cell r="J25">
            <v>-6352</v>
          </cell>
          <cell r="K25">
            <v>0</v>
          </cell>
        </row>
        <row r="26">
          <cell r="F26">
            <v>-2469</v>
          </cell>
          <cell r="G26">
            <v>0</v>
          </cell>
          <cell r="H26">
            <v>-2469</v>
          </cell>
          <cell r="I26">
            <v>0</v>
          </cell>
          <cell r="J26">
            <v>-2469</v>
          </cell>
          <cell r="K26">
            <v>0</v>
          </cell>
        </row>
        <row r="27">
          <cell r="F27">
            <v>-215964</v>
          </cell>
          <cell r="G27">
            <v>0</v>
          </cell>
          <cell r="H27">
            <v>-215964</v>
          </cell>
          <cell r="I27">
            <v>0</v>
          </cell>
          <cell r="J27">
            <v>-215964</v>
          </cell>
          <cell r="K27">
            <v>0</v>
          </cell>
        </row>
        <row r="28">
          <cell r="F28">
            <v>-715903</v>
          </cell>
          <cell r="G28">
            <v>0</v>
          </cell>
          <cell r="H28">
            <v>-715903</v>
          </cell>
          <cell r="I28">
            <v>0</v>
          </cell>
          <cell r="J28">
            <v>-715903</v>
          </cell>
          <cell r="K28">
            <v>0</v>
          </cell>
        </row>
        <row r="29">
          <cell r="F29">
            <v>-715903</v>
          </cell>
          <cell r="G29">
            <v>0</v>
          </cell>
          <cell r="H29">
            <v>-715903</v>
          </cell>
          <cell r="I29">
            <v>0</v>
          </cell>
          <cell r="J29">
            <v>-715903</v>
          </cell>
          <cell r="K29">
            <v>0</v>
          </cell>
        </row>
      </sheetData>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TB 2005"/>
      <sheetName val="1NK"/>
      <sheetName val="Hidden"/>
      <sheetName val="Betas by Sector"/>
      <sheetName val="RTS_tl"/>
      <sheetName val="Risk Country rating"/>
      <sheetName val="Risk Company Size"/>
      <sheetName val="GKO"/>
      <sheetName val="RTS"/>
      <sheetName val="I. Прогноз доходов"/>
      <sheetName val="IAS0899"/>
      <sheetName val="TB KMG Fin 2007"/>
      <sheetName val="Форма2"/>
      <sheetName val="MAIN"/>
      <sheetName val=""/>
      <sheetName val="Consolidator Inputs"/>
      <sheetName val="DropDown"/>
      <sheetName val="AR Drop Downs"/>
      <sheetName val="17"/>
      <sheetName val="Drop Down"/>
      <sheetName val="K_760"/>
      <sheetName val="Прил 1"/>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K101 FA Lead"/>
      <sheetName val="workings"/>
      <sheetName val="Macroeconomic Assumptions"/>
      <sheetName val="CHALLAN"/>
      <sheetName val="Планы"/>
      <sheetName val="баланс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A1" t="str">
            <v>ISPAT KARMET</v>
          </cell>
        </row>
      </sheetData>
      <sheetData sheetId="97"/>
      <sheetData sheetId="98"/>
      <sheetData sheetId="99"/>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ISPAT KARMET</v>
          </cell>
        </row>
      </sheetData>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Contents"/>
      <sheetName val="hCheck"/>
      <sheetName val="hMapping"/>
      <sheetName val="hMapping tbl"/>
      <sheetName val="gd"/>
      <sheetName val="BSPL"/>
      <sheetName val="a2.1"/>
      <sheetName val="a2.2"/>
      <sheetName val="a3"/>
      <sheetName val="a5"/>
      <sheetName val="a20"/>
      <sheetName val="a22"/>
      <sheetName val="ti1"/>
      <sheetName val="ti2"/>
      <sheetName val="ti3"/>
      <sheetName val="ti10"/>
      <sheetName val="ti11"/>
      <sheetName val="ti12"/>
      <sheetName val="ti13"/>
      <sheetName val="gi1"/>
      <sheetName val="gi4"/>
      <sheetName val="gi6"/>
      <sheetName val="gi7"/>
      <sheetName val="gi8"/>
      <sheetName val="gi9"/>
      <sheetName val="gi10"/>
      <sheetName val="gi11"/>
      <sheetName val="gi12"/>
      <sheetName val="gy1"/>
      <sheetName val="gy2"/>
      <sheetName val="gy3"/>
      <sheetName val="gy4"/>
      <sheetName val="gy5"/>
      <sheetName val="gy6"/>
      <sheetName val="gy7"/>
      <sheetName val="gy8"/>
      <sheetName val="gy10"/>
      <sheetName val="gy11"/>
      <sheetName val="gx1"/>
      <sheetName val="hLine_IDs"/>
      <sheetName val="hHeaders"/>
    </sheetNames>
    <sheetDataSet>
      <sheetData sheetId="0"/>
      <sheetData sheetId="1"/>
      <sheetData sheetId="2"/>
      <sheetData sheetId="3">
        <row r="43">
          <cell r="B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ICO_rec"/>
      <sheetName val="Contents"/>
      <sheetName val="fxmap"/>
      <sheetName val="hMapping tbl"/>
      <sheetName val="hMapping"/>
      <sheetName val="gd"/>
      <sheetName val="Comments"/>
      <sheetName val="hv_accPlan"/>
      <sheetName val="hCheckSign"/>
      <sheetName val="Changes"/>
      <sheetName val="Controls gi"/>
      <sheetName val="hControls gy"/>
      <sheetName val="hHeaders"/>
      <sheetName val="hLine_IDs"/>
      <sheetName val="Controls ti"/>
      <sheetName val="Controls_other"/>
      <sheetName val="hv_a21"/>
      <sheetName val="hm_x1"/>
      <sheetName val="SFP"/>
      <sheetName val="TCI"/>
      <sheetName val="giCF"/>
      <sheetName val="TCI_MIS"/>
      <sheetName val="gSoCiE"/>
      <sheetName val="a2.1"/>
      <sheetName val="a2.2"/>
      <sheetName val="gi2.1"/>
      <sheetName val="gi2.1.1"/>
      <sheetName val="gi2.3"/>
      <sheetName val="gi2.4"/>
      <sheetName val="gi2.5"/>
      <sheetName val="gi2.6"/>
      <sheetName val="gi26"/>
      <sheetName val="gi4"/>
      <sheetName val="gi6"/>
      <sheetName val="gi7"/>
      <sheetName val="gi8"/>
      <sheetName val="gi9"/>
      <sheetName val="gi9_1"/>
      <sheetName val="gi9_2"/>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tc15"/>
      <sheetName val="D1"/>
      <sheetName val="D2"/>
      <sheetName val="D3"/>
    </sheetNames>
    <sheetDataSet>
      <sheetData sheetId="0" refreshError="1"/>
      <sheetData sheetId="1" refreshError="1"/>
      <sheetData sheetId="2" refreshError="1"/>
      <sheetData sheetId="3" refreshError="1"/>
      <sheetData sheetId="4" refreshError="1"/>
      <sheetData sheetId="5" refreshError="1"/>
      <sheetData sheetId="6">
        <row r="154">
          <cell r="B154">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ow r="16">
          <cell r="F16">
            <v>0.98115828092243185</v>
          </cell>
        </row>
      </sheetData>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efreshError="1"/>
      <sheetData sheetId="3">
        <row r="6">
          <cell r="F6">
            <v>0.93092278280710616</v>
          </cell>
        </row>
      </sheetData>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Settings"/>
      <sheetName val="UNITPRICES"/>
      <sheetName val="балансAL"/>
      <sheetName val="Cellular"/>
      <sheetName val="KAZAK RECO ST 99"/>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Charts"/>
      <sheetName val="IS"/>
      <sheetName val="Comp"/>
      <sheetName val="3НК"/>
      <sheetName val="6НК-cт."/>
      <sheetName val="hMapping"/>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 val="Cash_flow1"/>
      <sheetName val="BS_&amp;_PL1"/>
      <sheetName val="Rollforward_IAS1"/>
      <sheetName val="FA_Rollforward_IAS1"/>
      <sheetName val="2000_FA_Disposals1"/>
      <sheetName val="FA_20001"/>
      <sheetName val="FA_19991"/>
      <sheetName val="CPI_FA1"/>
      <sheetName val="Reserves_for_losses1"/>
      <sheetName val="1999_Equity1"/>
      <sheetName val="1999_Profit1"/>
      <sheetName val="2000_Equity1"/>
      <sheetName val="2000_Profit1"/>
      <sheetName val="2000_Deferred1"/>
      <sheetName val="Tax_reconciliation1"/>
      <sheetName val="1999_Deferred1"/>
      <sheetName val="Other_exp1"/>
      <sheetName val="Roll_Check1"/>
      <sheetName val="Rollforward_TAL1"/>
      <sheetName val="Expenses_to_funds1"/>
      <sheetName val="Capital_adequacy1"/>
      <sheetName val="Fees_&amp;_Commissions1"/>
      <sheetName val="PL_20001"/>
      <sheetName val="TTB_Restatement_2000-12_NEW1"/>
      <sheetName val="P&amp;L"/>
      <sheetName val="Menu"/>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CS"/>
      <sheetName val="IPE CD"/>
      <sheetName val="IPE SP"/>
      <sheetName val="GRF Manual"/>
      <sheetName val="a2.1"/>
      <sheetName val="SFP"/>
      <sheetName val="TCI"/>
      <sheetName val="gi2.4"/>
      <sheetName val="gi6"/>
      <sheetName val="gi7"/>
      <sheetName val="gi9"/>
      <sheetName val="gi9_1"/>
      <sheetName val="gi11"/>
      <sheetName val="gi18.1"/>
      <sheetName val="gi20"/>
      <sheetName val="gi21"/>
      <sheetName val="gi28"/>
      <sheetName val="gy2"/>
      <sheetName val="gy3"/>
      <sheetName val="ti1"/>
      <sheetName val="D.001_OAR"/>
      <sheetName val="D.999 Disclosure"/>
      <sheetName val="D.100_Lead"/>
      <sheetName val="D.200 ES"/>
      <sheetName val="Ex.rate"/>
      <sheetName val="D.300 FVOCI"/>
      <sheetName val="D.301 Confirmation"/>
      <sheetName val="D.400 AC"/>
      <sheetName val="D.500 FVTPL"/>
      <sheetName val="D.600 RWF"/>
      <sheetName val="D.601 TOD"/>
      <sheetName val="D.700 FDI"/>
      <sheetName val="D.800 Movement for disclosure"/>
      <sheetName val="D.900 RP"/>
      <sheetName val="D.1000_Ratings"/>
      <sheetName val="D.1100_SIC"/>
      <sheetName val="D.1200_ECL"/>
      <sheetName val="D.1210 Allowance recalculation"/>
      <sheetName val="NFR&gt;&gt;&gt;"/>
      <sheetName val="Ex 9"/>
      <sheetName val="движение цб из цд"/>
      <sheetName val="KASE 4Q-30.12.19"/>
      <sheetName val="KASE 4Q-31.12.19"/>
      <sheetName val="700H"/>
      <sheetName val="PBC PIT Корпораты"/>
      <sheetName val="PBC PIT Фин. инст."/>
      <sheetName val="PBC PD PIT Фин. инст."/>
      <sheetName val="PBC PD PIT Корпор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E15" t="str">
            <v>XS1120709669</v>
          </cell>
        </row>
      </sheetData>
      <sheetData sheetId="28">
        <row r="18">
          <cell r="A18" t="str">
            <v>KZ2C00005833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
          <cell r="C4">
            <v>2.0000000000000001E-4</v>
          </cell>
          <cell r="E4">
            <v>14</v>
          </cell>
        </row>
        <row r="5">
          <cell r="E5">
            <v>5</v>
          </cell>
        </row>
        <row r="6">
          <cell r="E6">
            <v>19</v>
          </cell>
        </row>
        <row r="7">
          <cell r="E7">
            <v>93</v>
          </cell>
        </row>
        <row r="8">
          <cell r="E8">
            <v>128</v>
          </cell>
        </row>
        <row r="9">
          <cell r="E9">
            <v>186</v>
          </cell>
        </row>
        <row r="10">
          <cell r="E10">
            <v>171</v>
          </cell>
        </row>
        <row r="12">
          <cell r="E12">
            <v>155</v>
          </cell>
        </row>
        <row r="14">
          <cell r="E14">
            <v>152</v>
          </cell>
        </row>
        <row r="15">
          <cell r="E15">
            <v>162</v>
          </cell>
        </row>
        <row r="17">
          <cell r="E17">
            <v>72</v>
          </cell>
        </row>
        <row r="19">
          <cell r="E19">
            <v>66</v>
          </cell>
        </row>
        <row r="20">
          <cell r="E20">
            <v>69</v>
          </cell>
        </row>
        <row r="22">
          <cell r="E22">
            <v>43</v>
          </cell>
        </row>
        <row r="23">
          <cell r="E23">
            <v>38</v>
          </cell>
        </row>
        <row r="25">
          <cell r="E25">
            <v>51</v>
          </cell>
        </row>
        <row r="29">
          <cell r="E29">
            <v>12</v>
          </cell>
        </row>
      </sheetData>
      <sheetData sheetId="46"/>
      <sheetData sheetId="4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2 спец затраты-себестоимость"/>
      <sheetName val="Precios"/>
      <sheetName val="1NK"/>
      <sheetName val="KAZAK RECO ST 99"/>
      <sheetName val="N_SVOD"/>
      <sheetName val="XLR_NoRangeSheet"/>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 val="Sch17  Guarantees"/>
      <sheetName val="To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группы"/>
      <sheetName val="статистика"/>
      <sheetName val="вспомогательный для статистики"/>
      <sheetName val="Задачи"/>
      <sheetName val="GROUP STRUCTURE"/>
      <sheetName val="supp"/>
      <sheetName val="July_03_Pg8"/>
    </sheetNames>
    <sheetDataSet>
      <sheetData sheetId="0">
        <row r="2">
          <cell r="L2">
            <v>41973</v>
          </cell>
        </row>
      </sheetData>
      <sheetData sheetId="1"/>
      <sheetData sheetId="2"/>
      <sheetData sheetId="3"/>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U2.610_R&amp;M"/>
      <sheetName val="База"/>
      <sheetName val="Actuals Input"/>
      <sheetName val="FES"/>
      <sheetName val="July_03_Pg8"/>
      <sheetName val="PYTB"/>
      <sheetName val="оборудование"/>
      <sheetName val="K_760"/>
      <sheetName val="G201"/>
      <sheetName val="G301"/>
      <sheetName val="FA register"/>
      <sheetName val="Hidden"/>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Структура группы"/>
    </sheetNames>
    <sheetDataSet>
      <sheetData sheetId="0">
        <row r="10">
          <cell r="S10">
            <v>119.47</v>
          </cell>
        </row>
      </sheetData>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990000_BY_8.1"/>
      <sheetName val="990000_BY_8.2"/>
      <sheetName val="990000_DENIZ_8.1"/>
      <sheetName val="990000_DENIZ_8.2"/>
      <sheetName val="990000_KAZ_8.1"/>
      <sheetName val="990000_KAZ_8.2"/>
      <sheetName val="990000_PARIBA_8.1"/>
      <sheetName val="990000_PARIBA_8.2"/>
      <sheetName val="990000_SWIT_8.1"/>
      <sheetName val="990000_SWIT_8.2"/>
      <sheetName val="990000_UKR_8.1"/>
      <sheetName val="990000_UKR_8.2"/>
      <sheetName val="990000_VBI_8.1"/>
      <sheetName val="990000_VBI_8.2"/>
      <sheetName val="Данные"/>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D7">
            <v>42370</v>
          </cell>
        </row>
      </sheetData>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2 1 часть"/>
      <sheetName val="2_2 2 часть"/>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sheetData sheetId="21"/>
      <sheetData sheetId="22">
        <row r="13">
          <cell r="B13" t="str">
            <v>на 01.07.2005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валюте"/>
      <sheetName val="G2TempSheet"/>
      <sheetName val="В рублях"/>
      <sheetName val="Лист1"/>
    </sheetNames>
    <sheetDataSet>
      <sheetData sheetId="0" refreshError="1"/>
      <sheetData sheetId="1" refreshError="1">
        <row r="4">
          <cell r="B4" t="str">
            <v xml:space="preserve"> 01.01.2002</v>
          </cell>
        </row>
      </sheetData>
      <sheetData sheetId="2" refreshError="1"/>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 val="XLR_NoRangeSheet"/>
    </sheetNames>
    <sheetDataSet>
      <sheetData sheetId="0" refreshError="1"/>
      <sheetData sheetId="1">
        <row r="7">
          <cell r="K7" t="str">
            <v>KAZ</v>
          </cell>
          <cell r="L7">
            <v>3.0949999999999997E-3</v>
          </cell>
          <cell r="M7">
            <v>76.229399999999998</v>
          </cell>
          <cell r="N7">
            <v>10.9398</v>
          </cell>
          <cell r="O7">
            <v>2.32056</v>
          </cell>
          <cell r="P7">
            <v>0.18062599999999998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1"/>
      <sheetName val="XLR_NoRangeSheet"/>
    </sheetNames>
    <sheetDataSet>
      <sheetData sheetId="0" refreshError="1"/>
      <sheetData sheetId="1" refreshError="1"/>
      <sheetData sheetId="2">
        <row r="7">
          <cell r="E7" t="str">
            <v>Председатель Правления</v>
          </cell>
          <cell r="F7" t="str">
            <v>Князева И.А.</v>
          </cell>
          <cell r="G7" t="str">
            <v>Деркаченко Н.В.</v>
          </cell>
          <cell r="H7" t="str">
            <v>044 247-43-51</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FN09"/>
    </sheetNames>
    <sheetDataSet>
      <sheetData sheetId="0" refreshError="1">
        <row r="5">
          <cell r="B5">
            <v>0</v>
          </cell>
          <cell r="C5">
            <v>20178500</v>
          </cell>
          <cell r="D5">
            <v>0</v>
          </cell>
          <cell r="E5">
            <v>0</v>
          </cell>
          <cell r="F5">
            <v>0</v>
          </cell>
          <cell r="G5">
            <v>525815</v>
          </cell>
          <cell r="I5">
            <v>0</v>
          </cell>
          <cell r="J5">
            <v>49514894</v>
          </cell>
          <cell r="K5">
            <v>0</v>
          </cell>
          <cell r="L5">
            <v>0</v>
          </cell>
          <cell r="M5">
            <v>0</v>
          </cell>
          <cell r="N5">
            <v>56184417</v>
          </cell>
          <cell r="P5">
            <v>0</v>
          </cell>
          <cell r="Q5">
            <v>113524007</v>
          </cell>
          <cell r="R5">
            <v>3097879</v>
          </cell>
          <cell r="S5">
            <v>0</v>
          </cell>
          <cell r="T5">
            <v>0</v>
          </cell>
          <cell r="U5">
            <v>348087313</v>
          </cell>
          <cell r="W5">
            <v>2511681</v>
          </cell>
          <cell r="X5">
            <v>34240212</v>
          </cell>
          <cell r="Y5">
            <v>0</v>
          </cell>
          <cell r="Z5">
            <v>0</v>
          </cell>
          <cell r="AA5">
            <v>0</v>
          </cell>
          <cell r="AB5">
            <v>41019426</v>
          </cell>
          <cell r="AD5">
            <v>28451333</v>
          </cell>
          <cell r="AE5">
            <v>22713939</v>
          </cell>
          <cell r="AF5">
            <v>0</v>
          </cell>
          <cell r="AG5">
            <v>0</v>
          </cell>
          <cell r="AH5">
            <v>0</v>
          </cell>
          <cell r="AI5">
            <v>225158144</v>
          </cell>
          <cell r="AK5">
            <v>0</v>
          </cell>
          <cell r="AL5">
            <v>78231734.5</v>
          </cell>
          <cell r="AM5">
            <v>0</v>
          </cell>
          <cell r="AN5">
            <v>0</v>
          </cell>
          <cell r="AO5">
            <v>0</v>
          </cell>
          <cell r="AP5">
            <v>108448755.54000001</v>
          </cell>
          <cell r="AR5">
            <v>0</v>
          </cell>
          <cell r="AS5">
            <v>68331669</v>
          </cell>
          <cell r="AT5">
            <v>0</v>
          </cell>
          <cell r="AU5">
            <v>0</v>
          </cell>
          <cell r="AV5">
            <v>0</v>
          </cell>
          <cell r="AW5">
            <v>111507369</v>
          </cell>
          <cell r="AY5">
            <v>0</v>
          </cell>
          <cell r="AZ5">
            <v>143693873</v>
          </cell>
          <cell r="BA5">
            <v>0</v>
          </cell>
          <cell r="BB5">
            <v>0</v>
          </cell>
          <cell r="BC5">
            <v>0</v>
          </cell>
          <cell r="BD5">
            <v>367081671.83999997</v>
          </cell>
          <cell r="BF5">
            <v>0</v>
          </cell>
          <cell r="BG5">
            <v>66797098</v>
          </cell>
          <cell r="BH5">
            <v>0</v>
          </cell>
          <cell r="BI5">
            <v>0</v>
          </cell>
          <cell r="BJ5">
            <v>0</v>
          </cell>
          <cell r="BK5">
            <v>118076434.19</v>
          </cell>
          <cell r="BM5">
            <v>0</v>
          </cell>
          <cell r="BN5">
            <v>34125241</v>
          </cell>
          <cell r="BO5">
            <v>0</v>
          </cell>
          <cell r="BP5">
            <v>0</v>
          </cell>
          <cell r="BQ5">
            <v>0</v>
          </cell>
          <cell r="BR5">
            <v>53548347</v>
          </cell>
          <cell r="BT5">
            <v>25836430</v>
          </cell>
          <cell r="BU5">
            <v>129187923</v>
          </cell>
          <cell r="BV5">
            <v>18946472</v>
          </cell>
          <cell r="BW5">
            <v>0</v>
          </cell>
          <cell r="BX5">
            <v>0</v>
          </cell>
          <cell r="BY5">
            <v>429752474</v>
          </cell>
          <cell r="CA5">
            <v>0</v>
          </cell>
          <cell r="CB5">
            <v>77523369</v>
          </cell>
          <cell r="CC5">
            <v>0</v>
          </cell>
          <cell r="CD5">
            <v>0</v>
          </cell>
          <cell r="CE5">
            <v>0</v>
          </cell>
          <cell r="CF5">
            <v>130032437</v>
          </cell>
          <cell r="CH5">
            <v>0</v>
          </cell>
          <cell r="CI5">
            <v>18318965</v>
          </cell>
          <cell r="CJ5">
            <v>0</v>
          </cell>
          <cell r="CK5">
            <v>0</v>
          </cell>
          <cell r="CL5">
            <v>0</v>
          </cell>
          <cell r="CM5">
            <v>110631236</v>
          </cell>
          <cell r="CO5">
            <v>56712319</v>
          </cell>
          <cell r="CP5">
            <v>160214673</v>
          </cell>
          <cell r="CQ5">
            <v>0</v>
          </cell>
          <cell r="CR5">
            <v>0</v>
          </cell>
          <cell r="CS5">
            <v>0</v>
          </cell>
          <cell r="CT5">
            <v>517588922</v>
          </cell>
          <cell r="CV5">
            <v>0</v>
          </cell>
          <cell r="CW5">
            <v>106520194</v>
          </cell>
          <cell r="CX5">
            <v>0</v>
          </cell>
          <cell r="CY5">
            <v>0</v>
          </cell>
          <cell r="CZ5">
            <v>0</v>
          </cell>
          <cell r="DA5">
            <v>308650220</v>
          </cell>
          <cell r="DC5">
            <v>0</v>
          </cell>
          <cell r="DD5">
            <v>106526324.23</v>
          </cell>
          <cell r="DE5">
            <v>0</v>
          </cell>
          <cell r="DF5">
            <v>0</v>
          </cell>
          <cell r="DG5">
            <v>0</v>
          </cell>
          <cell r="DH5">
            <v>276666355.51999998</v>
          </cell>
          <cell r="DJ5">
            <v>0</v>
          </cell>
          <cell r="DK5">
            <v>157313581</v>
          </cell>
          <cell r="DL5">
            <v>0</v>
          </cell>
          <cell r="DM5">
            <v>0</v>
          </cell>
          <cell r="DN5">
            <v>0</v>
          </cell>
          <cell r="DO5">
            <v>143944822</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upload"/>
      <sheetName val="BS SBU split upload"/>
      <sheetName val="Controls"/>
      <sheetName val="WCS BS"/>
      <sheetName val="CAR77R40"/>
      <sheetName val="PCAM BS"/>
      <sheetName val="Accrued interest"/>
      <sheetName val="HO 2000 accruals"/>
      <sheetName val="Details of mnth accr. int."/>
      <sheetName val="Profit prev. years"/>
      <sheetName val="Criterias"/>
      <sheetName val="PCAM raw data"/>
      <sheetName val="20.58.472"/>
      <sheetName val="G2TempSheet"/>
      <sheetName val="XLR_NoRangeSheet"/>
    </sheetNames>
    <sheetDataSet>
      <sheetData sheetId="0">
        <row r="1">
          <cell r="B1" t="str">
            <v>BALANCE SHEET FOR HEAD OFFICE REPORTING (S.R.P.) FOR MARCH 2001</v>
          </cell>
        </row>
      </sheetData>
      <sheetData sheetId="1"/>
      <sheetData sheetId="2">
        <row r="1">
          <cell r="B1" t="str">
            <v>BALANCE SHEET FOR HEAD OFFICE REPORTING (S.R.P.) FOR MARCH 2001</v>
          </cell>
        </row>
      </sheetData>
      <sheetData sheetId="3" refreshError="1">
        <row r="1">
          <cell r="B1" t="str">
            <v>BALANCE SHEET FOR HEAD OFFICE REPORTING (S.R.P.) FOR MARCH 2001</v>
          </cell>
        </row>
        <row r="2">
          <cell r="G2">
            <v>145.44999999999999</v>
          </cell>
        </row>
        <row r="3">
          <cell r="B3" t="str">
            <v>HOBS code</v>
          </cell>
          <cell r="C3" t="str">
            <v>RW %</v>
          </cell>
          <cell r="D3" t="str">
            <v>Description of accounts</v>
          </cell>
          <cell r="E3" t="str">
            <v>Almaty</v>
          </cell>
          <cell r="F3" t="str">
            <v>Atyrau</v>
          </cell>
          <cell r="G3" t="str">
            <v>Total</v>
          </cell>
          <cell r="H3" t="str">
            <v>Re-class</v>
          </cell>
          <cell r="I3" t="str">
            <v>Code</v>
          </cell>
          <cell r="J3" t="str">
            <v>Prov.</v>
          </cell>
          <cell r="K3" t="str">
            <v>Code</v>
          </cell>
          <cell r="L3" t="str">
            <v>Final (exact)</v>
          </cell>
        </row>
        <row r="5">
          <cell r="B5">
            <v>1011100</v>
          </cell>
          <cell r="C5">
            <v>0</v>
          </cell>
          <cell r="D5" t="str">
            <v>CASH:CASH ITEMS</v>
          </cell>
          <cell r="E5">
            <v>102.44957156999999</v>
          </cell>
          <cell r="F5">
            <v>30.555365100000003</v>
          </cell>
          <cell r="G5">
            <v>133.00493667000001</v>
          </cell>
          <cell r="L5">
            <v>133.00493667000001</v>
          </cell>
        </row>
        <row r="6">
          <cell r="B6">
            <v>1031300</v>
          </cell>
          <cell r="C6">
            <v>0</v>
          </cell>
          <cell r="D6" t="str">
            <v>CASH:CTR.BNK ZN B LCLF</v>
          </cell>
          <cell r="E6">
            <v>3880.0383520100004</v>
          </cell>
          <cell r="F6">
            <v>-3584.8515942600002</v>
          </cell>
          <cell r="G6">
            <v>295.1867577500002</v>
          </cell>
          <cell r="L6">
            <v>295.1867577500002</v>
          </cell>
        </row>
        <row r="7">
          <cell r="B7">
            <v>1034100</v>
          </cell>
          <cell r="C7">
            <v>0</v>
          </cell>
          <cell r="D7" t="str">
            <v>CASH:OTH.CTR.BNK ZN B</v>
          </cell>
          <cell r="E7">
            <v>0</v>
          </cell>
          <cell r="F7">
            <v>0</v>
          </cell>
          <cell r="G7">
            <v>0</v>
          </cell>
          <cell r="L7">
            <v>0</v>
          </cell>
        </row>
        <row r="8">
          <cell r="B8">
            <v>2029200</v>
          </cell>
          <cell r="C8">
            <v>0</v>
          </cell>
          <cell r="D8" t="str">
            <v>SDGP.TRADING</v>
          </cell>
          <cell r="E8">
            <v>0</v>
          </cell>
          <cell r="F8">
            <v>0</v>
          </cell>
          <cell r="G8">
            <v>0</v>
          </cell>
          <cell r="L8">
            <v>0</v>
          </cell>
        </row>
        <row r="9">
          <cell r="B9">
            <v>2031200</v>
          </cell>
          <cell r="C9">
            <v>0</v>
          </cell>
          <cell r="D9" t="str">
            <v>SDGP.OTH.ISS.CTR./REG.AUTH.ZN A</v>
          </cell>
          <cell r="E9">
            <v>0</v>
          </cell>
          <cell r="F9">
            <v>0</v>
          </cell>
          <cell r="G9">
            <v>0</v>
          </cell>
          <cell r="L9">
            <v>0</v>
          </cell>
        </row>
        <row r="10">
          <cell r="B10">
            <v>2031300</v>
          </cell>
          <cell r="C10">
            <v>0</v>
          </cell>
          <cell r="D10" t="str">
            <v>SDGP.OTH.ISS.CTR.AUTH.ZN B LCLF</v>
          </cell>
          <cell r="E10">
            <v>8039.0074541700005</v>
          </cell>
          <cell r="F10">
            <v>0</v>
          </cell>
          <cell r="G10">
            <v>8039.0074541700005</v>
          </cell>
          <cell r="L10">
            <v>8039.0074541700005</v>
          </cell>
        </row>
        <row r="11">
          <cell r="B11">
            <v>2034100</v>
          </cell>
          <cell r="C11">
            <v>1</v>
          </cell>
          <cell r="D11" t="str">
            <v>SDGP.OTH.ISS.OTH.CTR.AUTH.ZN B</v>
          </cell>
          <cell r="E11">
            <v>0</v>
          </cell>
          <cell r="F11">
            <v>0</v>
          </cell>
          <cell r="G11">
            <v>0</v>
          </cell>
          <cell r="L11">
            <v>0</v>
          </cell>
        </row>
        <row r="12">
          <cell r="B12">
            <v>3012200</v>
          </cell>
          <cell r="C12">
            <v>0.2</v>
          </cell>
          <cell r="D12" t="str">
            <v>BNK:CALL M. PLACED ZN A</v>
          </cell>
          <cell r="E12">
            <v>0</v>
          </cell>
          <cell r="F12">
            <v>0</v>
          </cell>
          <cell r="G12">
            <v>0</v>
          </cell>
          <cell r="L12">
            <v>0</v>
          </cell>
        </row>
        <row r="13">
          <cell r="B13">
            <v>3012300</v>
          </cell>
          <cell r="C13">
            <v>0.2</v>
          </cell>
          <cell r="D13" t="str">
            <v>BNK:CALL M. PLACED ZN B</v>
          </cell>
          <cell r="E13">
            <v>0</v>
          </cell>
          <cell r="F13">
            <v>0</v>
          </cell>
          <cell r="G13">
            <v>0</v>
          </cell>
          <cell r="L13">
            <v>0</v>
          </cell>
        </row>
        <row r="14">
          <cell r="B14">
            <v>3022200</v>
          </cell>
          <cell r="C14">
            <v>0.2</v>
          </cell>
          <cell r="D14" t="str">
            <v>BNK:NOSTRO ACCOUNTS ZN A</v>
          </cell>
          <cell r="E14">
            <v>0.46089798999999998</v>
          </cell>
          <cell r="F14">
            <v>0</v>
          </cell>
          <cell r="G14">
            <v>0.46089798999999998</v>
          </cell>
          <cell r="L14">
            <v>0.46089798999999998</v>
          </cell>
        </row>
        <row r="15">
          <cell r="B15">
            <v>3022300</v>
          </cell>
          <cell r="C15">
            <v>0.2</v>
          </cell>
          <cell r="D15" t="str">
            <v>BNK:NOSTRO ACCOUNTS ZN B</v>
          </cell>
          <cell r="E15">
            <v>5.7119399999999996E-3</v>
          </cell>
          <cell r="F15">
            <v>0</v>
          </cell>
          <cell r="G15">
            <v>5.7119399999999996E-3</v>
          </cell>
          <cell r="L15">
            <v>5.7119399999999996E-3</v>
          </cell>
        </row>
        <row r="16">
          <cell r="B16">
            <v>3032200</v>
          </cell>
          <cell r="C16">
            <v>0.2</v>
          </cell>
          <cell r="D16" t="str">
            <v>BNK:TIME DEP.BNK ZN A</v>
          </cell>
          <cell r="E16">
            <v>2967.18</v>
          </cell>
          <cell r="F16">
            <v>0</v>
          </cell>
          <cell r="G16">
            <v>2967.18</v>
          </cell>
          <cell r="L16">
            <v>2967.18</v>
          </cell>
        </row>
        <row r="17">
          <cell r="B17">
            <v>3031300</v>
          </cell>
          <cell r="C17">
            <v>0</v>
          </cell>
          <cell r="D17" t="str">
            <v>BNK:TIME DEP.CTR.BNK ZN B LCLF</v>
          </cell>
          <cell r="E17">
            <v>350</v>
          </cell>
          <cell r="F17">
            <v>0</v>
          </cell>
          <cell r="G17">
            <v>350</v>
          </cell>
          <cell r="L17">
            <v>350</v>
          </cell>
        </row>
        <row r="18">
          <cell r="B18">
            <v>3032300</v>
          </cell>
          <cell r="C18">
            <v>0.2</v>
          </cell>
          <cell r="D18" t="str">
            <v>BNK:TIME DEP.BNK ZN B RM &lt;1 YR</v>
          </cell>
          <cell r="E18">
            <v>727.25</v>
          </cell>
          <cell r="F18">
            <v>0</v>
          </cell>
          <cell r="G18">
            <v>727.25</v>
          </cell>
          <cell r="H18">
            <v>-727.25</v>
          </cell>
          <cell r="I18" t="str">
            <v>AB</v>
          </cell>
          <cell r="L18">
            <v>0</v>
          </cell>
        </row>
        <row r="19">
          <cell r="B19">
            <v>3034100</v>
          </cell>
          <cell r="C19">
            <v>1</v>
          </cell>
          <cell r="D19" t="str">
            <v>BNK:TIME DEP.OTH.CTR.BNK ZN B</v>
          </cell>
          <cell r="E19">
            <v>0</v>
          </cell>
          <cell r="F19">
            <v>0</v>
          </cell>
          <cell r="G19">
            <v>0</v>
          </cell>
          <cell r="L19">
            <v>0</v>
          </cell>
        </row>
        <row r="20">
          <cell r="B20">
            <v>3034300</v>
          </cell>
          <cell r="C20">
            <v>1</v>
          </cell>
          <cell r="D20" t="str">
            <v>BNK:TIME DEP.OTH.BNK ZN B</v>
          </cell>
          <cell r="E20">
            <v>0</v>
          </cell>
          <cell r="F20">
            <v>0</v>
          </cell>
          <cell r="G20">
            <v>0</v>
          </cell>
          <cell r="L20">
            <v>0</v>
          </cell>
        </row>
        <row r="21">
          <cell r="B21">
            <v>3091200</v>
          </cell>
          <cell r="C21">
            <v>0</v>
          </cell>
          <cell r="D21" t="str">
            <v>BNK:LOANS TO BNK ZN A RW 0%</v>
          </cell>
          <cell r="E21">
            <v>0</v>
          </cell>
          <cell r="F21">
            <v>0</v>
          </cell>
          <cell r="G21">
            <v>0</v>
          </cell>
          <cell r="L21">
            <v>0</v>
          </cell>
        </row>
        <row r="22">
          <cell r="B22">
            <v>3091300</v>
          </cell>
          <cell r="C22">
            <v>0</v>
          </cell>
          <cell r="D22" t="str">
            <v>BNK:LOANS TO BNK ZN B RM &lt;1 YR RW 0%</v>
          </cell>
          <cell r="E22">
            <v>0</v>
          </cell>
          <cell r="F22">
            <v>0</v>
          </cell>
          <cell r="G22">
            <v>0</v>
          </cell>
          <cell r="L22">
            <v>0</v>
          </cell>
        </row>
        <row r="23">
          <cell r="B23">
            <v>3092200</v>
          </cell>
          <cell r="C23">
            <v>0.2</v>
          </cell>
          <cell r="D23" t="str">
            <v>BNK:LOANS TO/GTD BNK ZN A/ MDB</v>
          </cell>
          <cell r="E23">
            <v>0</v>
          </cell>
          <cell r="F23">
            <v>0</v>
          </cell>
          <cell r="G23">
            <v>0</v>
          </cell>
          <cell r="L23">
            <v>0</v>
          </cell>
        </row>
        <row r="24">
          <cell r="B24">
            <v>3092300</v>
          </cell>
          <cell r="C24">
            <v>0.2</v>
          </cell>
          <cell r="D24" t="str">
            <v>BNK:LOANS TO/GTD BNK ZN B RM &lt;1 YR</v>
          </cell>
          <cell r="E24">
            <v>0</v>
          </cell>
          <cell r="F24">
            <v>0</v>
          </cell>
          <cell r="G24">
            <v>0</v>
          </cell>
          <cell r="H24">
            <v>727.25</v>
          </cell>
          <cell r="I24" t="str">
            <v>AB</v>
          </cell>
          <cell r="L24">
            <v>727.25</v>
          </cell>
        </row>
        <row r="25">
          <cell r="B25">
            <v>3094300</v>
          </cell>
          <cell r="C25">
            <v>1</v>
          </cell>
          <cell r="D25" t="str">
            <v>BNK:OTHR LOANS TO BNK ZN B</v>
          </cell>
          <cell r="E25">
            <v>0</v>
          </cell>
          <cell r="F25">
            <v>0</v>
          </cell>
          <cell r="G25">
            <v>0</v>
          </cell>
          <cell r="L25">
            <v>0</v>
          </cell>
        </row>
        <row r="26">
          <cell r="B26">
            <v>4051200</v>
          </cell>
          <cell r="C26">
            <v>0</v>
          </cell>
          <cell r="D26" t="str">
            <v>PBL.SECT:LOANS CENTR/REG.AUTH.ZN A</v>
          </cell>
          <cell r="E26">
            <v>0</v>
          </cell>
          <cell r="F26">
            <v>0</v>
          </cell>
          <cell r="G26">
            <v>0</v>
          </cell>
          <cell r="L26">
            <v>0</v>
          </cell>
        </row>
        <row r="27">
          <cell r="B27">
            <v>4051300</v>
          </cell>
          <cell r="C27">
            <v>0</v>
          </cell>
          <cell r="D27" t="str">
            <v>PBL.SECT:LOANS CENTR ZN B LCLF</v>
          </cell>
          <cell r="E27">
            <v>0</v>
          </cell>
          <cell r="F27">
            <v>0</v>
          </cell>
          <cell r="G27">
            <v>0</v>
          </cell>
          <cell r="L27">
            <v>0</v>
          </cell>
        </row>
        <row r="28">
          <cell r="B28">
            <v>4054200</v>
          </cell>
          <cell r="C28">
            <v>1</v>
          </cell>
          <cell r="D28" t="str">
            <v>PBL.SECT:LOANS REG.AUTH.ZN B OTH.</v>
          </cell>
          <cell r="E28">
            <v>0</v>
          </cell>
          <cell r="F28">
            <v>0</v>
          </cell>
          <cell r="G28">
            <v>0</v>
          </cell>
          <cell r="L28">
            <v>0</v>
          </cell>
        </row>
        <row r="29">
          <cell r="B29">
            <v>4112100</v>
          </cell>
          <cell r="C29">
            <v>0.2</v>
          </cell>
          <cell r="D29" t="str">
            <v>COMM:BILLS GTD REG.AUTH.ZN A OTH.</v>
          </cell>
          <cell r="E29">
            <v>0</v>
          </cell>
          <cell r="F29">
            <v>0</v>
          </cell>
          <cell r="G29">
            <v>0</v>
          </cell>
          <cell r="L29">
            <v>0</v>
          </cell>
        </row>
        <row r="30">
          <cell r="B30">
            <v>4112200</v>
          </cell>
          <cell r="C30">
            <v>0.2</v>
          </cell>
          <cell r="D30" t="str">
            <v>COMM:BILLS GTD BNK ZN A</v>
          </cell>
          <cell r="E30">
            <v>0</v>
          </cell>
          <cell r="F30">
            <v>0</v>
          </cell>
          <cell r="G30">
            <v>0</v>
          </cell>
          <cell r="L30">
            <v>0</v>
          </cell>
        </row>
        <row r="31">
          <cell r="B31">
            <v>4112300</v>
          </cell>
          <cell r="C31">
            <v>0.2</v>
          </cell>
          <cell r="D31" t="str">
            <v>COMM:BILLS GTD BNK ZN B RM &lt; 1 YR</v>
          </cell>
          <cell r="E31">
            <v>0</v>
          </cell>
          <cell r="F31">
            <v>0</v>
          </cell>
          <cell r="G31">
            <v>0</v>
          </cell>
          <cell r="L31">
            <v>0</v>
          </cell>
        </row>
        <row r="32">
          <cell r="B32">
            <v>4114100</v>
          </cell>
          <cell r="C32">
            <v>1</v>
          </cell>
          <cell r="D32" t="str">
            <v>COMM:BILLS GTD CTR.AUTH.ZN B OTH.</v>
          </cell>
          <cell r="E32">
            <v>0</v>
          </cell>
          <cell r="F32">
            <v>0</v>
          </cell>
          <cell r="G32">
            <v>0</v>
          </cell>
          <cell r="L32">
            <v>0</v>
          </cell>
        </row>
        <row r="33">
          <cell r="B33">
            <v>4114200</v>
          </cell>
          <cell r="C33">
            <v>1</v>
          </cell>
          <cell r="D33" t="str">
            <v>COMM:BILLS GTD REG.AUTH.ZN B OTH.</v>
          </cell>
          <cell r="E33">
            <v>0</v>
          </cell>
          <cell r="F33">
            <v>0</v>
          </cell>
          <cell r="G33">
            <v>0</v>
          </cell>
          <cell r="L33">
            <v>0</v>
          </cell>
        </row>
        <row r="34">
          <cell r="B34">
            <v>4114300</v>
          </cell>
          <cell r="C34">
            <v>1</v>
          </cell>
          <cell r="D34" t="str">
            <v>COMM:BILLS GTD BNK ZN B OTH.</v>
          </cell>
          <cell r="E34">
            <v>0</v>
          </cell>
          <cell r="F34">
            <v>0</v>
          </cell>
          <cell r="G34">
            <v>0</v>
          </cell>
          <cell r="L34">
            <v>0</v>
          </cell>
        </row>
        <row r="35">
          <cell r="B35">
            <v>4114400</v>
          </cell>
          <cell r="C35">
            <v>1</v>
          </cell>
          <cell r="D35" t="str">
            <v>COMM:BILLS OTH.</v>
          </cell>
          <cell r="E35">
            <v>0</v>
          </cell>
          <cell r="F35">
            <v>0</v>
          </cell>
          <cell r="G35">
            <v>0</v>
          </cell>
          <cell r="L35">
            <v>0</v>
          </cell>
        </row>
        <row r="36">
          <cell r="B36">
            <v>4121400</v>
          </cell>
          <cell r="C36">
            <v>0</v>
          </cell>
          <cell r="D36" t="str">
            <v>COMM:DEM.ACC. COLLATERAL RW =0%</v>
          </cell>
          <cell r="E36">
            <v>0</v>
          </cell>
          <cell r="F36">
            <v>0</v>
          </cell>
          <cell r="G36">
            <v>0</v>
          </cell>
          <cell r="L36">
            <v>0</v>
          </cell>
        </row>
        <row r="37">
          <cell r="B37">
            <v>4124500</v>
          </cell>
          <cell r="C37">
            <v>1</v>
          </cell>
          <cell r="D37" t="str">
            <v>COMM:DEM.ACC.GLOBALS</v>
          </cell>
          <cell r="E37">
            <v>0</v>
          </cell>
          <cell r="F37">
            <v>0</v>
          </cell>
          <cell r="G37">
            <v>0</v>
          </cell>
          <cell r="L37">
            <v>0</v>
          </cell>
        </row>
        <row r="38">
          <cell r="B38">
            <v>4124600</v>
          </cell>
          <cell r="C38">
            <v>1</v>
          </cell>
          <cell r="D38" t="str">
            <v>COMM:DEM.ACC.OTH.</v>
          </cell>
          <cell r="E38">
            <v>137.19460801</v>
          </cell>
          <cell r="F38">
            <v>0</v>
          </cell>
          <cell r="G38">
            <v>137.19460801</v>
          </cell>
          <cell r="H38">
            <v>6.5154327499999998E-2</v>
          </cell>
          <cell r="I38" t="str">
            <v>R</v>
          </cell>
          <cell r="L38">
            <v>137.25976233750001</v>
          </cell>
        </row>
        <row r="39">
          <cell r="B39">
            <v>4154400</v>
          </cell>
          <cell r="C39">
            <v>1</v>
          </cell>
          <cell r="D39" t="str">
            <v>COMM:ADVANCES A/SECURITIES OTH.</v>
          </cell>
          <cell r="E39">
            <v>0</v>
          </cell>
          <cell r="F39">
            <v>0</v>
          </cell>
          <cell r="G39">
            <v>0</v>
          </cell>
          <cell r="L39">
            <v>0</v>
          </cell>
        </row>
        <row r="40">
          <cell r="B40">
            <v>4171400</v>
          </cell>
          <cell r="C40">
            <v>0</v>
          </cell>
          <cell r="D40" t="str">
            <v>COMM:LOANS OTH.COLLAT. RW=0%</v>
          </cell>
          <cell r="E40">
            <v>0</v>
          </cell>
          <cell r="F40">
            <v>0</v>
          </cell>
          <cell r="G40">
            <v>0</v>
          </cell>
          <cell r="L40">
            <v>0</v>
          </cell>
        </row>
        <row r="41">
          <cell r="B41">
            <v>4172200</v>
          </cell>
          <cell r="C41">
            <v>0.2</v>
          </cell>
          <cell r="D41" t="str">
            <v>COMM:LOANS GTD.BNK ZN A</v>
          </cell>
          <cell r="E41">
            <v>0</v>
          </cell>
          <cell r="F41">
            <v>0</v>
          </cell>
          <cell r="G41">
            <v>0</v>
          </cell>
          <cell r="L41">
            <v>0</v>
          </cell>
        </row>
        <row r="42">
          <cell r="B42">
            <v>4172300</v>
          </cell>
          <cell r="C42">
            <v>0.2</v>
          </cell>
          <cell r="D42" t="str">
            <v>COMM:LOANS GTD.BNK ZN B RM &lt; 1 YR</v>
          </cell>
          <cell r="E42">
            <v>65.814999999999998</v>
          </cell>
          <cell r="F42">
            <v>0</v>
          </cell>
          <cell r="G42">
            <v>65.814999999999998</v>
          </cell>
          <cell r="L42">
            <v>65.814999999999998</v>
          </cell>
        </row>
        <row r="43">
          <cell r="B43">
            <v>4174300</v>
          </cell>
          <cell r="C43">
            <v>1</v>
          </cell>
          <cell r="D43" t="str">
            <v>COMM:LOANS GTD.BNK ZN B OTH.</v>
          </cell>
          <cell r="E43">
            <v>0</v>
          </cell>
          <cell r="F43">
            <v>0</v>
          </cell>
          <cell r="G43">
            <v>0</v>
          </cell>
          <cell r="L43">
            <v>0</v>
          </cell>
        </row>
        <row r="44">
          <cell r="B44">
            <v>4184400</v>
          </cell>
          <cell r="C44">
            <v>1</v>
          </cell>
          <cell r="D44" t="str">
            <v>COMM:MORTGAG. NON-RESID.BUILDINGS</v>
          </cell>
          <cell r="E44">
            <v>121.43924184999999</v>
          </cell>
          <cell r="F44">
            <v>0</v>
          </cell>
          <cell r="G44">
            <v>121.43924184999999</v>
          </cell>
          <cell r="L44">
            <v>121.43924184999999</v>
          </cell>
        </row>
        <row r="45">
          <cell r="B45">
            <v>4184700</v>
          </cell>
          <cell r="C45">
            <v>1</v>
          </cell>
          <cell r="D45" t="str">
            <v>COMM:OTH.LOANS GLOBALS</v>
          </cell>
          <cell r="E45">
            <v>0</v>
          </cell>
          <cell r="F45">
            <v>0</v>
          </cell>
          <cell r="G45">
            <v>0</v>
          </cell>
          <cell r="L45">
            <v>0</v>
          </cell>
        </row>
        <row r="46">
          <cell r="B46">
            <v>4184800</v>
          </cell>
          <cell r="C46">
            <v>1</v>
          </cell>
          <cell r="D46" t="str">
            <v>COMM:OTH.LOANS AND ADVANCES</v>
          </cell>
          <cell r="E46">
            <v>3911.1264167300001</v>
          </cell>
          <cell r="F46">
            <v>0</v>
          </cell>
          <cell r="G46">
            <v>3911.1264167300001</v>
          </cell>
          <cell r="H46">
            <v>-6.5154327499999998E-2</v>
          </cell>
          <cell r="I46" t="str">
            <v>R</v>
          </cell>
          <cell r="J46">
            <v>-202.04652547000001</v>
          </cell>
          <cell r="K46" t="str">
            <v>Q</v>
          </cell>
          <cell r="L46">
            <v>3709.0147369325005</v>
          </cell>
        </row>
        <row r="47">
          <cell r="B47">
            <v>4184890</v>
          </cell>
          <cell r="C47">
            <v>1</v>
          </cell>
          <cell r="D47" t="str">
            <v>COMM:OTH.LOANS AND ADVANCES</v>
          </cell>
          <cell r="E47">
            <v>239.99250000000001</v>
          </cell>
          <cell r="F47">
            <v>0</v>
          </cell>
          <cell r="G47">
            <v>239.99250000000001</v>
          </cell>
          <cell r="L47">
            <v>239.99250000000001</v>
          </cell>
        </row>
        <row r="48">
          <cell r="B48">
            <v>4223100</v>
          </cell>
          <cell r="C48">
            <v>0.5</v>
          </cell>
          <cell r="D48" t="str">
            <v>PRIV:MORTGAG. RESIDENTIAL BUILDING</v>
          </cell>
          <cell r="E48">
            <v>110.06306687999999</v>
          </cell>
          <cell r="F48">
            <v>0</v>
          </cell>
          <cell r="G48">
            <v>110.06306687999999</v>
          </cell>
          <cell r="L48">
            <v>110.06306687999999</v>
          </cell>
        </row>
        <row r="49">
          <cell r="B49">
            <v>4224400</v>
          </cell>
          <cell r="C49">
            <v>1</v>
          </cell>
          <cell r="D49" t="str">
            <v>PRIV:MORTGAG. UNCOVERED PART</v>
          </cell>
          <cell r="E49">
            <v>24.048259850000001</v>
          </cell>
          <cell r="F49">
            <v>0</v>
          </cell>
          <cell r="G49">
            <v>24.048259850000001</v>
          </cell>
          <cell r="L49">
            <v>24.048259850000001</v>
          </cell>
        </row>
        <row r="50">
          <cell r="B50">
            <v>4244400</v>
          </cell>
          <cell r="C50">
            <v>1</v>
          </cell>
          <cell r="D50" t="str">
            <v>PRIV:LOANS AND ADVANCES OTH.</v>
          </cell>
          <cell r="E50">
            <v>59.539943749999999</v>
          </cell>
          <cell r="F50">
            <v>0</v>
          </cell>
          <cell r="G50">
            <v>59.539943749999999</v>
          </cell>
          <cell r="L50">
            <v>59.539943749999999</v>
          </cell>
        </row>
        <row r="51">
          <cell r="B51">
            <v>5214300</v>
          </cell>
          <cell r="C51">
            <v>1</v>
          </cell>
          <cell r="D51" t="str">
            <v>IBS.LENDING:ISS/GTD OTH BNKS ZN B</v>
          </cell>
          <cell r="E51">
            <v>0</v>
          </cell>
          <cell r="F51">
            <v>0</v>
          </cell>
          <cell r="G51">
            <v>0</v>
          </cell>
          <cell r="L51">
            <v>0</v>
          </cell>
        </row>
        <row r="52">
          <cell r="B52">
            <v>5224100</v>
          </cell>
          <cell r="C52">
            <v>1</v>
          </cell>
          <cell r="D52" t="str">
            <v>IBS.LENDING:ISS/GTD CTR./AUTH.ZN B</v>
          </cell>
          <cell r="E52">
            <v>5090.75</v>
          </cell>
          <cell r="F52">
            <v>0</v>
          </cell>
          <cell r="G52">
            <v>5090.75</v>
          </cell>
          <cell r="L52">
            <v>5090.75</v>
          </cell>
        </row>
        <row r="53">
          <cell r="B53">
            <v>5224900</v>
          </cell>
          <cell r="C53">
            <v>1</v>
          </cell>
          <cell r="D53" t="str">
            <v>IBS.LENDING:ISS/OTHER</v>
          </cell>
          <cell r="E53">
            <v>72.666820000000001</v>
          </cell>
          <cell r="F53">
            <v>0</v>
          </cell>
          <cell r="G53">
            <v>72.666820000000001</v>
          </cell>
          <cell r="L53">
            <v>72.666820000000001</v>
          </cell>
        </row>
        <row r="54">
          <cell r="B54">
            <v>6149200</v>
          </cell>
          <cell r="C54">
            <v>0</v>
          </cell>
          <cell r="D54" t="str">
            <v>TRDG PRTFL: OTHER SHARES</v>
          </cell>
          <cell r="E54">
            <v>0</v>
          </cell>
          <cell r="F54">
            <v>0</v>
          </cell>
          <cell r="G54">
            <v>0</v>
          </cell>
          <cell r="L54">
            <v>0</v>
          </cell>
        </row>
        <row r="55">
          <cell r="B55">
            <v>7029800</v>
          </cell>
          <cell r="C55">
            <v>0</v>
          </cell>
          <cell r="D55" t="str">
            <v>PARTICIP AAB GROUP: FIN INSTIT/OTH AFFIL</v>
          </cell>
          <cell r="E55">
            <v>0</v>
          </cell>
          <cell r="F55">
            <v>0</v>
          </cell>
          <cell r="G55">
            <v>0</v>
          </cell>
          <cell r="L55">
            <v>0</v>
          </cell>
        </row>
        <row r="56">
          <cell r="B56">
            <v>8038100</v>
          </cell>
          <cell r="C56">
            <v>0</v>
          </cell>
          <cell r="D56" t="str">
            <v>OTH.PARTICIP.:FIN.INSTIT.PERC.&gt;10%</v>
          </cell>
          <cell r="E56">
            <v>57.6</v>
          </cell>
          <cell r="F56">
            <v>0</v>
          </cell>
          <cell r="G56">
            <v>57.6</v>
          </cell>
          <cell r="H56">
            <v>-57.6</v>
          </cell>
          <cell r="I56" t="str">
            <v>F</v>
          </cell>
          <cell r="L56">
            <v>0</v>
          </cell>
        </row>
        <row r="57">
          <cell r="B57">
            <v>8048200</v>
          </cell>
          <cell r="C57">
            <v>1</v>
          </cell>
          <cell r="D57" t="str">
            <v>OTH.PARTICIP.:FIN.INSTIT.PERC.&lt;=10%</v>
          </cell>
          <cell r="E57">
            <v>3.5003899999999999</v>
          </cell>
          <cell r="F57">
            <v>0</v>
          </cell>
          <cell r="G57">
            <v>3.5003899999999999</v>
          </cell>
          <cell r="L57">
            <v>3.5003899999999999</v>
          </cell>
        </row>
        <row r="58">
          <cell r="B58">
            <v>10014500</v>
          </cell>
          <cell r="C58">
            <v>1</v>
          </cell>
          <cell r="D58" t="str">
            <v>PROPERTY:PREMISES IN OWN USE</v>
          </cell>
          <cell r="E58">
            <v>379.06831463999998</v>
          </cell>
          <cell r="F58">
            <v>233.96199813999999</v>
          </cell>
          <cell r="G58">
            <v>613.03031278000003</v>
          </cell>
          <cell r="H58">
            <v>31.381136510000001</v>
          </cell>
          <cell r="I58" t="str">
            <v>C'</v>
          </cell>
          <cell r="L58">
            <v>644.41144929000006</v>
          </cell>
        </row>
        <row r="59">
          <cell r="B59">
            <v>10034500</v>
          </cell>
          <cell r="C59">
            <v>1</v>
          </cell>
          <cell r="D59" t="str">
            <v>PROPERTY:COSTS ALTER.RENTED PREM.</v>
          </cell>
          <cell r="E59">
            <v>0</v>
          </cell>
          <cell r="F59">
            <v>0</v>
          </cell>
          <cell r="G59">
            <v>0</v>
          </cell>
          <cell r="L59">
            <v>0</v>
          </cell>
        </row>
        <row r="60">
          <cell r="B60">
            <v>10044500</v>
          </cell>
          <cell r="C60">
            <v>1</v>
          </cell>
          <cell r="D60" t="str">
            <v>EQUIPMENT:COMPUTER HARDWARE</v>
          </cell>
          <cell r="E60">
            <v>73.550325079999993</v>
          </cell>
          <cell r="F60">
            <v>6.3935657300000006</v>
          </cell>
          <cell r="G60">
            <v>79.943890809999999</v>
          </cell>
          <cell r="L60">
            <v>79.943890809999999</v>
          </cell>
        </row>
        <row r="61">
          <cell r="B61">
            <v>10054500</v>
          </cell>
          <cell r="C61">
            <v>1</v>
          </cell>
          <cell r="D61" t="str">
            <v>EQUIPMENT:COMPUTER SOFTWARE</v>
          </cell>
          <cell r="E61">
            <v>6.7138882999999998</v>
          </cell>
          <cell r="F61">
            <v>3.8940959999999997E-2</v>
          </cell>
          <cell r="G61">
            <v>6.7528292599999995</v>
          </cell>
          <cell r="L61">
            <v>6.7528292599999995</v>
          </cell>
        </row>
        <row r="62">
          <cell r="B62">
            <v>10064500</v>
          </cell>
          <cell r="C62">
            <v>1</v>
          </cell>
          <cell r="D62" t="str">
            <v>OTH.EQUIPMENT:FURNITURE</v>
          </cell>
          <cell r="E62">
            <v>26.897488450000001</v>
          </cell>
          <cell r="F62">
            <v>13.718944519999999</v>
          </cell>
          <cell r="G62">
            <v>40.616432969999998</v>
          </cell>
          <cell r="L62">
            <v>40.616432969999998</v>
          </cell>
        </row>
        <row r="63">
          <cell r="B63">
            <v>10074500</v>
          </cell>
          <cell r="C63">
            <v>1</v>
          </cell>
          <cell r="D63" t="str">
            <v>OTH.EQUIPMENT:VEHICLES AND OTH.</v>
          </cell>
          <cell r="E63">
            <v>94.157021409999999</v>
          </cell>
          <cell r="F63">
            <v>15.261393249999999</v>
          </cell>
          <cell r="G63">
            <v>109.41841466</v>
          </cell>
          <cell r="L63">
            <v>109.41841466</v>
          </cell>
        </row>
        <row r="64">
          <cell r="B64">
            <v>11012900</v>
          </cell>
          <cell r="C64">
            <v>0.2</v>
          </cell>
          <cell r="D64" t="str">
            <v>OTH.ASSETS IN PROCESS OF COLLECT</v>
          </cell>
          <cell r="E64">
            <v>0</v>
          </cell>
          <cell r="F64">
            <v>0</v>
          </cell>
          <cell r="G64">
            <v>0</v>
          </cell>
          <cell r="L64">
            <v>0</v>
          </cell>
        </row>
        <row r="65">
          <cell r="B65">
            <v>11044500</v>
          </cell>
          <cell r="C65">
            <v>1</v>
          </cell>
          <cell r="D65" t="str">
            <v>OTH.ASSETS:SUNDRIES</v>
          </cell>
          <cell r="E65">
            <v>-3725.511156</v>
          </cell>
          <cell r="F65">
            <v>3873.9069101499999</v>
          </cell>
          <cell r="G65">
            <v>148.3957541499999</v>
          </cell>
          <cell r="L65">
            <v>148.3957541499999</v>
          </cell>
        </row>
        <row r="66">
          <cell r="B66">
            <v>11051900</v>
          </cell>
          <cell r="C66">
            <v>1</v>
          </cell>
          <cell r="D66" t="str">
            <v>OTH.ASSETS:INTANGIBLE ASSETS (110420)</v>
          </cell>
          <cell r="E66">
            <v>0</v>
          </cell>
          <cell r="F66">
            <v>0</v>
          </cell>
          <cell r="G66">
            <v>0</v>
          </cell>
          <cell r="H66">
            <v>82.8</v>
          </cell>
          <cell r="I66" t="str">
            <v>A'</v>
          </cell>
          <cell r="L66">
            <v>82.8</v>
          </cell>
        </row>
        <row r="67">
          <cell r="B67">
            <v>11081900</v>
          </cell>
          <cell r="C67">
            <v>0</v>
          </cell>
          <cell r="D67" t="str">
            <v>OTH.ASSETS: CURRENT TAX ASSETS</v>
          </cell>
          <cell r="E67">
            <v>70.354010000000002</v>
          </cell>
          <cell r="F67">
            <v>0</v>
          </cell>
          <cell r="G67">
            <v>70.354010000000002</v>
          </cell>
          <cell r="H67">
            <v>4.70932</v>
          </cell>
          <cell r="I67" t="str">
            <v>G</v>
          </cell>
          <cell r="L67">
            <v>75.063330000000008</v>
          </cell>
        </row>
        <row r="68">
          <cell r="B68">
            <v>12011500</v>
          </cell>
          <cell r="C68">
            <v>0</v>
          </cell>
          <cell r="D68" t="str">
            <v>PREPAYMENTS:PREMIUMS INVESTM.PORTF</v>
          </cell>
          <cell r="E68">
            <v>0</v>
          </cell>
          <cell r="F68">
            <v>0</v>
          </cell>
          <cell r="G68">
            <v>0</v>
          </cell>
          <cell r="L68">
            <v>0</v>
          </cell>
        </row>
        <row r="69">
          <cell r="B69">
            <v>12021900</v>
          </cell>
          <cell r="C69">
            <v>0</v>
          </cell>
          <cell r="D69" t="str">
            <v>PREPAYMENTS:ACCR.INT.REC. RW=0%</v>
          </cell>
          <cell r="E69">
            <v>0</v>
          </cell>
          <cell r="F69">
            <v>0</v>
          </cell>
          <cell r="G69">
            <v>0</v>
          </cell>
          <cell r="H69">
            <v>6.7686254485000008</v>
          </cell>
          <cell r="I69" t="str">
            <v>UV</v>
          </cell>
          <cell r="L69">
            <v>6.7686254485000008</v>
          </cell>
        </row>
        <row r="70">
          <cell r="B70">
            <v>12022900</v>
          </cell>
          <cell r="C70">
            <v>0.2</v>
          </cell>
          <cell r="D70" t="str">
            <v>PREPAYMENTS:ACCR.INT.REC. RW=20%</v>
          </cell>
          <cell r="E70">
            <v>20.60852002</v>
          </cell>
          <cell r="F70">
            <v>0</v>
          </cell>
          <cell r="G70">
            <v>20.60852002</v>
          </cell>
          <cell r="H70">
            <v>-0.20531383</v>
          </cell>
          <cell r="I70" t="str">
            <v>UY</v>
          </cell>
          <cell r="L70">
            <v>20.403206189999999</v>
          </cell>
        </row>
        <row r="71">
          <cell r="B71">
            <v>12023900</v>
          </cell>
          <cell r="C71">
            <v>0.5</v>
          </cell>
          <cell r="D71" t="str">
            <v>PREPAYMENTS:ACCR.INT.REC. RW=50%</v>
          </cell>
          <cell r="E71">
            <v>12.9415762</v>
          </cell>
          <cell r="F71">
            <v>1.13E-6</v>
          </cell>
          <cell r="G71">
            <v>12.941577329999999</v>
          </cell>
          <cell r="H71">
            <v>-12.121490506500002</v>
          </cell>
          <cell r="I71" t="str">
            <v>VWXZ</v>
          </cell>
          <cell r="L71">
            <v>0.82008682349999695</v>
          </cell>
        </row>
        <row r="72">
          <cell r="B72">
            <v>12024900</v>
          </cell>
          <cell r="C72">
            <v>1</v>
          </cell>
          <cell r="D72" t="str">
            <v>PREPAYMENTS:ACCR.INT.REC. RW=100%</v>
          </cell>
          <cell r="E72">
            <v>255.45323038000001</v>
          </cell>
          <cell r="F72">
            <v>0</v>
          </cell>
          <cell r="G72">
            <v>255.45323038000001</v>
          </cell>
          <cell r="H72">
            <v>4.0954921579999999</v>
          </cell>
          <cell r="I72" t="str">
            <v>WYZ</v>
          </cell>
          <cell r="L72">
            <v>259.54872253799999</v>
          </cell>
        </row>
        <row r="73">
          <cell r="B73">
            <v>12031900</v>
          </cell>
          <cell r="C73">
            <v>0</v>
          </cell>
          <cell r="D73" t="str">
            <v>PREPAYMENTS:BALANCE FORWARD_FOREX</v>
          </cell>
          <cell r="E73">
            <v>1.2289623799999998</v>
          </cell>
          <cell r="F73">
            <v>0</v>
          </cell>
          <cell r="G73">
            <v>1.2289623799999998</v>
          </cell>
          <cell r="L73">
            <v>1.2289623799999998</v>
          </cell>
        </row>
        <row r="74">
          <cell r="B74">
            <v>12044900</v>
          </cell>
          <cell r="C74">
            <v>1</v>
          </cell>
          <cell r="D74" t="str">
            <v>PREPAYMENTS:OTHER/ACCRUED INCOME</v>
          </cell>
          <cell r="E74">
            <v>58.092217959999999</v>
          </cell>
          <cell r="F74">
            <v>0</v>
          </cell>
          <cell r="G74">
            <v>58.092217959999999</v>
          </cell>
          <cell r="H74">
            <v>1.4626867299999999</v>
          </cell>
          <cell r="I74" t="str">
            <v>X</v>
          </cell>
          <cell r="L74">
            <v>59.554904690000001</v>
          </cell>
        </row>
        <row r="75">
          <cell r="B75">
            <v>15019800</v>
          </cell>
          <cell r="C75">
            <v>0</v>
          </cell>
          <cell r="D75" t="str">
            <v>GRP:HEAD-OFFICE=NLG BALANCES</v>
          </cell>
          <cell r="E75">
            <v>40.512367600000005</v>
          </cell>
          <cell r="F75">
            <v>0</v>
          </cell>
          <cell r="G75">
            <v>40.512367600000005</v>
          </cell>
          <cell r="L75">
            <v>40.512367600000005</v>
          </cell>
        </row>
        <row r="76">
          <cell r="B76">
            <v>15029800</v>
          </cell>
          <cell r="C76">
            <v>0</v>
          </cell>
          <cell r="D76" t="str">
            <v>GRP:HEAD-OFFICE=FCY BALANCES</v>
          </cell>
          <cell r="E76">
            <v>36.657762049999995</v>
          </cell>
          <cell r="F76">
            <v>0</v>
          </cell>
          <cell r="G76">
            <v>36.657762049999995</v>
          </cell>
          <cell r="L76">
            <v>36.657762049999995</v>
          </cell>
        </row>
        <row r="77">
          <cell r="B77">
            <v>15039800</v>
          </cell>
          <cell r="C77">
            <v>0</v>
          </cell>
          <cell r="D77" t="str">
            <v>GRP:BRANCHES IN THE NETHERLANDS</v>
          </cell>
          <cell r="E77">
            <v>0</v>
          </cell>
          <cell r="F77">
            <v>0</v>
          </cell>
          <cell r="G77">
            <v>0</v>
          </cell>
          <cell r="L77">
            <v>0</v>
          </cell>
        </row>
        <row r="78">
          <cell r="B78">
            <v>15119800</v>
          </cell>
          <cell r="C78">
            <v>0</v>
          </cell>
          <cell r="D78" t="str">
            <v>GRP:BRANCHES OUTSIDE NETHERLANDS</v>
          </cell>
          <cell r="E78">
            <v>9.5865944600000006</v>
          </cell>
          <cell r="F78">
            <v>0</v>
          </cell>
          <cell r="G78">
            <v>9.5865944600000006</v>
          </cell>
          <cell r="L78">
            <v>9.5865944600000006</v>
          </cell>
        </row>
        <row r="79">
          <cell r="B79">
            <v>15139800</v>
          </cell>
          <cell r="C79">
            <v>0</v>
          </cell>
          <cell r="D79" t="str">
            <v>GRP:OTH.BNKING AFF.OUTSIDE NETH</v>
          </cell>
          <cell r="E79">
            <v>127.565061</v>
          </cell>
          <cell r="F79">
            <v>0</v>
          </cell>
          <cell r="G79">
            <v>127.565061</v>
          </cell>
          <cell r="L79">
            <v>127.565061</v>
          </cell>
        </row>
        <row r="80">
          <cell r="B80">
            <v>15269800</v>
          </cell>
          <cell r="C80">
            <v>0</v>
          </cell>
          <cell r="D80" t="str">
            <v>GRP:PREPAYMENTS/ACCRUED INCOME</v>
          </cell>
          <cell r="E80">
            <v>11.835562250000001</v>
          </cell>
          <cell r="F80">
            <v>0</v>
          </cell>
          <cell r="G80">
            <v>11.835562250000001</v>
          </cell>
          <cell r="L80">
            <v>11.835562250000001</v>
          </cell>
        </row>
        <row r="82">
          <cell r="B82" t="str">
            <v>TOTAL ASSEST</v>
          </cell>
          <cell r="E82">
            <v>23459.839980929992</v>
          </cell>
          <cell r="F82">
            <v>588.98552471999994</v>
          </cell>
          <cell r="G82">
            <v>24048.825505649987</v>
          </cell>
          <cell r="H82">
            <v>61.290456509999991</v>
          </cell>
          <cell r="J82">
            <v>-202.04652547000001</v>
          </cell>
          <cell r="L82">
            <v>23908.069436689995</v>
          </cell>
        </row>
        <row r="84">
          <cell r="B84">
            <v>20030000</v>
          </cell>
          <cell r="D84" t="str">
            <v>BNK:LORO ACCOUNTS</v>
          </cell>
          <cell r="E84">
            <v>-90.598601520000003</v>
          </cell>
          <cell r="F84">
            <v>0</v>
          </cell>
          <cell r="G84">
            <v>-90.598601520000003</v>
          </cell>
          <cell r="L84">
            <v>-90.598601520000003</v>
          </cell>
        </row>
        <row r="85">
          <cell r="B85">
            <v>20040000</v>
          </cell>
          <cell r="D85" t="str">
            <v>BNK:OVERDRAFTS (NOSTRO)</v>
          </cell>
          <cell r="E85">
            <v>0</v>
          </cell>
          <cell r="F85">
            <v>0</v>
          </cell>
          <cell r="G85">
            <v>0</v>
          </cell>
          <cell r="L85">
            <v>0</v>
          </cell>
        </row>
        <row r="86">
          <cell r="B86">
            <v>20050000</v>
          </cell>
          <cell r="D86" t="str">
            <v>BNK:TIME DEP. TAKEN</v>
          </cell>
          <cell r="E86">
            <v>-328.18046064999999</v>
          </cell>
          <cell r="F86">
            <v>0</v>
          </cell>
          <cell r="G86">
            <v>-328.18046064999999</v>
          </cell>
          <cell r="L86">
            <v>-328.18046064999999</v>
          </cell>
        </row>
        <row r="87">
          <cell r="B87">
            <v>20080000</v>
          </cell>
          <cell r="D87" t="str">
            <v>OTH. LIABS AND MONEYS BORROWED</v>
          </cell>
          <cell r="E87">
            <v>-45.458962</v>
          </cell>
          <cell r="F87">
            <v>0</v>
          </cell>
          <cell r="G87">
            <v>-45.458962</v>
          </cell>
          <cell r="H87">
            <v>45.458962</v>
          </cell>
          <cell r="I87" t="str">
            <v>H</v>
          </cell>
          <cell r="L87">
            <v>0</v>
          </cell>
        </row>
        <row r="88">
          <cell r="B88">
            <v>21120000</v>
          </cell>
          <cell r="D88" t="str">
            <v>FUNDS:OTH.CREDIT BALANCES</v>
          </cell>
          <cell r="E88">
            <v>-10368.487853319999</v>
          </cell>
          <cell r="F88">
            <v>-224.39977041999998</v>
          </cell>
          <cell r="G88">
            <v>-10592.887623739998</v>
          </cell>
          <cell r="H88">
            <v>-508.98300005999999</v>
          </cell>
          <cell r="I88" t="str">
            <v>S</v>
          </cell>
          <cell r="L88">
            <v>-11101.870623799998</v>
          </cell>
        </row>
        <row r="89">
          <cell r="B89">
            <v>21130000</v>
          </cell>
          <cell r="D89" t="str">
            <v>FUNDS:TIME DEP. TAKEN</v>
          </cell>
          <cell r="E89">
            <v>-3283.2212982600004</v>
          </cell>
          <cell r="F89">
            <v>-369.86160124000003</v>
          </cell>
          <cell r="G89">
            <v>-3653.0828995000002</v>
          </cell>
          <cell r="L89">
            <v>-3653.0828995000002</v>
          </cell>
        </row>
        <row r="90">
          <cell r="B90">
            <v>21160000</v>
          </cell>
          <cell r="D90" t="str">
            <v>FUNDS:CREDIT BALANCES/NOT FREE DISP</v>
          </cell>
          <cell r="E90">
            <v>-230.32113834999998</v>
          </cell>
          <cell r="F90">
            <v>0</v>
          </cell>
          <cell r="G90">
            <v>-230.32113834999998</v>
          </cell>
          <cell r="H90">
            <v>-45.458962</v>
          </cell>
          <cell r="I90" t="str">
            <v>H</v>
          </cell>
          <cell r="L90">
            <v>-275.78010035</v>
          </cell>
        </row>
        <row r="91">
          <cell r="B91">
            <v>21320000</v>
          </cell>
          <cell r="D91" t="str">
            <v>FUNDS:ORDINARY/NOTICE SAVINGS ACC.</v>
          </cell>
          <cell r="E91">
            <v>-475.04267052</v>
          </cell>
          <cell r="F91">
            <v>-33.94032954</v>
          </cell>
          <cell r="G91">
            <v>-508.98300005999999</v>
          </cell>
          <cell r="H91">
            <v>508.98300005999999</v>
          </cell>
          <cell r="I91" t="str">
            <v>S</v>
          </cell>
          <cell r="L91">
            <v>0</v>
          </cell>
        </row>
        <row r="92">
          <cell r="B92">
            <v>21330000</v>
          </cell>
          <cell r="D92" t="str">
            <v>FUNDS:FIXED TERM SAVINGS ACCOUNTS</v>
          </cell>
          <cell r="E92">
            <v>-919.48836232000008</v>
          </cell>
          <cell r="F92">
            <v>-10.69419525</v>
          </cell>
          <cell r="G92">
            <v>-930.18255757000009</v>
          </cell>
          <cell r="L92">
            <v>-930.18255757000009</v>
          </cell>
        </row>
        <row r="93">
          <cell r="B93">
            <v>23030000</v>
          </cell>
          <cell r="D93" t="str">
            <v>CURRENT TAX LIABILITY</v>
          </cell>
          <cell r="E93">
            <v>0</v>
          </cell>
          <cell r="F93">
            <v>4.70932</v>
          </cell>
          <cell r="G93">
            <v>4.70932</v>
          </cell>
          <cell r="H93">
            <v>-4.70932</v>
          </cell>
          <cell r="I93" t="str">
            <v>G</v>
          </cell>
          <cell r="J93">
            <v>-26.699476839999999</v>
          </cell>
          <cell r="K93" t="str">
            <v>K2</v>
          </cell>
          <cell r="L93">
            <v>-26.699476839999999</v>
          </cell>
        </row>
        <row r="94">
          <cell r="B94">
            <v>23040000</v>
          </cell>
          <cell r="D94" t="str">
            <v>OTH.LIABS:SUNDRY LIABILITIES</v>
          </cell>
          <cell r="E94">
            <v>-212.03514138999998</v>
          </cell>
          <cell r="F94">
            <v>-20.320526480000002</v>
          </cell>
          <cell r="G94">
            <v>-232.35566786999999</v>
          </cell>
          <cell r="J94">
            <v>202.04652547000001</v>
          </cell>
          <cell r="K94" t="str">
            <v>Q</v>
          </cell>
          <cell r="L94">
            <v>-30.309142399999985</v>
          </cell>
        </row>
        <row r="95">
          <cell r="B95">
            <v>24020000</v>
          </cell>
          <cell r="D95" t="str">
            <v>ACCRUALS:DISCOUNT SEC.INVESTMENT</v>
          </cell>
          <cell r="E95">
            <v>-84.591286629999999</v>
          </cell>
          <cell r="F95">
            <v>0</v>
          </cell>
          <cell r="G95">
            <v>-84.591286629999999</v>
          </cell>
          <cell r="H95">
            <v>84.591286621500004</v>
          </cell>
          <cell r="I95" t="str">
            <v>E</v>
          </cell>
          <cell r="L95">
            <v>-8.4999953742226353E-9</v>
          </cell>
        </row>
        <row r="96">
          <cell r="B96">
            <v>24030000</v>
          </cell>
          <cell r="D96" t="str">
            <v>ACCRUALS:INTEREST PAYABLE/ACCRUED</v>
          </cell>
          <cell r="E96">
            <v>-27.791441199999998</v>
          </cell>
          <cell r="F96">
            <v>-0.23529798000000002</v>
          </cell>
          <cell r="G96">
            <v>-28.026739179999996</v>
          </cell>
          <cell r="L96">
            <v>-28.026739179999996</v>
          </cell>
        </row>
        <row r="97">
          <cell r="B97">
            <v>24040000</v>
          </cell>
          <cell r="D97" t="str">
            <v>ACCRUALS:BALANCE FORWARD EXCHANGE</v>
          </cell>
          <cell r="E97">
            <v>0</v>
          </cell>
          <cell r="F97">
            <v>0</v>
          </cell>
          <cell r="G97">
            <v>0</v>
          </cell>
          <cell r="L97">
            <v>0</v>
          </cell>
        </row>
        <row r="98">
          <cell r="B98">
            <v>24050000</v>
          </cell>
          <cell r="D98" t="str">
            <v>ACCRUALS:OTH./DEFERRED INCOME</v>
          </cell>
          <cell r="E98">
            <v>-363.70945455000003</v>
          </cell>
          <cell r="F98">
            <v>-1.1342869099999999</v>
          </cell>
          <cell r="G98">
            <v>-364.84374146000005</v>
          </cell>
          <cell r="H98">
            <v>-84.591286621500004</v>
          </cell>
          <cell r="I98" t="str">
            <v>E</v>
          </cell>
          <cell r="J98">
            <v>-101.82685832999999</v>
          </cell>
          <cell r="K98" t="str">
            <v>K1PJ</v>
          </cell>
          <cell r="L98">
            <v>-551.26188641149997</v>
          </cell>
        </row>
        <row r="99">
          <cell r="B99">
            <v>25051000</v>
          </cell>
          <cell r="D99" t="str">
            <v>PROVISIONS:LOAN LOSS</v>
          </cell>
          <cell r="E99">
            <v>-73.165412400000008</v>
          </cell>
          <cell r="F99">
            <v>0</v>
          </cell>
          <cell r="G99">
            <v>-73.165412400000008</v>
          </cell>
          <cell r="J99">
            <v>73.165412400000008</v>
          </cell>
          <cell r="K99" t="str">
            <v>LM</v>
          </cell>
          <cell r="L99">
            <v>0</v>
          </cell>
        </row>
        <row r="100">
          <cell r="B100">
            <v>32014000</v>
          </cell>
          <cell r="D100" t="str">
            <v>OWN MEANS BRANCHES:RESULT CURR.YR</v>
          </cell>
          <cell r="E100">
            <v>-375.77859057000001</v>
          </cell>
          <cell r="F100">
            <v>10.80685836</v>
          </cell>
          <cell r="G100">
            <v>-364.97173221000003</v>
          </cell>
          <cell r="H100">
            <v>364.97173221000003</v>
          </cell>
          <cell r="I100" t="str">
            <v>D</v>
          </cell>
          <cell r="L100">
            <v>0</v>
          </cell>
        </row>
        <row r="101">
          <cell r="B101">
            <v>32021000</v>
          </cell>
          <cell r="D101" t="str">
            <v>OWN MEANS SUBSID:CAPITAL</v>
          </cell>
          <cell r="E101">
            <v>-1874.5</v>
          </cell>
          <cell r="F101">
            <v>0</v>
          </cell>
          <cell r="G101">
            <v>-1874.5</v>
          </cell>
          <cell r="H101">
            <v>184.05</v>
          </cell>
          <cell r="I101" t="str">
            <v>FH'</v>
          </cell>
          <cell r="L101">
            <v>-1690.45</v>
          </cell>
        </row>
        <row r="102">
          <cell r="B102">
            <v>32022000</v>
          </cell>
          <cell r="D102" t="str">
            <v>OWN MEANS SUBSID:RESERVES</v>
          </cell>
          <cell r="E102">
            <v>0</v>
          </cell>
          <cell r="F102">
            <v>0</v>
          </cell>
          <cell r="G102">
            <v>0</v>
          </cell>
          <cell r="L102">
            <v>0</v>
          </cell>
        </row>
        <row r="103">
          <cell r="B103">
            <v>32023000</v>
          </cell>
          <cell r="D103" t="str">
            <v>OWN MEANS SUBSID:RESULT PREV.YR</v>
          </cell>
          <cell r="E103">
            <v>-3243.5887675100003</v>
          </cell>
          <cell r="F103">
            <v>0</v>
          </cell>
          <cell r="G103">
            <v>-3243.5887675100003</v>
          </cell>
          <cell r="H103">
            <v>-1270.7800337799999</v>
          </cell>
          <cell r="I103" t="str">
            <v>B'</v>
          </cell>
          <cell r="J103">
            <v>60.320487019999995</v>
          </cell>
          <cell r="K103" t="str">
            <v>MNP</v>
          </cell>
          <cell r="L103">
            <v>-4454.0483142700004</v>
          </cell>
        </row>
        <row r="104">
          <cell r="B104">
            <v>32024000</v>
          </cell>
          <cell r="D104" t="str">
            <v>OWN MEANS SUBSID:RESULT CURRENT YR</v>
          </cell>
          <cell r="E104">
            <v>0</v>
          </cell>
          <cell r="F104">
            <v>0</v>
          </cell>
          <cell r="G104">
            <v>0</v>
          </cell>
          <cell r="H104">
            <v>-364.97173221000003</v>
          </cell>
          <cell r="I104" t="str">
            <v>D</v>
          </cell>
          <cell r="J104">
            <v>-8.7595417699999913</v>
          </cell>
          <cell r="K104" t="str">
            <v>KLNOJI</v>
          </cell>
          <cell r="L104">
            <v>-373.73127398000003</v>
          </cell>
        </row>
        <row r="105">
          <cell r="B105">
            <v>32025000</v>
          </cell>
          <cell r="D105" t="str">
            <v>OWN MEANS SUBSID:MINOR. INTERESTS</v>
          </cell>
          <cell r="E105">
            <v>126.45</v>
          </cell>
          <cell r="F105">
            <v>0</v>
          </cell>
          <cell r="G105">
            <v>126.45</v>
          </cell>
          <cell r="H105">
            <v>-126.45</v>
          </cell>
          <cell r="I105" t="str">
            <v>H'</v>
          </cell>
          <cell r="L105">
            <v>0</v>
          </cell>
        </row>
        <row r="106">
          <cell r="B106">
            <v>34020000</v>
          </cell>
          <cell r="D106" t="str">
            <v>GRP:HEAD-OFFICE =NLG BALANCES</v>
          </cell>
          <cell r="E106">
            <v>0</v>
          </cell>
          <cell r="F106">
            <v>0</v>
          </cell>
          <cell r="G106">
            <v>0</v>
          </cell>
          <cell r="J106">
            <v>-8.2000224799999994</v>
          </cell>
          <cell r="K106" t="str">
            <v>I</v>
          </cell>
          <cell r="L106">
            <v>-8.2000224799999994</v>
          </cell>
        </row>
        <row r="107">
          <cell r="B107">
            <v>34030000</v>
          </cell>
          <cell r="D107" t="str">
            <v>GRP:HEAD-OFFICE =FCY BALANCES</v>
          </cell>
          <cell r="E107">
            <v>-7.1795000000000008E-4</v>
          </cell>
          <cell r="F107">
            <v>0</v>
          </cell>
          <cell r="G107">
            <v>-7.1795000000000008E-4</v>
          </cell>
          <cell r="L107">
            <v>-7.1795000000000008E-4</v>
          </cell>
        </row>
        <row r="108">
          <cell r="B108">
            <v>34210000</v>
          </cell>
          <cell r="D108" t="str">
            <v>GRP:BRANCHES OUTSIDE NETHERLANDS</v>
          </cell>
          <cell r="E108">
            <v>-381.164132</v>
          </cell>
          <cell r="F108">
            <v>0</v>
          </cell>
          <cell r="G108">
            <v>-381.164132</v>
          </cell>
          <cell r="J108">
            <v>12</v>
          </cell>
          <cell r="K108" t="str">
            <v>O</v>
          </cell>
          <cell r="L108">
            <v>-369.164132</v>
          </cell>
        </row>
        <row r="109">
          <cell r="B109">
            <v>34250000</v>
          </cell>
          <cell r="D109" t="str">
            <v>GRP:OTH.BNKING AFF.OUTSIDE NETH.</v>
          </cell>
          <cell r="E109">
            <v>-0.22533732000000001</v>
          </cell>
          <cell r="F109">
            <v>0</v>
          </cell>
          <cell r="G109">
            <v>-0.22533732000000001</v>
          </cell>
          <cell r="L109">
            <v>-0.22533732000000001</v>
          </cell>
        </row>
        <row r="110">
          <cell r="B110">
            <v>34260000</v>
          </cell>
          <cell r="D110" t="str">
            <v>GRP:OTH.NON-BNK PARTIC. OUT NETH.</v>
          </cell>
          <cell r="E110">
            <v>0</v>
          </cell>
          <cell r="F110">
            <v>0</v>
          </cell>
          <cell r="G110">
            <v>0</v>
          </cell>
          <cell r="L110">
            <v>0</v>
          </cell>
        </row>
        <row r="111">
          <cell r="B111">
            <v>34410000</v>
          </cell>
          <cell r="D111" t="str">
            <v>GRP:ACCRUALS/DEFERRED INCOME</v>
          </cell>
          <cell r="E111">
            <v>0</v>
          </cell>
          <cell r="F111">
            <v>0</v>
          </cell>
          <cell r="G111">
            <v>0</v>
          </cell>
          <cell r="J111">
            <v>3.742849369999945</v>
          </cell>
          <cell r="K111" t="str">
            <v>C</v>
          </cell>
          <cell r="L111">
            <v>3.742849369999945</v>
          </cell>
        </row>
        <row r="113">
          <cell r="B113" t="str">
            <v>TOTAL LIABILITIES</v>
          </cell>
          <cell r="E113">
            <v>-22250.899628460003</v>
          </cell>
          <cell r="F113">
            <v>-645.06982946000005</v>
          </cell>
          <cell r="G113">
            <v>-22895.969457920004</v>
          </cell>
          <cell r="H113">
            <v>-1217.88935378</v>
          </cell>
          <cell r="J113">
            <v>205.78937483999999</v>
          </cell>
          <cell r="L113">
            <v>-23908.069436860002</v>
          </cell>
        </row>
        <row r="114">
          <cell r="B114" t="str">
            <v>DIFFERENCE</v>
          </cell>
          <cell r="E114">
            <v>1208.9403524699883</v>
          </cell>
          <cell r="F114">
            <v>-56.084304740000107</v>
          </cell>
          <cell r="G114">
            <v>1152.8560477299834</v>
          </cell>
          <cell r="H114">
            <v>-1156.59889727</v>
          </cell>
          <cell r="J114">
            <v>3.7428493699999876</v>
          </cell>
          <cell r="L114">
            <v>-1.7000638763420284E-7</v>
          </cell>
        </row>
        <row r="116">
          <cell r="B116">
            <v>499999</v>
          </cell>
          <cell r="D116" t="str">
            <v>DEBIT BALANCE IN ERROR</v>
          </cell>
          <cell r="E116">
            <v>-1326.85297034</v>
          </cell>
          <cell r="F116">
            <v>0</v>
          </cell>
          <cell r="G116">
            <v>-1326.85297034</v>
          </cell>
          <cell r="H116">
            <v>1326.85297034</v>
          </cell>
          <cell r="I116" t="str">
            <v>B'1</v>
          </cell>
          <cell r="L116">
            <v>0</v>
          </cell>
        </row>
        <row r="117">
          <cell r="B117">
            <v>499998</v>
          </cell>
          <cell r="D117" t="str">
            <v>CREDIT BALANCE IN ERROR</v>
          </cell>
          <cell r="E117">
            <v>114.18113651</v>
          </cell>
          <cell r="F117">
            <v>56.072936560000002</v>
          </cell>
          <cell r="G117">
            <v>170.25407307</v>
          </cell>
          <cell r="H117">
            <v>-170.25407307</v>
          </cell>
          <cell r="I117" t="str">
            <v>A'B'2C'</v>
          </cell>
          <cell r="L117">
            <v>0</v>
          </cell>
        </row>
        <row r="119">
          <cell r="B119" t="str">
            <v>OFF BALANCE SHEET ITEMS</v>
          </cell>
        </row>
        <row r="121">
          <cell r="B121">
            <v>50090300</v>
          </cell>
          <cell r="C121">
            <v>1</v>
          </cell>
          <cell r="D121" t="str">
            <v>CR.SUBS.GUA.HO/BRANCHES:DEB.RW=100%</v>
          </cell>
          <cell r="E121">
            <v>0</v>
          </cell>
          <cell r="F121">
            <v>0</v>
          </cell>
          <cell r="G121">
            <v>0</v>
          </cell>
          <cell r="L121">
            <v>0</v>
          </cell>
        </row>
        <row r="122">
          <cell r="B122">
            <v>50110100</v>
          </cell>
          <cell r="C122">
            <v>0</v>
          </cell>
          <cell r="D122" t="str">
            <v>OTH.GUA.THIRD PARTIES:DEB.RW=0%</v>
          </cell>
          <cell r="E122">
            <v>188.84273858</v>
          </cell>
          <cell r="F122">
            <v>0</v>
          </cell>
          <cell r="G122">
            <v>188.84273858</v>
          </cell>
          <cell r="L122">
            <v>188.84273858</v>
          </cell>
        </row>
        <row r="123">
          <cell r="B123">
            <v>50110200</v>
          </cell>
          <cell r="C123">
            <v>0.1</v>
          </cell>
          <cell r="D123" t="str">
            <v>OTH.GUA.THIRD PARTIES:DEB.RW=20%</v>
          </cell>
          <cell r="E123">
            <v>27.88876612</v>
          </cell>
          <cell r="F123">
            <v>0</v>
          </cell>
          <cell r="G123">
            <v>27.88876612</v>
          </cell>
          <cell r="L123">
            <v>27.88876612</v>
          </cell>
        </row>
        <row r="124">
          <cell r="B124">
            <v>50110400</v>
          </cell>
          <cell r="C124">
            <v>0.5</v>
          </cell>
          <cell r="D124" t="str">
            <v>OTH.GUA.THIRD PARTIES:DEB.GLOBAL 50%</v>
          </cell>
          <cell r="E124">
            <v>0</v>
          </cell>
          <cell r="F124">
            <v>0</v>
          </cell>
          <cell r="G124">
            <v>0</v>
          </cell>
          <cell r="L124">
            <v>0</v>
          </cell>
        </row>
        <row r="125">
          <cell r="B125">
            <v>50110500</v>
          </cell>
          <cell r="C125">
            <v>0.5</v>
          </cell>
          <cell r="D125" t="str">
            <v>OTH.GUA.THIRD PARTIES:DEB.RW OTHERS 50%</v>
          </cell>
          <cell r="E125">
            <v>25.50523832</v>
          </cell>
          <cell r="F125">
            <v>0</v>
          </cell>
          <cell r="G125">
            <v>25.50523832</v>
          </cell>
          <cell r="L125">
            <v>25.50523832</v>
          </cell>
        </row>
        <row r="126">
          <cell r="B126">
            <v>50212000</v>
          </cell>
          <cell r="C126">
            <v>0.2</v>
          </cell>
          <cell r="D126" t="str">
            <v>ACCEPT CREDITS:FOR ACCOUNT BNKERS</v>
          </cell>
          <cell r="E126">
            <v>0</v>
          </cell>
          <cell r="F126">
            <v>0</v>
          </cell>
          <cell r="G126">
            <v>0</v>
          </cell>
          <cell r="L126">
            <v>0</v>
          </cell>
        </row>
        <row r="127">
          <cell r="B127">
            <v>50213000</v>
          </cell>
          <cell r="C127">
            <v>1</v>
          </cell>
          <cell r="D127" t="str">
            <v>ACCEPT CREDITS:FOR ACCOUNT OTH.S</v>
          </cell>
          <cell r="E127">
            <v>0</v>
          </cell>
          <cell r="F127">
            <v>0</v>
          </cell>
          <cell r="G127">
            <v>0</v>
          </cell>
          <cell r="L127">
            <v>0</v>
          </cell>
        </row>
        <row r="128">
          <cell r="B128">
            <v>50221000</v>
          </cell>
          <cell r="C128">
            <v>0</v>
          </cell>
          <cell r="D128" t="str">
            <v>ACCEPTANCE LIAB.TOWARDS 3RD PARTIES</v>
          </cell>
          <cell r="E128">
            <v>0</v>
          </cell>
          <cell r="F128">
            <v>0</v>
          </cell>
          <cell r="G128">
            <v>0</v>
          </cell>
          <cell r="L128">
            <v>0</v>
          </cell>
        </row>
        <row r="129">
          <cell r="B129">
            <v>50410100</v>
          </cell>
          <cell r="C129">
            <v>0</v>
          </cell>
          <cell r="D129" t="str">
            <v>SELF LIQ.DOC.CREDITS:DEBTORS RW=0%</v>
          </cell>
          <cell r="E129">
            <v>41.338431770000007</v>
          </cell>
          <cell r="F129">
            <v>0</v>
          </cell>
          <cell r="G129">
            <v>41.338431770000007</v>
          </cell>
          <cell r="L129">
            <v>41.338431770000007</v>
          </cell>
        </row>
        <row r="130">
          <cell r="B130">
            <v>50410200</v>
          </cell>
          <cell r="C130">
            <v>0.04</v>
          </cell>
          <cell r="D130" t="str">
            <v>SELF LIQ.DOC.CREDITS:REG.AUTH/BNK A</v>
          </cell>
          <cell r="E130">
            <v>0</v>
          </cell>
          <cell r="F130">
            <v>0</v>
          </cell>
          <cell r="G130">
            <v>0</v>
          </cell>
          <cell r="H130">
            <v>3.9959405774999999</v>
          </cell>
          <cell r="I130" t="str">
            <v>D'</v>
          </cell>
          <cell r="L130">
            <v>3.9959405774999999</v>
          </cell>
        </row>
        <row r="131">
          <cell r="B131">
            <v>50410300</v>
          </cell>
          <cell r="C131">
            <v>0.2</v>
          </cell>
          <cell r="D131" t="str">
            <v>SELF LIQ.DOC.CREDITS:OTH.CLIENTS</v>
          </cell>
          <cell r="E131">
            <v>43.232241680000001</v>
          </cell>
          <cell r="F131">
            <v>0</v>
          </cell>
          <cell r="G131">
            <v>43.232241680000001</v>
          </cell>
          <cell r="H131">
            <v>-3.9959405774999999</v>
          </cell>
          <cell r="I131" t="str">
            <v>D'</v>
          </cell>
          <cell r="L131">
            <v>39.236301102500001</v>
          </cell>
        </row>
        <row r="132">
          <cell r="B132">
            <v>55001401</v>
          </cell>
          <cell r="C132">
            <v>0.2</v>
          </cell>
          <cell r="D132" t="str">
            <v>FX/NO-TRAD/CREDIT EQV:WITH OTH.S RW 20%</v>
          </cell>
          <cell r="E132">
            <v>0</v>
          </cell>
          <cell r="F132">
            <v>0</v>
          </cell>
          <cell r="G132">
            <v>0</v>
          </cell>
          <cell r="L132">
            <v>0</v>
          </cell>
        </row>
        <row r="133">
          <cell r="B133">
            <v>55001501</v>
          </cell>
          <cell r="C133">
            <v>0.5</v>
          </cell>
          <cell r="D133" t="str">
            <v>FX/NO-TRAD/CREDIT EQV:WITH OTH.S RW 100%</v>
          </cell>
          <cell r="E133">
            <v>3.01667329</v>
          </cell>
          <cell r="F133">
            <v>0</v>
          </cell>
          <cell r="G133">
            <v>3.01667329</v>
          </cell>
          <cell r="L133">
            <v>3.01667329</v>
          </cell>
        </row>
        <row r="134">
          <cell r="B134">
            <v>55510000</v>
          </cell>
          <cell r="C134">
            <v>0</v>
          </cell>
          <cell r="D134" t="str">
            <v>FX/NOT.AM.:CONCLUDED WITH ABN AMRO</v>
          </cell>
          <cell r="E134">
            <v>0</v>
          </cell>
          <cell r="F134">
            <v>0</v>
          </cell>
          <cell r="G134">
            <v>0</v>
          </cell>
          <cell r="L134">
            <v>0</v>
          </cell>
        </row>
        <row r="135">
          <cell r="B135">
            <v>59050000</v>
          </cell>
          <cell r="C135">
            <v>1</v>
          </cell>
          <cell r="D135" t="str">
            <v>EXPOSURES GNTEED BY AA RW=100%</v>
          </cell>
          <cell r="E135">
            <v>0</v>
          </cell>
          <cell r="F135">
            <v>0</v>
          </cell>
          <cell r="G135">
            <v>0</v>
          </cell>
          <cell r="J135">
            <v>-239.99249999999998</v>
          </cell>
          <cell r="K135" t="str">
            <v>T</v>
          </cell>
          <cell r="L135">
            <v>-239.99249999999998</v>
          </cell>
        </row>
        <row r="137">
          <cell r="B137" t="str">
            <v>TOTAL OFF BALANCE SHEET ITEMS</v>
          </cell>
          <cell r="E137">
            <v>329.82408975999999</v>
          </cell>
          <cell r="F137">
            <v>0</v>
          </cell>
          <cell r="G137">
            <v>329.82408975999999</v>
          </cell>
          <cell r="H137">
            <v>0</v>
          </cell>
          <cell r="I137">
            <v>0</v>
          </cell>
          <cell r="J137">
            <v>-239.99249999999998</v>
          </cell>
          <cell r="K137">
            <v>0</v>
          </cell>
          <cell r="L137">
            <v>89.831589760000014</v>
          </cell>
        </row>
        <row r="139">
          <cell r="B139" t="str">
            <v xml:space="preserve">Code </v>
          </cell>
          <cell r="D139" t="str">
            <v>Adjustment description</v>
          </cell>
        </row>
        <row r="141">
          <cell r="B141" t="str">
            <v>A</v>
          </cell>
          <cell r="D141" t="str">
            <v>Reclass. of loan to TuranAlem Bank from time deposits to loans (USD 2'000'000.00 clean loan)</v>
          </cell>
        </row>
        <row r="142">
          <cell r="B142" t="str">
            <v>B</v>
          </cell>
          <cell r="D142" t="str">
            <v>Reclass. of loan to KazKommertsBank from time deposits to loans (USD 3'000'000.00 clean loan)</v>
          </cell>
        </row>
        <row r="143">
          <cell r="B143" t="str">
            <v>C</v>
          </cell>
          <cell r="D143" t="str">
            <v xml:space="preserve">Adjustment of intersection amount not correctly reported on SCORE B/S HOBS 49999036 and 49999184 (KZT 3'742'849.37 between KZT, USD, KZT, EUR &amp; DEM) </v>
          </cell>
        </row>
        <row r="144">
          <cell r="B144" t="str">
            <v>D</v>
          </cell>
          <cell r="D144" t="str">
            <v>Reclassification of current year income from branch to subsidiary (KZT 364'971'732.21)</v>
          </cell>
        </row>
        <row r="145">
          <cell r="B145" t="str">
            <v>E</v>
          </cell>
          <cell r="D145" t="str">
            <v>Reclass. of  discount on eurobonds to a proper HOBS code (USD 581'583.27) - see AIM, section 05 for explanation</v>
          </cell>
        </row>
        <row r="146">
          <cell r="B146" t="str">
            <v>F</v>
          </cell>
          <cell r="D146" t="str">
            <v>Reclass. of  participation in AMC to a proper reporting code (KZT 57'600'000.00)</v>
          </cell>
        </row>
        <row r="147">
          <cell r="B147" t="str">
            <v>G</v>
          </cell>
          <cell r="D147" t="str">
            <v>Reclass. of Atyrau tax liability (profit tax advance) to a proper HOBS account (KZT 4'709'320)</v>
          </cell>
        </row>
        <row r="148">
          <cell r="B148" t="str">
            <v>H</v>
          </cell>
          <cell r="D148" t="str">
            <v>Reclass. of deposit of NBK (L/C) to a proper HOBS account (KZT 45'458'962.00)</v>
          </cell>
        </row>
        <row r="149">
          <cell r="B149" t="str">
            <v>I</v>
          </cell>
          <cell r="D149" t="str">
            <v>HOPL adjustments for Mar: charges from CC for I quarter 2001 (EUR 62'296.00)</v>
          </cell>
        </row>
        <row r="150">
          <cell r="B150" t="str">
            <v>J</v>
          </cell>
          <cell r="D150" t="str">
            <v>HOPL adjustments for Mar: reversal of 2000 provision for bonus (KZT 18'000'000.00)</v>
          </cell>
        </row>
        <row r="151">
          <cell r="B151" t="str">
            <v>K</v>
          </cell>
          <cell r="D151" t="str">
            <v>HOPL adjustments for Mar: accruals for Mar '01 (KZT 2'109'025, 10'500'000 &amp; 26'699'476.84, E&amp;Y pmts, bonus pmts and tax accruals for Mar)</v>
          </cell>
        </row>
        <row r="152">
          <cell r="B152" t="str">
            <v>L</v>
          </cell>
          <cell r="D152" t="str">
            <v>HOPL adjustments for Mar: reversal of special provisions for bad loans (KZT 982'866.01)</v>
          </cell>
        </row>
        <row r="153">
          <cell r="B153" t="str">
            <v>M</v>
          </cell>
          <cell r="D153" t="str">
            <v>HOBS adjustments for Mar: reversal of NBK general loan loss provision  - part I (KZT 72'182'546.39)</v>
          </cell>
        </row>
        <row r="154">
          <cell r="B154" t="str">
            <v>N</v>
          </cell>
          <cell r="D154" t="str">
            <v>HOPL adjustments for Mar: reversal of NBK general loan loss provision  - part II (KZT 25'285'200.08)</v>
          </cell>
        </row>
        <row r="155">
          <cell r="B155" t="str">
            <v>O</v>
          </cell>
          <cell r="D155" t="str">
            <v>HOBS adjustments for Mar: accruals for pmt from PCAM for rent (KZT 12 mio.)</v>
          </cell>
        </row>
        <row r="156">
          <cell r="B156" t="str">
            <v>P</v>
          </cell>
          <cell r="D156" t="str">
            <v>HOBS adjustments for Mar: HO accruals for December not passed in SCORE (KZT 107'217'833.33, see HOPL Dec '00)</v>
          </cell>
        </row>
        <row r="157">
          <cell r="B157" t="str">
            <v>Q</v>
          </cell>
          <cell r="D157" t="str">
            <v>Reclass. of provision for Vodokanal against loan amount (KZT 202'046'525.47)</v>
          </cell>
        </row>
        <row r="158">
          <cell r="B158" t="str">
            <v>R</v>
          </cell>
          <cell r="D158" t="str">
            <v>Reclass. of provision for Southfield Eurotrade against loan amount (KZT USD 447.95)</v>
          </cell>
        </row>
        <row r="159">
          <cell r="B159" t="str">
            <v>S</v>
          </cell>
          <cell r="D159" t="str">
            <v xml:space="preserve">Reclass. of amounts on savings acc. (nature of curr. acc.) to a proper current acc. (Internal Audit recommendation) </v>
          </cell>
        </row>
        <row r="160">
          <cell r="B160" t="str">
            <v>T</v>
          </cell>
          <cell r="D160" t="str">
            <v>Reduction of solvency on LG Electonics loan guaranteed by AAB (USD 1'650'000.00)</v>
          </cell>
        </row>
        <row r="161">
          <cell r="B161" t="str">
            <v>U</v>
          </cell>
          <cell r="D161" t="str">
            <v>Reclass. of acc. inter. from 20% to 0% (KZT 422'916.66), deposit with National Bank</v>
          </cell>
        </row>
        <row r="162">
          <cell r="B162" t="str">
            <v>V</v>
          </cell>
          <cell r="D162" t="str">
            <v>Reclass. of acc. inter. from 50% to 0% (KZT 6'045'344.24, KZT 242'631.08 &amp; USD 396'93), T-bills and Intersection</v>
          </cell>
        </row>
        <row r="163">
          <cell r="B163" t="str">
            <v>W</v>
          </cell>
          <cell r="D163" t="str">
            <v>Reclass. of acc. inter. from 50% to 100% (USD 32'446.24), Almaty Kus</v>
          </cell>
        </row>
        <row r="164">
          <cell r="B164" t="str">
            <v>X</v>
          </cell>
          <cell r="D164" t="str">
            <v>Reclass. of acc. inter. from 50% to other accruals (KZT 1'462'686.73), various Custody clients</v>
          </cell>
        </row>
        <row r="165">
          <cell r="B165" t="str">
            <v>Y</v>
          </cell>
          <cell r="D165" t="str">
            <v>Reclass. of acc. inter. from 100% to 20% (EUR 1'653.14), loan to Berkut</v>
          </cell>
        </row>
        <row r="166">
          <cell r="B166" t="str">
            <v>Z</v>
          </cell>
          <cell r="D166" t="str">
            <v>Reclass. of acc. inter. from 100% to 50% (USD 2'794.81), mortgage loans to staff &amp; etc.</v>
          </cell>
        </row>
        <row r="167">
          <cell r="B167" t="str">
            <v>A'</v>
          </cell>
          <cell r="D167" t="str">
            <v>Reclass. of goodwill from KMG consolidation to a proper HOBS code (KZT 82'800'000.00)</v>
          </cell>
        </row>
        <row r="168">
          <cell r="B168" t="str">
            <v>B'</v>
          </cell>
          <cell r="D168" t="str">
            <v>Reclass. of previous year profit to a proper HOBS code (income of KZT 1'326'852'970.34 for Almaty [B'1] &amp; loss of KZT 56'072'936.56 for Atyrau [B'2])</v>
          </cell>
        </row>
        <row r="169">
          <cell r="B169" t="str">
            <v>C'</v>
          </cell>
          <cell r="D169" t="str">
            <v>Reclass. of TCO office building to a proper HOBS account (KZT 31'381'136.51)</v>
          </cell>
        </row>
        <row r="170">
          <cell r="B170" t="str">
            <v>D'</v>
          </cell>
          <cell r="D170" t="str">
            <v>Reclass. of L/C of Agency of Healthcare to a proper repoting code (EBRD guarantee, USD 27'472.95)</v>
          </cell>
        </row>
        <row r="171">
          <cell r="B171" t="str">
            <v>H'</v>
          </cell>
          <cell r="D171" t="str">
            <v>Reclass. of  participation in PF to a proper reporting code (KZT 126'450'000)</v>
          </cell>
        </row>
      </sheetData>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4"/>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Алтайский</v>
          </cell>
          <cell r="C8">
            <v>68</v>
          </cell>
          <cell r="D8">
            <v>99</v>
          </cell>
          <cell r="E8">
            <v>190776.54</v>
          </cell>
          <cell r="F8">
            <v>268517.08</v>
          </cell>
          <cell r="G8">
            <v>268269.71000000002</v>
          </cell>
          <cell r="H8">
            <v>23608.04</v>
          </cell>
          <cell r="I8">
            <v>0</v>
          </cell>
          <cell r="J8">
            <v>0</v>
          </cell>
          <cell r="K8">
            <v>1182.3</v>
          </cell>
          <cell r="L8" t="str">
            <v>Переуступка прав требований</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K8">
            <v>1</v>
          </cell>
          <cell r="BL8">
            <v>3</v>
          </cell>
          <cell r="BM8">
            <v>47982</v>
          </cell>
          <cell r="BN8">
            <v>10412.299999999999</v>
          </cell>
          <cell r="BO8">
            <v>484</v>
          </cell>
          <cell r="BP8">
            <v>0</v>
          </cell>
          <cell r="BQ8">
            <v>0</v>
          </cell>
          <cell r="BR8">
            <v>0</v>
          </cell>
          <cell r="BS8">
            <v>47982</v>
          </cell>
          <cell r="BT8" t="str">
            <v>Переуступка прав требований</v>
          </cell>
          <cell r="BU8">
            <v>0</v>
          </cell>
          <cell r="BV8">
            <v>0</v>
          </cell>
          <cell r="BW8">
            <v>0</v>
          </cell>
          <cell r="BX8">
            <v>0</v>
          </cell>
          <cell r="BY8">
            <v>0</v>
          </cell>
          <cell r="BZ8">
            <v>0</v>
          </cell>
          <cell r="CA8">
            <v>0</v>
          </cell>
          <cell r="CB8">
            <v>0</v>
          </cell>
          <cell r="CC8">
            <v>0</v>
          </cell>
          <cell r="CE8">
            <v>0</v>
          </cell>
          <cell r="CF8">
            <v>0</v>
          </cell>
          <cell r="CG8">
            <v>0</v>
          </cell>
          <cell r="CH8">
            <v>0</v>
          </cell>
          <cell r="CI8">
            <v>0</v>
          </cell>
          <cell r="CJ8">
            <v>0</v>
          </cell>
          <cell r="CK8">
            <v>0</v>
          </cell>
          <cell r="CL8">
            <v>0</v>
          </cell>
          <cell r="CM8">
            <v>0</v>
          </cell>
        </row>
        <row r="9">
          <cell r="B9" t="str">
            <v>Байкальский</v>
          </cell>
          <cell r="C9">
            <v>6</v>
          </cell>
          <cell r="D9">
            <v>12</v>
          </cell>
          <cell r="E9">
            <v>125447</v>
          </cell>
          <cell r="F9">
            <v>126824</v>
          </cell>
          <cell r="G9">
            <v>113292</v>
          </cell>
          <cell r="H9">
            <v>0</v>
          </cell>
          <cell r="I9">
            <v>3475</v>
          </cell>
          <cell r="J9">
            <v>0</v>
          </cell>
          <cell r="K9">
            <v>0</v>
          </cell>
          <cell r="L9" t="str">
            <v>0</v>
          </cell>
          <cell r="M9">
            <v>0</v>
          </cell>
          <cell r="N9">
            <v>0</v>
          </cell>
          <cell r="O9">
            <v>0</v>
          </cell>
          <cell r="P9">
            <v>0</v>
          </cell>
          <cell r="Q9">
            <v>46819</v>
          </cell>
          <cell r="R9">
            <v>0</v>
          </cell>
          <cell r="S9">
            <v>0</v>
          </cell>
          <cell r="T9">
            <v>0</v>
          </cell>
          <cell r="U9">
            <v>0</v>
          </cell>
          <cell r="V9" t="str">
            <v>0</v>
          </cell>
          <cell r="W9">
            <v>0</v>
          </cell>
          <cell r="X9">
            <v>0</v>
          </cell>
          <cell r="Y9">
            <v>0</v>
          </cell>
          <cell r="Z9">
            <v>0</v>
          </cell>
          <cell r="AA9">
            <v>0</v>
          </cell>
          <cell r="AB9">
            <v>0</v>
          </cell>
          <cell r="AC9">
            <v>0</v>
          </cell>
          <cell r="AD9">
            <v>0</v>
          </cell>
          <cell r="AE9">
            <v>0</v>
          </cell>
          <cell r="AF9" t="str">
            <v>0</v>
          </cell>
          <cell r="AG9">
            <v>0</v>
          </cell>
          <cell r="AH9">
            <v>8</v>
          </cell>
          <cell r="AI9">
            <v>0</v>
          </cell>
          <cell r="AJ9">
            <v>3103</v>
          </cell>
          <cell r="AK9">
            <v>16193</v>
          </cell>
          <cell r="AL9">
            <v>0</v>
          </cell>
          <cell r="AM9">
            <v>172</v>
          </cell>
          <cell r="AN9">
            <v>0</v>
          </cell>
          <cell r="AO9">
            <v>0</v>
          </cell>
          <cell r="AP9" t="str">
            <v>0</v>
          </cell>
          <cell r="AQ9">
            <v>0</v>
          </cell>
          <cell r="AR9">
            <v>0</v>
          </cell>
          <cell r="AS9">
            <v>0</v>
          </cell>
          <cell r="AT9">
            <v>0</v>
          </cell>
          <cell r="AU9">
            <v>0</v>
          </cell>
          <cell r="AV9">
            <v>0</v>
          </cell>
          <cell r="AW9">
            <v>0</v>
          </cell>
          <cell r="AX9">
            <v>0</v>
          </cell>
          <cell r="AY9">
            <v>0</v>
          </cell>
          <cell r="AZ9" t="str">
            <v>0</v>
          </cell>
          <cell r="BA9">
            <v>0</v>
          </cell>
          <cell r="BB9">
            <v>0</v>
          </cell>
          <cell r="BC9">
            <v>0</v>
          </cell>
          <cell r="BD9">
            <v>0</v>
          </cell>
          <cell r="BE9">
            <v>0</v>
          </cell>
          <cell r="BF9">
            <v>0</v>
          </cell>
          <cell r="BG9">
            <v>0</v>
          </cell>
          <cell r="BH9">
            <v>0</v>
          </cell>
          <cell r="BI9">
            <v>0</v>
          </cell>
          <cell r="BJ9" t="str">
            <v>0</v>
          </cell>
          <cell r="BK9">
            <v>0</v>
          </cell>
          <cell r="BL9">
            <v>0</v>
          </cell>
          <cell r="BM9">
            <v>0</v>
          </cell>
          <cell r="BN9">
            <v>0</v>
          </cell>
          <cell r="BO9">
            <v>637</v>
          </cell>
          <cell r="BP9">
            <v>0</v>
          </cell>
          <cell r="BQ9">
            <v>1332</v>
          </cell>
          <cell r="BR9">
            <v>0</v>
          </cell>
          <cell r="BS9">
            <v>0</v>
          </cell>
          <cell r="BT9" t="str">
            <v>0</v>
          </cell>
          <cell r="BU9">
            <v>0</v>
          </cell>
          <cell r="BV9">
            <v>0</v>
          </cell>
          <cell r="BW9">
            <v>0</v>
          </cell>
          <cell r="BX9">
            <v>0</v>
          </cell>
          <cell r="BY9">
            <v>0</v>
          </cell>
          <cell r="BZ9">
            <v>0</v>
          </cell>
          <cell r="CA9">
            <v>0</v>
          </cell>
          <cell r="CB9">
            <v>0</v>
          </cell>
          <cell r="CC9">
            <v>0</v>
          </cell>
          <cell r="CD9" t="str">
            <v>0</v>
          </cell>
          <cell r="CE9">
            <v>0</v>
          </cell>
          <cell r="CF9">
            <v>0</v>
          </cell>
          <cell r="CG9">
            <v>0</v>
          </cell>
          <cell r="CH9">
            <v>0</v>
          </cell>
          <cell r="CI9">
            <v>0</v>
          </cell>
          <cell r="CJ9">
            <v>0</v>
          </cell>
          <cell r="CK9">
            <v>0</v>
          </cell>
          <cell r="CL9">
            <v>0</v>
          </cell>
          <cell r="CM9">
            <v>0</v>
          </cell>
          <cell r="CN9" t="str">
            <v>0</v>
          </cell>
        </row>
        <row r="10">
          <cell r="B10" t="str">
            <v>Волго-Вятский</v>
          </cell>
          <cell r="C10">
            <v>138</v>
          </cell>
          <cell r="D10">
            <v>150</v>
          </cell>
          <cell r="E10">
            <v>725688.94</v>
          </cell>
          <cell r="F10">
            <v>739476.89</v>
          </cell>
          <cell r="G10">
            <v>441681.11</v>
          </cell>
          <cell r="H10">
            <v>23922.66</v>
          </cell>
          <cell r="I10">
            <v>32220.79</v>
          </cell>
          <cell r="J10">
            <v>19266.8</v>
          </cell>
          <cell r="K10">
            <v>73496.69</v>
          </cell>
          <cell r="L10" t="str">
            <v>Договор цессии</v>
          </cell>
          <cell r="M10">
            <v>6</v>
          </cell>
          <cell r="N10">
            <v>7</v>
          </cell>
          <cell r="O10">
            <v>44110.080000000002</v>
          </cell>
          <cell r="P10">
            <v>44111.93</v>
          </cell>
          <cell r="Q10">
            <v>42958.879999999997</v>
          </cell>
          <cell r="R10">
            <v>0</v>
          </cell>
          <cell r="S10">
            <v>2447</v>
          </cell>
          <cell r="T10">
            <v>0</v>
          </cell>
          <cell r="U10">
            <v>0</v>
          </cell>
          <cell r="V10" t="str">
            <v>0</v>
          </cell>
          <cell r="W10">
            <v>0</v>
          </cell>
          <cell r="X10">
            <v>0</v>
          </cell>
          <cell r="Y10">
            <v>0</v>
          </cell>
          <cell r="Z10">
            <v>0</v>
          </cell>
          <cell r="AA10">
            <v>0</v>
          </cell>
          <cell r="AB10">
            <v>0</v>
          </cell>
          <cell r="AC10">
            <v>0</v>
          </cell>
          <cell r="AD10">
            <v>0</v>
          </cell>
          <cell r="AE10">
            <v>0</v>
          </cell>
          <cell r="AF10" t="str">
            <v>0</v>
          </cell>
          <cell r="AG10">
            <v>0</v>
          </cell>
          <cell r="AH10">
            <v>2</v>
          </cell>
          <cell r="AI10">
            <v>0</v>
          </cell>
          <cell r="AJ10">
            <v>79.73</v>
          </cell>
          <cell r="AK10">
            <v>2538.5500000000002</v>
          </cell>
          <cell r="AL10">
            <v>0</v>
          </cell>
          <cell r="AM10">
            <v>0</v>
          </cell>
          <cell r="AN10">
            <v>0</v>
          </cell>
          <cell r="AO10">
            <v>0</v>
          </cell>
          <cell r="AP10" t="str">
            <v>0</v>
          </cell>
          <cell r="AQ10">
            <v>0</v>
          </cell>
          <cell r="AR10">
            <v>0</v>
          </cell>
          <cell r="AS10">
            <v>0</v>
          </cell>
          <cell r="AT10">
            <v>0</v>
          </cell>
          <cell r="AU10">
            <v>0</v>
          </cell>
          <cell r="AV10">
            <v>0</v>
          </cell>
          <cell r="AW10">
            <v>0</v>
          </cell>
          <cell r="AX10">
            <v>0</v>
          </cell>
          <cell r="AY10">
            <v>0</v>
          </cell>
          <cell r="AZ10" t="str">
            <v>0</v>
          </cell>
          <cell r="BA10">
            <v>0</v>
          </cell>
          <cell r="BB10">
            <v>0</v>
          </cell>
          <cell r="BC10">
            <v>0</v>
          </cell>
          <cell r="BD10">
            <v>0</v>
          </cell>
          <cell r="BE10">
            <v>0</v>
          </cell>
          <cell r="BF10">
            <v>0</v>
          </cell>
          <cell r="BG10">
            <v>0</v>
          </cell>
          <cell r="BH10">
            <v>0</v>
          </cell>
          <cell r="BI10">
            <v>0</v>
          </cell>
          <cell r="BJ10" t="str">
            <v>0</v>
          </cell>
          <cell r="BK10">
            <v>1</v>
          </cell>
          <cell r="BL10">
            <v>2</v>
          </cell>
          <cell r="BM10">
            <v>412.5</v>
          </cell>
          <cell r="BN10">
            <v>16112.5</v>
          </cell>
          <cell r="BO10">
            <v>2921.82</v>
          </cell>
          <cell r="BP10">
            <v>0</v>
          </cell>
          <cell r="BQ10">
            <v>0</v>
          </cell>
          <cell r="BR10">
            <v>0</v>
          </cell>
          <cell r="BS10">
            <v>0</v>
          </cell>
          <cell r="BT10" t="str">
            <v>0</v>
          </cell>
          <cell r="BU10">
            <v>0</v>
          </cell>
          <cell r="BV10">
            <v>0</v>
          </cell>
          <cell r="BW10">
            <v>0</v>
          </cell>
          <cell r="BX10">
            <v>0</v>
          </cell>
          <cell r="BY10">
            <v>1510</v>
          </cell>
          <cell r="BZ10">
            <v>0</v>
          </cell>
          <cell r="CA10">
            <v>0</v>
          </cell>
          <cell r="CB10">
            <v>0</v>
          </cell>
          <cell r="CC10">
            <v>0</v>
          </cell>
          <cell r="CD10" t="str">
            <v>0</v>
          </cell>
          <cell r="CE10">
            <v>0</v>
          </cell>
          <cell r="CF10">
            <v>0</v>
          </cell>
          <cell r="CG10">
            <v>0</v>
          </cell>
          <cell r="CH10">
            <v>0</v>
          </cell>
          <cell r="CI10">
            <v>0</v>
          </cell>
          <cell r="CJ10">
            <v>0</v>
          </cell>
          <cell r="CK10">
            <v>0</v>
          </cell>
          <cell r="CL10">
            <v>0</v>
          </cell>
          <cell r="CM10">
            <v>0</v>
          </cell>
          <cell r="CN10" t="str">
            <v>0</v>
          </cell>
        </row>
        <row r="11">
          <cell r="B11" t="str">
            <v>Восточно-Сибирский</v>
          </cell>
          <cell r="C11">
            <v>15</v>
          </cell>
          <cell r="D11">
            <v>18</v>
          </cell>
          <cell r="E11">
            <v>335061.19</v>
          </cell>
          <cell r="F11">
            <v>335544.64</v>
          </cell>
          <cell r="G11">
            <v>71519.8</v>
          </cell>
          <cell r="H11">
            <v>6498.74</v>
          </cell>
          <cell r="I11">
            <v>11131.71</v>
          </cell>
          <cell r="J11">
            <v>0</v>
          </cell>
          <cell r="K11">
            <v>1304.70299</v>
          </cell>
          <cell r="L11" t="str">
            <v>Реализация не залогового имущества</v>
          </cell>
          <cell r="M11">
            <v>1</v>
          </cell>
          <cell r="N11">
            <v>2</v>
          </cell>
          <cell r="O11">
            <v>126.92</v>
          </cell>
          <cell r="P11">
            <v>263.64812000000001</v>
          </cell>
          <cell r="Q11">
            <v>135041.26</v>
          </cell>
          <cell r="R11">
            <v>126.92</v>
          </cell>
          <cell r="S11">
            <v>0</v>
          </cell>
          <cell r="T11">
            <v>0</v>
          </cell>
          <cell r="U11">
            <v>0</v>
          </cell>
          <cell r="W11">
            <v>0</v>
          </cell>
          <cell r="X11">
            <v>0</v>
          </cell>
          <cell r="Y11">
            <v>0</v>
          </cell>
          <cell r="Z11">
            <v>0</v>
          </cell>
          <cell r="AA11">
            <v>0</v>
          </cell>
          <cell r="AB11">
            <v>0</v>
          </cell>
          <cell r="AC11">
            <v>0</v>
          </cell>
          <cell r="AD11">
            <v>0</v>
          </cell>
          <cell r="AE11">
            <v>0</v>
          </cell>
          <cell r="AG11">
            <v>0</v>
          </cell>
          <cell r="AH11">
            <v>0</v>
          </cell>
          <cell r="AI11">
            <v>0</v>
          </cell>
          <cell r="AJ11">
            <v>0</v>
          </cell>
          <cell r="AK11">
            <v>908.72</v>
          </cell>
          <cell r="AL11">
            <v>0</v>
          </cell>
          <cell r="AM11">
            <v>406.62</v>
          </cell>
          <cell r="AN11">
            <v>0</v>
          </cell>
          <cell r="AO11">
            <v>0</v>
          </cell>
          <cell r="AQ11">
            <v>0</v>
          </cell>
          <cell r="AR11">
            <v>0</v>
          </cell>
          <cell r="AS11">
            <v>0</v>
          </cell>
          <cell r="AT11">
            <v>0</v>
          </cell>
          <cell r="AU11">
            <v>0</v>
          </cell>
          <cell r="AV11">
            <v>0</v>
          </cell>
          <cell r="AW11">
            <v>0</v>
          </cell>
          <cell r="AX11">
            <v>0</v>
          </cell>
          <cell r="AY11">
            <v>0</v>
          </cell>
          <cell r="BA11">
            <v>0</v>
          </cell>
          <cell r="BB11">
            <v>0</v>
          </cell>
          <cell r="BC11">
            <v>0</v>
          </cell>
          <cell r="BD11">
            <v>0</v>
          </cell>
          <cell r="BE11">
            <v>0</v>
          </cell>
          <cell r="BF11">
            <v>0</v>
          </cell>
          <cell r="BG11">
            <v>0</v>
          </cell>
          <cell r="BH11">
            <v>0</v>
          </cell>
          <cell r="BI11">
            <v>0</v>
          </cell>
          <cell r="BK11">
            <v>1</v>
          </cell>
          <cell r="BL11">
            <v>0</v>
          </cell>
          <cell r="BM11">
            <v>192</v>
          </cell>
          <cell r="BN11">
            <v>0</v>
          </cell>
          <cell r="BO11">
            <v>0</v>
          </cell>
          <cell r="BP11">
            <v>0</v>
          </cell>
          <cell r="BQ11">
            <v>1659.5744099999999</v>
          </cell>
          <cell r="BR11">
            <v>0</v>
          </cell>
          <cell r="BS11">
            <v>0</v>
          </cell>
          <cell r="BU11">
            <v>0</v>
          </cell>
          <cell r="BV11">
            <v>0</v>
          </cell>
          <cell r="BW11">
            <v>0</v>
          </cell>
          <cell r="BX11">
            <v>0</v>
          </cell>
          <cell r="BY11">
            <v>8381.1200000000008</v>
          </cell>
          <cell r="BZ11">
            <v>0</v>
          </cell>
          <cell r="CA11">
            <v>0</v>
          </cell>
          <cell r="CB11">
            <v>0</v>
          </cell>
          <cell r="CC11">
            <v>0</v>
          </cell>
          <cell r="CE11">
            <v>0</v>
          </cell>
          <cell r="CF11">
            <v>0</v>
          </cell>
          <cell r="CG11">
            <v>0</v>
          </cell>
          <cell r="CH11">
            <v>0</v>
          </cell>
          <cell r="CI11">
            <v>0</v>
          </cell>
          <cell r="CJ11">
            <v>0</v>
          </cell>
          <cell r="CK11">
            <v>0</v>
          </cell>
          <cell r="CL11">
            <v>0</v>
          </cell>
          <cell r="CM11">
            <v>0</v>
          </cell>
        </row>
        <row r="12">
          <cell r="B12" t="str">
            <v>Дальневосточный</v>
          </cell>
          <cell r="C12">
            <v>84</v>
          </cell>
          <cell r="D12">
            <v>87</v>
          </cell>
          <cell r="E12">
            <v>994614.95</v>
          </cell>
          <cell r="F12">
            <v>849116.73</v>
          </cell>
          <cell r="G12">
            <v>111667.31</v>
          </cell>
          <cell r="H12">
            <v>15008.26</v>
          </cell>
          <cell r="I12">
            <v>79046.2</v>
          </cell>
          <cell r="J12">
            <v>3198.41</v>
          </cell>
          <cell r="K12">
            <v>255714.58</v>
          </cell>
          <cell r="L12" t="str">
            <v>расходы банка</v>
          </cell>
          <cell r="M12">
            <v>4</v>
          </cell>
          <cell r="N12">
            <v>4</v>
          </cell>
          <cell r="O12">
            <v>26970.73</v>
          </cell>
          <cell r="P12">
            <v>35912.33</v>
          </cell>
          <cell r="Q12">
            <v>59461.03</v>
          </cell>
          <cell r="R12">
            <v>0</v>
          </cell>
          <cell r="S12">
            <v>0</v>
          </cell>
          <cell r="T12">
            <v>0</v>
          </cell>
          <cell r="U12">
            <v>0</v>
          </cell>
          <cell r="V12" t="str">
            <v>0</v>
          </cell>
          <cell r="W12">
            <v>0</v>
          </cell>
          <cell r="X12">
            <v>0</v>
          </cell>
          <cell r="Y12">
            <v>0</v>
          </cell>
          <cell r="Z12">
            <v>0</v>
          </cell>
          <cell r="AA12">
            <v>0</v>
          </cell>
          <cell r="AB12">
            <v>0</v>
          </cell>
          <cell r="AC12">
            <v>0</v>
          </cell>
          <cell r="AD12">
            <v>0</v>
          </cell>
          <cell r="AE12">
            <v>0</v>
          </cell>
          <cell r="AF12" t="str">
            <v>0</v>
          </cell>
          <cell r="AG12">
            <v>6</v>
          </cell>
          <cell r="AH12">
            <v>5</v>
          </cell>
          <cell r="AI12">
            <v>29513.13</v>
          </cell>
          <cell r="AJ12">
            <v>29983.31</v>
          </cell>
          <cell r="AK12">
            <v>3318.04</v>
          </cell>
          <cell r="AL12">
            <v>0</v>
          </cell>
          <cell r="AM12">
            <v>0</v>
          </cell>
          <cell r="AN12">
            <v>0</v>
          </cell>
          <cell r="AO12">
            <v>0</v>
          </cell>
          <cell r="AP12" t="str">
            <v>0</v>
          </cell>
          <cell r="AQ12">
            <v>0</v>
          </cell>
          <cell r="AR12">
            <v>0</v>
          </cell>
          <cell r="AS12">
            <v>0</v>
          </cell>
          <cell r="AT12">
            <v>0</v>
          </cell>
          <cell r="AU12">
            <v>0</v>
          </cell>
          <cell r="AV12">
            <v>0</v>
          </cell>
          <cell r="AW12">
            <v>0</v>
          </cell>
          <cell r="AX12">
            <v>0</v>
          </cell>
          <cell r="AY12">
            <v>0</v>
          </cell>
          <cell r="AZ12" t="str">
            <v>0</v>
          </cell>
          <cell r="BA12">
            <v>0</v>
          </cell>
          <cell r="BB12">
            <v>0</v>
          </cell>
          <cell r="BC12">
            <v>0</v>
          </cell>
          <cell r="BD12">
            <v>0</v>
          </cell>
          <cell r="BE12">
            <v>0</v>
          </cell>
          <cell r="BF12">
            <v>0</v>
          </cell>
          <cell r="BG12">
            <v>0</v>
          </cell>
          <cell r="BH12">
            <v>0</v>
          </cell>
          <cell r="BI12">
            <v>0</v>
          </cell>
          <cell r="BJ12" t="str">
            <v>0</v>
          </cell>
          <cell r="BK12">
            <v>0</v>
          </cell>
          <cell r="BL12">
            <v>1</v>
          </cell>
          <cell r="BM12">
            <v>0</v>
          </cell>
          <cell r="BN12">
            <v>240</v>
          </cell>
          <cell r="BO12">
            <v>0</v>
          </cell>
          <cell r="BP12">
            <v>0</v>
          </cell>
          <cell r="BQ12">
            <v>0</v>
          </cell>
          <cell r="BR12">
            <v>0</v>
          </cell>
          <cell r="BS12">
            <v>0</v>
          </cell>
          <cell r="BT12" t="str">
            <v>0</v>
          </cell>
          <cell r="BU12">
            <v>0</v>
          </cell>
          <cell r="BV12">
            <v>0</v>
          </cell>
          <cell r="BW12">
            <v>0</v>
          </cell>
          <cell r="BX12">
            <v>0</v>
          </cell>
          <cell r="BY12">
            <v>0</v>
          </cell>
          <cell r="BZ12">
            <v>0</v>
          </cell>
          <cell r="CA12">
            <v>0</v>
          </cell>
          <cell r="CB12">
            <v>0</v>
          </cell>
          <cell r="CC12">
            <v>0</v>
          </cell>
          <cell r="CD12" t="str">
            <v>0</v>
          </cell>
          <cell r="CE12">
            <v>0</v>
          </cell>
          <cell r="CF12">
            <v>0</v>
          </cell>
          <cell r="CG12">
            <v>0</v>
          </cell>
          <cell r="CH12">
            <v>0</v>
          </cell>
          <cell r="CI12">
            <v>0</v>
          </cell>
          <cell r="CJ12">
            <v>0</v>
          </cell>
          <cell r="CK12">
            <v>0</v>
          </cell>
          <cell r="CL12">
            <v>0</v>
          </cell>
          <cell r="CM12">
            <v>0</v>
          </cell>
          <cell r="CN12" t="str">
            <v>0</v>
          </cell>
        </row>
        <row r="13">
          <cell r="B13" t="str">
            <v>Западно-Сибирский</v>
          </cell>
          <cell r="C13">
            <v>172</v>
          </cell>
          <cell r="D13">
            <v>187</v>
          </cell>
          <cell r="E13">
            <v>1076976.6499999999</v>
          </cell>
          <cell r="F13">
            <v>1167596.33</v>
          </cell>
          <cell r="G13">
            <v>68625.48</v>
          </cell>
          <cell r="H13">
            <v>165311.22</v>
          </cell>
          <cell r="I13">
            <v>71741.87</v>
          </cell>
          <cell r="J13">
            <v>9561.7099999999991</v>
          </cell>
          <cell r="K13">
            <v>11983.6</v>
          </cell>
          <cell r="M13">
            <v>3</v>
          </cell>
          <cell r="N13">
            <v>6</v>
          </cell>
          <cell r="O13">
            <v>23653.88</v>
          </cell>
          <cell r="P13">
            <v>52964.17</v>
          </cell>
          <cell r="Q13">
            <v>618.62</v>
          </cell>
          <cell r="R13">
            <v>0</v>
          </cell>
          <cell r="S13">
            <v>0</v>
          </cell>
          <cell r="T13">
            <v>0</v>
          </cell>
          <cell r="U13">
            <v>0</v>
          </cell>
          <cell r="W13">
            <v>0</v>
          </cell>
          <cell r="X13">
            <v>0</v>
          </cell>
          <cell r="Y13">
            <v>0</v>
          </cell>
          <cell r="Z13">
            <v>0</v>
          </cell>
          <cell r="AA13">
            <v>0</v>
          </cell>
          <cell r="AB13">
            <v>0</v>
          </cell>
          <cell r="AC13">
            <v>0</v>
          </cell>
          <cell r="AD13">
            <v>0</v>
          </cell>
          <cell r="AE13">
            <v>0</v>
          </cell>
          <cell r="AG13">
            <v>0</v>
          </cell>
          <cell r="AH13">
            <v>0</v>
          </cell>
          <cell r="AI13">
            <v>0</v>
          </cell>
          <cell r="AJ13">
            <v>0</v>
          </cell>
          <cell r="AK13">
            <v>0</v>
          </cell>
          <cell r="AL13">
            <v>0</v>
          </cell>
          <cell r="AM13">
            <v>0</v>
          </cell>
          <cell r="AN13">
            <v>0</v>
          </cell>
          <cell r="AO13">
            <v>0</v>
          </cell>
          <cell r="AQ13">
            <v>1</v>
          </cell>
          <cell r="AR13">
            <v>0</v>
          </cell>
          <cell r="AS13">
            <v>27067.49</v>
          </cell>
          <cell r="AT13">
            <v>0</v>
          </cell>
          <cell r="AU13">
            <v>27067.49</v>
          </cell>
          <cell r="AV13">
            <v>0</v>
          </cell>
          <cell r="AW13">
            <v>0</v>
          </cell>
          <cell r="AX13">
            <v>0</v>
          </cell>
          <cell r="AY13">
            <v>0</v>
          </cell>
          <cell r="BA13">
            <v>0</v>
          </cell>
          <cell r="BB13">
            <v>0</v>
          </cell>
          <cell r="BC13">
            <v>0</v>
          </cell>
          <cell r="BD13">
            <v>0</v>
          </cell>
          <cell r="BE13">
            <v>0</v>
          </cell>
          <cell r="BF13">
            <v>0</v>
          </cell>
          <cell r="BG13">
            <v>0</v>
          </cell>
          <cell r="BH13">
            <v>0</v>
          </cell>
          <cell r="BI13">
            <v>0</v>
          </cell>
          <cell r="BK13">
            <v>2</v>
          </cell>
          <cell r="BL13">
            <v>0</v>
          </cell>
          <cell r="BM13">
            <v>74000</v>
          </cell>
          <cell r="BN13">
            <v>0</v>
          </cell>
          <cell r="BO13">
            <v>0</v>
          </cell>
          <cell r="BP13">
            <v>74000</v>
          </cell>
          <cell r="BQ13">
            <v>0</v>
          </cell>
          <cell r="BR13">
            <v>0</v>
          </cell>
          <cell r="BS13">
            <v>0</v>
          </cell>
          <cell r="BU13">
            <v>0</v>
          </cell>
          <cell r="BV13">
            <v>0</v>
          </cell>
          <cell r="BW13">
            <v>0</v>
          </cell>
          <cell r="BX13">
            <v>0</v>
          </cell>
          <cell r="BY13">
            <v>0</v>
          </cell>
          <cell r="BZ13">
            <v>0</v>
          </cell>
          <cell r="CA13">
            <v>0</v>
          </cell>
          <cell r="CB13">
            <v>0</v>
          </cell>
          <cell r="CC13">
            <v>0</v>
          </cell>
          <cell r="CE13">
            <v>0</v>
          </cell>
          <cell r="CF13">
            <v>0</v>
          </cell>
          <cell r="CG13">
            <v>0</v>
          </cell>
          <cell r="CH13">
            <v>0</v>
          </cell>
          <cell r="CI13">
            <v>0</v>
          </cell>
          <cell r="CJ13">
            <v>0</v>
          </cell>
          <cell r="CK13">
            <v>0</v>
          </cell>
          <cell r="CL13">
            <v>0</v>
          </cell>
          <cell r="CM13">
            <v>0</v>
          </cell>
        </row>
        <row r="14">
          <cell r="B14" t="str">
            <v>Западно-Уральский</v>
          </cell>
          <cell r="C14">
            <v>19</v>
          </cell>
          <cell r="D14">
            <v>42</v>
          </cell>
          <cell r="E14">
            <v>95203.3</v>
          </cell>
          <cell r="F14">
            <v>145858.79999999999</v>
          </cell>
          <cell r="G14">
            <v>222571.19</v>
          </cell>
          <cell r="H14">
            <v>0</v>
          </cell>
          <cell r="I14">
            <v>1019.44</v>
          </cell>
          <cell r="J14">
            <v>5444.65</v>
          </cell>
          <cell r="K14">
            <v>0</v>
          </cell>
          <cell r="L14" t="str">
            <v>0</v>
          </cell>
          <cell r="M14">
            <v>1</v>
          </cell>
          <cell r="N14">
            <v>3</v>
          </cell>
          <cell r="O14">
            <v>83.9</v>
          </cell>
          <cell r="P14">
            <v>728.63</v>
          </cell>
          <cell r="Q14">
            <v>136632.37</v>
          </cell>
          <cell r="R14">
            <v>0</v>
          </cell>
          <cell r="S14">
            <v>0</v>
          </cell>
          <cell r="T14">
            <v>0</v>
          </cell>
          <cell r="U14">
            <v>0</v>
          </cell>
          <cell r="V14" t="str">
            <v>0</v>
          </cell>
          <cell r="W14">
            <v>0</v>
          </cell>
          <cell r="X14">
            <v>0</v>
          </cell>
          <cell r="Y14">
            <v>0</v>
          </cell>
          <cell r="Z14">
            <v>0</v>
          </cell>
          <cell r="AA14">
            <v>0</v>
          </cell>
          <cell r="AB14">
            <v>0</v>
          </cell>
          <cell r="AC14">
            <v>0</v>
          </cell>
          <cell r="AD14">
            <v>0</v>
          </cell>
          <cell r="AE14">
            <v>0</v>
          </cell>
          <cell r="AF14" t="str">
            <v>0</v>
          </cell>
          <cell r="AG14">
            <v>0</v>
          </cell>
          <cell r="AH14">
            <v>0</v>
          </cell>
          <cell r="AI14">
            <v>0</v>
          </cell>
          <cell r="AJ14">
            <v>0</v>
          </cell>
          <cell r="AK14">
            <v>826</v>
          </cell>
          <cell r="AL14">
            <v>0</v>
          </cell>
          <cell r="AM14">
            <v>0</v>
          </cell>
          <cell r="AN14">
            <v>0</v>
          </cell>
          <cell r="AO14">
            <v>0</v>
          </cell>
          <cell r="AP14" t="str">
            <v>0</v>
          </cell>
          <cell r="AQ14">
            <v>0</v>
          </cell>
          <cell r="AR14">
            <v>0</v>
          </cell>
          <cell r="AS14">
            <v>0</v>
          </cell>
          <cell r="AT14">
            <v>0</v>
          </cell>
          <cell r="AU14">
            <v>0</v>
          </cell>
          <cell r="AV14">
            <v>0</v>
          </cell>
          <cell r="AW14">
            <v>0</v>
          </cell>
          <cell r="AX14">
            <v>0</v>
          </cell>
          <cell r="AY14">
            <v>0</v>
          </cell>
          <cell r="AZ14" t="str">
            <v>0</v>
          </cell>
          <cell r="BA14">
            <v>0</v>
          </cell>
          <cell r="BB14">
            <v>0</v>
          </cell>
          <cell r="BC14">
            <v>0</v>
          </cell>
          <cell r="BD14">
            <v>0</v>
          </cell>
          <cell r="BE14">
            <v>0</v>
          </cell>
          <cell r="BF14">
            <v>0</v>
          </cell>
          <cell r="BG14">
            <v>0</v>
          </cell>
          <cell r="BH14">
            <v>0</v>
          </cell>
          <cell r="BI14">
            <v>0</v>
          </cell>
          <cell r="BJ14" t="str">
            <v>0</v>
          </cell>
          <cell r="BK14">
            <v>2</v>
          </cell>
          <cell r="BL14">
            <v>2</v>
          </cell>
          <cell r="BM14">
            <v>360</v>
          </cell>
          <cell r="BN14">
            <v>1080</v>
          </cell>
          <cell r="BO14">
            <v>0</v>
          </cell>
          <cell r="BP14">
            <v>0</v>
          </cell>
          <cell r="BQ14">
            <v>0</v>
          </cell>
          <cell r="BR14">
            <v>0</v>
          </cell>
          <cell r="BS14">
            <v>0</v>
          </cell>
          <cell r="BT14" t="str">
            <v>0</v>
          </cell>
          <cell r="BU14">
            <v>0</v>
          </cell>
          <cell r="BV14">
            <v>0</v>
          </cell>
          <cell r="BW14">
            <v>0</v>
          </cell>
          <cell r="BX14">
            <v>0</v>
          </cell>
          <cell r="BY14">
            <v>0</v>
          </cell>
          <cell r="BZ14">
            <v>0</v>
          </cell>
          <cell r="CA14">
            <v>0</v>
          </cell>
          <cell r="CB14">
            <v>0</v>
          </cell>
          <cell r="CC14">
            <v>0</v>
          </cell>
          <cell r="CD14" t="str">
            <v>0</v>
          </cell>
          <cell r="CE14">
            <v>0</v>
          </cell>
          <cell r="CF14">
            <v>0</v>
          </cell>
          <cell r="CG14">
            <v>0</v>
          </cell>
          <cell r="CH14">
            <v>0</v>
          </cell>
          <cell r="CI14">
            <v>0</v>
          </cell>
          <cell r="CJ14">
            <v>0</v>
          </cell>
          <cell r="CK14">
            <v>0</v>
          </cell>
          <cell r="CL14">
            <v>0</v>
          </cell>
          <cell r="CM14">
            <v>0</v>
          </cell>
          <cell r="CN14" t="str">
            <v>0</v>
          </cell>
        </row>
        <row r="15">
          <cell r="B15" t="str">
            <v>Поволжский</v>
          </cell>
          <cell r="C15">
            <v>540</v>
          </cell>
          <cell r="D15">
            <v>517</v>
          </cell>
          <cell r="E15">
            <v>2177793.7999999998</v>
          </cell>
          <cell r="F15">
            <v>2061707.02</v>
          </cell>
          <cell r="G15">
            <v>833799.84</v>
          </cell>
          <cell r="H15">
            <v>404130.51</v>
          </cell>
          <cell r="I15">
            <v>28752.98</v>
          </cell>
          <cell r="J15">
            <v>49927.22</v>
          </cell>
          <cell r="K15">
            <v>33906</v>
          </cell>
          <cell r="L15" t="str">
            <v>Перевод долга, договора цессии, удержание з/пл, принятие отступного, принятие имущества на баланс, списание на дебиторскую задолженность</v>
          </cell>
          <cell r="M15">
            <v>4</v>
          </cell>
          <cell r="N15">
            <v>9</v>
          </cell>
          <cell r="O15">
            <v>11978.21</v>
          </cell>
          <cell r="P15">
            <v>20058.88</v>
          </cell>
          <cell r="Q15">
            <v>425.76</v>
          </cell>
          <cell r="R15">
            <v>0</v>
          </cell>
          <cell r="S15">
            <v>0</v>
          </cell>
          <cell r="T15">
            <v>71.37</v>
          </cell>
          <cell r="U15">
            <v>0</v>
          </cell>
          <cell r="W15">
            <v>0</v>
          </cell>
          <cell r="X15">
            <v>0</v>
          </cell>
          <cell r="Y15">
            <v>0</v>
          </cell>
          <cell r="Z15">
            <v>0</v>
          </cell>
          <cell r="AA15">
            <v>0</v>
          </cell>
          <cell r="AB15">
            <v>0</v>
          </cell>
          <cell r="AC15">
            <v>0</v>
          </cell>
          <cell r="AD15">
            <v>0</v>
          </cell>
          <cell r="AE15">
            <v>0</v>
          </cell>
          <cell r="AG15">
            <v>12</v>
          </cell>
          <cell r="AH15">
            <v>11</v>
          </cell>
          <cell r="AI15">
            <v>10047.540000000001</v>
          </cell>
          <cell r="AJ15">
            <v>9638.43</v>
          </cell>
          <cell r="AK15">
            <v>581</v>
          </cell>
          <cell r="AL15">
            <v>0</v>
          </cell>
          <cell r="AM15">
            <v>0</v>
          </cell>
          <cell r="AN15">
            <v>555.15</v>
          </cell>
          <cell r="AO15">
            <v>0</v>
          </cell>
          <cell r="AQ15">
            <v>11</v>
          </cell>
          <cell r="AR15">
            <v>0</v>
          </cell>
          <cell r="AS15">
            <v>11074.08</v>
          </cell>
          <cell r="AT15">
            <v>0</v>
          </cell>
          <cell r="AU15">
            <v>11074.08</v>
          </cell>
          <cell r="AV15">
            <v>0</v>
          </cell>
          <cell r="AW15">
            <v>0</v>
          </cell>
          <cell r="AX15">
            <v>0</v>
          </cell>
          <cell r="AY15">
            <v>0</v>
          </cell>
          <cell r="BA15">
            <v>0</v>
          </cell>
          <cell r="BB15">
            <v>0</v>
          </cell>
          <cell r="BC15">
            <v>0</v>
          </cell>
          <cell r="BD15">
            <v>0</v>
          </cell>
          <cell r="BE15">
            <v>0</v>
          </cell>
          <cell r="BF15">
            <v>0</v>
          </cell>
          <cell r="BG15">
            <v>0</v>
          </cell>
          <cell r="BH15">
            <v>0</v>
          </cell>
          <cell r="BI15">
            <v>0</v>
          </cell>
          <cell r="BK15">
            <v>7</v>
          </cell>
          <cell r="BL15">
            <v>16</v>
          </cell>
          <cell r="BM15">
            <v>126764.48</v>
          </cell>
          <cell r="BN15">
            <v>188903.59</v>
          </cell>
          <cell r="BO15">
            <v>4001</v>
          </cell>
          <cell r="BP15">
            <v>5332</v>
          </cell>
          <cell r="BQ15">
            <v>0</v>
          </cell>
          <cell r="BR15">
            <v>668</v>
          </cell>
          <cell r="BS15">
            <v>0</v>
          </cell>
          <cell r="BU15">
            <v>0</v>
          </cell>
          <cell r="BV15">
            <v>1</v>
          </cell>
          <cell r="BW15">
            <v>0</v>
          </cell>
          <cell r="BX15">
            <v>957.6</v>
          </cell>
          <cell r="BY15">
            <v>0</v>
          </cell>
          <cell r="BZ15">
            <v>0</v>
          </cell>
          <cell r="CA15">
            <v>0</v>
          </cell>
          <cell r="CB15">
            <v>0</v>
          </cell>
          <cell r="CC15">
            <v>0</v>
          </cell>
          <cell r="CE15">
            <v>0</v>
          </cell>
          <cell r="CF15">
            <v>0</v>
          </cell>
          <cell r="CG15">
            <v>0</v>
          </cell>
          <cell r="CH15">
            <v>0</v>
          </cell>
          <cell r="CI15">
            <v>0</v>
          </cell>
          <cell r="CJ15">
            <v>0</v>
          </cell>
          <cell r="CK15">
            <v>0</v>
          </cell>
          <cell r="CL15">
            <v>0</v>
          </cell>
          <cell r="CM15">
            <v>0</v>
          </cell>
        </row>
        <row r="16">
          <cell r="B16" t="str">
            <v>Северный</v>
          </cell>
          <cell r="C16">
            <v>55</v>
          </cell>
          <cell r="D16">
            <v>61</v>
          </cell>
          <cell r="E16">
            <v>150337.96</v>
          </cell>
          <cell r="F16">
            <v>157349.29999999999</v>
          </cell>
          <cell r="G16">
            <v>401949.21</v>
          </cell>
          <cell r="H16">
            <v>843.6</v>
          </cell>
          <cell r="I16">
            <v>252.1</v>
          </cell>
          <cell r="J16">
            <v>137.6</v>
          </cell>
          <cell r="K16">
            <v>8.5</v>
          </cell>
          <cell r="L16" t="str">
            <v>реализация имущества поручителей</v>
          </cell>
          <cell r="M16">
            <v>2</v>
          </cell>
          <cell r="N16">
            <v>3</v>
          </cell>
          <cell r="O16">
            <v>397.7</v>
          </cell>
          <cell r="P16">
            <v>2879</v>
          </cell>
          <cell r="Q16">
            <v>77047.600000000006</v>
          </cell>
          <cell r="R16">
            <v>0</v>
          </cell>
          <cell r="S16">
            <v>0</v>
          </cell>
          <cell r="T16">
            <v>0</v>
          </cell>
          <cell r="U16">
            <v>0</v>
          </cell>
          <cell r="W16">
            <v>1</v>
          </cell>
          <cell r="X16">
            <v>1</v>
          </cell>
          <cell r="Y16">
            <v>400</v>
          </cell>
          <cell r="Z16">
            <v>400</v>
          </cell>
          <cell r="AA16">
            <v>0</v>
          </cell>
          <cell r="AB16">
            <v>0</v>
          </cell>
          <cell r="AC16">
            <v>0</v>
          </cell>
          <cell r="AD16">
            <v>0</v>
          </cell>
          <cell r="AE16">
            <v>0</v>
          </cell>
          <cell r="AG16">
            <v>0</v>
          </cell>
          <cell r="AH16">
            <v>5</v>
          </cell>
          <cell r="AI16">
            <v>0</v>
          </cell>
          <cell r="AJ16">
            <v>6236.73</v>
          </cell>
          <cell r="AK16">
            <v>34.53</v>
          </cell>
          <cell r="AL16">
            <v>0</v>
          </cell>
          <cell r="AM16">
            <v>0</v>
          </cell>
          <cell r="AN16">
            <v>0</v>
          </cell>
          <cell r="AO16">
            <v>0</v>
          </cell>
          <cell r="AQ16">
            <v>1</v>
          </cell>
          <cell r="AR16">
            <v>0</v>
          </cell>
          <cell r="AS16">
            <v>7000</v>
          </cell>
          <cell r="AT16">
            <v>0</v>
          </cell>
          <cell r="AU16">
            <v>7000</v>
          </cell>
          <cell r="AV16">
            <v>0</v>
          </cell>
          <cell r="AW16">
            <v>0</v>
          </cell>
          <cell r="AX16">
            <v>0</v>
          </cell>
          <cell r="AY16">
            <v>0</v>
          </cell>
          <cell r="BA16">
            <v>0</v>
          </cell>
          <cell r="BB16">
            <v>0</v>
          </cell>
          <cell r="BC16">
            <v>0</v>
          </cell>
          <cell r="BD16">
            <v>0</v>
          </cell>
          <cell r="BE16">
            <v>0</v>
          </cell>
          <cell r="BF16">
            <v>0</v>
          </cell>
          <cell r="BG16">
            <v>0</v>
          </cell>
          <cell r="BH16">
            <v>0</v>
          </cell>
          <cell r="BI16">
            <v>0</v>
          </cell>
          <cell r="BK16">
            <v>3</v>
          </cell>
          <cell r="BL16">
            <v>2</v>
          </cell>
          <cell r="BM16">
            <v>4060.91</v>
          </cell>
          <cell r="BN16">
            <v>5297.75</v>
          </cell>
          <cell r="BO16">
            <v>304.67</v>
          </cell>
          <cell r="BP16">
            <v>0</v>
          </cell>
          <cell r="BQ16">
            <v>0</v>
          </cell>
          <cell r="BR16">
            <v>0</v>
          </cell>
          <cell r="BS16">
            <v>0</v>
          </cell>
          <cell r="BU16">
            <v>1</v>
          </cell>
          <cell r="BV16">
            <v>1</v>
          </cell>
          <cell r="BW16">
            <v>55540.11</v>
          </cell>
          <cell r="BX16">
            <v>30651.62</v>
          </cell>
          <cell r="BY16">
            <v>0</v>
          </cell>
          <cell r="BZ16">
            <v>0</v>
          </cell>
          <cell r="CA16">
            <v>24888.49</v>
          </cell>
          <cell r="CB16">
            <v>0</v>
          </cell>
          <cell r="CC16">
            <v>0</v>
          </cell>
          <cell r="CE16">
            <v>0</v>
          </cell>
          <cell r="CF16">
            <v>0</v>
          </cell>
          <cell r="CG16">
            <v>0</v>
          </cell>
          <cell r="CH16">
            <v>0</v>
          </cell>
          <cell r="CI16">
            <v>0</v>
          </cell>
          <cell r="CJ16">
            <v>0</v>
          </cell>
          <cell r="CK16">
            <v>0</v>
          </cell>
          <cell r="CL16">
            <v>0</v>
          </cell>
          <cell r="CM16">
            <v>0</v>
          </cell>
        </row>
        <row r="17">
          <cell r="B17" t="str">
            <v>Северо-Восточный</v>
          </cell>
          <cell r="C17">
            <v>47</v>
          </cell>
          <cell r="D17">
            <v>54</v>
          </cell>
          <cell r="E17">
            <v>481411.77</v>
          </cell>
          <cell r="F17">
            <v>525618.72</v>
          </cell>
          <cell r="G17">
            <v>835.19</v>
          </cell>
          <cell r="H17">
            <v>0</v>
          </cell>
          <cell r="I17">
            <v>40145</v>
          </cell>
          <cell r="J17">
            <v>0</v>
          </cell>
          <cell r="K17">
            <v>0</v>
          </cell>
          <cell r="M17">
            <v>1</v>
          </cell>
          <cell r="N17">
            <v>1</v>
          </cell>
          <cell r="O17">
            <v>231.51</v>
          </cell>
          <cell r="P17">
            <v>231.51</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V17">
            <v>0</v>
          </cell>
          <cell r="AW17">
            <v>0</v>
          </cell>
          <cell r="AX17">
            <v>0</v>
          </cell>
          <cell r="AY17">
            <v>0</v>
          </cell>
          <cell r="BA17">
            <v>0</v>
          </cell>
          <cell r="BB17">
            <v>0</v>
          </cell>
          <cell r="BC17">
            <v>0</v>
          </cell>
          <cell r="BD17">
            <v>0</v>
          </cell>
          <cell r="BE17">
            <v>0</v>
          </cell>
          <cell r="BF17">
            <v>0</v>
          </cell>
          <cell r="BG17">
            <v>0</v>
          </cell>
          <cell r="BH17">
            <v>0</v>
          </cell>
          <cell r="BI17">
            <v>0</v>
          </cell>
          <cell r="BK17">
            <v>0</v>
          </cell>
          <cell r="BL17">
            <v>1</v>
          </cell>
          <cell r="BM17">
            <v>0</v>
          </cell>
          <cell r="BN17">
            <v>8100</v>
          </cell>
          <cell r="BO17">
            <v>0</v>
          </cell>
          <cell r="BP17">
            <v>0</v>
          </cell>
          <cell r="BQ17">
            <v>0</v>
          </cell>
          <cell r="BR17">
            <v>0</v>
          </cell>
          <cell r="BS17">
            <v>0</v>
          </cell>
          <cell r="BU17">
            <v>0</v>
          </cell>
          <cell r="BV17">
            <v>0</v>
          </cell>
          <cell r="BW17">
            <v>0</v>
          </cell>
          <cell r="BX17">
            <v>0</v>
          </cell>
          <cell r="BY17">
            <v>0</v>
          </cell>
          <cell r="BZ17">
            <v>0</v>
          </cell>
          <cell r="CA17">
            <v>0</v>
          </cell>
          <cell r="CB17">
            <v>0</v>
          </cell>
          <cell r="CC17">
            <v>0</v>
          </cell>
          <cell r="CE17">
            <v>0</v>
          </cell>
          <cell r="CF17">
            <v>0</v>
          </cell>
          <cell r="CG17">
            <v>0</v>
          </cell>
          <cell r="CH17">
            <v>0</v>
          </cell>
          <cell r="CI17">
            <v>0</v>
          </cell>
          <cell r="CJ17">
            <v>0</v>
          </cell>
          <cell r="CK17">
            <v>0</v>
          </cell>
          <cell r="CL17">
            <v>0</v>
          </cell>
          <cell r="CM17">
            <v>0</v>
          </cell>
        </row>
        <row r="18">
          <cell r="B18" t="str">
            <v>Северо-Западный</v>
          </cell>
          <cell r="C18">
            <v>45</v>
          </cell>
          <cell r="D18">
            <v>78</v>
          </cell>
          <cell r="E18">
            <v>358847.25</v>
          </cell>
          <cell r="F18">
            <v>692272.56</v>
          </cell>
          <cell r="G18">
            <v>3050.67</v>
          </cell>
          <cell r="H18">
            <v>3082.29</v>
          </cell>
          <cell r="I18">
            <v>6309.13</v>
          </cell>
          <cell r="J18">
            <v>1659.57</v>
          </cell>
          <cell r="K18">
            <v>17.5</v>
          </cell>
          <cell r="M18">
            <v>6</v>
          </cell>
          <cell r="N18">
            <v>10</v>
          </cell>
          <cell r="O18">
            <v>78137.55</v>
          </cell>
          <cell r="P18">
            <v>134352.39000000001</v>
          </cell>
          <cell r="Q18">
            <v>100</v>
          </cell>
          <cell r="R18">
            <v>0</v>
          </cell>
          <cell r="S18">
            <v>0</v>
          </cell>
          <cell r="T18">
            <v>0</v>
          </cell>
          <cell r="U18">
            <v>0</v>
          </cell>
          <cell r="W18">
            <v>0</v>
          </cell>
          <cell r="X18">
            <v>0</v>
          </cell>
          <cell r="Y18">
            <v>0</v>
          </cell>
          <cell r="Z18">
            <v>0</v>
          </cell>
          <cell r="AA18">
            <v>0</v>
          </cell>
          <cell r="AB18">
            <v>0</v>
          </cell>
          <cell r="AC18">
            <v>0</v>
          </cell>
          <cell r="AD18">
            <v>0</v>
          </cell>
          <cell r="AE18">
            <v>0</v>
          </cell>
          <cell r="AG18">
            <v>4</v>
          </cell>
          <cell r="AH18">
            <v>4</v>
          </cell>
          <cell r="AI18">
            <v>22583.02</v>
          </cell>
          <cell r="AJ18">
            <v>22583.02</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K18">
            <v>0</v>
          </cell>
          <cell r="BL18">
            <v>1</v>
          </cell>
          <cell r="BM18">
            <v>0</v>
          </cell>
          <cell r="BN18">
            <v>1627.7</v>
          </cell>
          <cell r="BO18">
            <v>0</v>
          </cell>
          <cell r="BP18">
            <v>0</v>
          </cell>
          <cell r="BQ18">
            <v>0</v>
          </cell>
          <cell r="BR18">
            <v>0</v>
          </cell>
          <cell r="BS18">
            <v>0</v>
          </cell>
          <cell r="BU18">
            <v>0</v>
          </cell>
          <cell r="BV18">
            <v>0</v>
          </cell>
          <cell r="BW18">
            <v>0</v>
          </cell>
          <cell r="BX18">
            <v>0</v>
          </cell>
          <cell r="BY18">
            <v>0</v>
          </cell>
          <cell r="BZ18">
            <v>0</v>
          </cell>
          <cell r="CA18">
            <v>0</v>
          </cell>
          <cell r="CB18">
            <v>0</v>
          </cell>
          <cell r="CC18">
            <v>0</v>
          </cell>
          <cell r="CE18">
            <v>0</v>
          </cell>
          <cell r="CF18">
            <v>0</v>
          </cell>
          <cell r="CG18">
            <v>0</v>
          </cell>
          <cell r="CH18">
            <v>0</v>
          </cell>
          <cell r="CI18">
            <v>0</v>
          </cell>
          <cell r="CJ18">
            <v>0</v>
          </cell>
          <cell r="CK18">
            <v>0</v>
          </cell>
          <cell r="CL18">
            <v>0</v>
          </cell>
          <cell r="CM18">
            <v>0</v>
          </cell>
        </row>
        <row r="19">
          <cell r="B19" t="str">
            <v>Северо-Кавказский</v>
          </cell>
          <cell r="C19">
            <v>113</v>
          </cell>
          <cell r="D19">
            <v>114</v>
          </cell>
          <cell r="E19">
            <v>323179.46000000002</v>
          </cell>
          <cell r="F19">
            <v>333614.09000000003</v>
          </cell>
          <cell r="G19">
            <v>243575.09</v>
          </cell>
          <cell r="H19">
            <v>2780.77</v>
          </cell>
          <cell r="I19">
            <v>8886.85</v>
          </cell>
          <cell r="J19">
            <v>917.64</v>
          </cell>
          <cell r="K19">
            <v>200.27</v>
          </cell>
          <cell r="M19">
            <v>0</v>
          </cell>
          <cell r="N19">
            <v>1</v>
          </cell>
          <cell r="O19">
            <v>0</v>
          </cell>
          <cell r="P19">
            <v>12133.68</v>
          </cell>
          <cell r="Q19">
            <v>16216.96</v>
          </cell>
          <cell r="R19">
            <v>0</v>
          </cell>
          <cell r="S19">
            <v>0</v>
          </cell>
          <cell r="T19">
            <v>0</v>
          </cell>
          <cell r="U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K19">
            <v>2</v>
          </cell>
          <cell r="BL19">
            <v>1</v>
          </cell>
          <cell r="BM19">
            <v>29317.56</v>
          </cell>
          <cell r="BN19">
            <v>20000</v>
          </cell>
          <cell r="BO19">
            <v>4007.03</v>
          </cell>
          <cell r="BP19">
            <v>0</v>
          </cell>
          <cell r="BQ19">
            <v>0</v>
          </cell>
          <cell r="BR19">
            <v>9317.56</v>
          </cell>
          <cell r="BS19">
            <v>0</v>
          </cell>
          <cell r="BU19">
            <v>0</v>
          </cell>
          <cell r="BV19">
            <v>0</v>
          </cell>
          <cell r="BW19">
            <v>0</v>
          </cell>
          <cell r="BX19">
            <v>0</v>
          </cell>
          <cell r="BY19">
            <v>0</v>
          </cell>
          <cell r="BZ19">
            <v>0</v>
          </cell>
          <cell r="CA19">
            <v>0</v>
          </cell>
          <cell r="CB19">
            <v>0</v>
          </cell>
          <cell r="CC19">
            <v>0</v>
          </cell>
          <cell r="CE19">
            <v>0</v>
          </cell>
          <cell r="CF19">
            <v>0</v>
          </cell>
          <cell r="CG19">
            <v>0</v>
          </cell>
          <cell r="CH19">
            <v>0</v>
          </cell>
          <cell r="CI19">
            <v>0</v>
          </cell>
          <cell r="CJ19">
            <v>0</v>
          </cell>
          <cell r="CK19">
            <v>0</v>
          </cell>
          <cell r="CL19">
            <v>0</v>
          </cell>
          <cell r="CM19">
            <v>0</v>
          </cell>
        </row>
        <row r="20">
          <cell r="B20" t="str">
            <v>Сибирский</v>
          </cell>
          <cell r="C20">
            <v>44</v>
          </cell>
          <cell r="D20">
            <v>86</v>
          </cell>
          <cell r="E20">
            <v>918683.99</v>
          </cell>
          <cell r="F20">
            <v>1058556.8799999999</v>
          </cell>
          <cell r="G20">
            <v>498013.52</v>
          </cell>
          <cell r="H20">
            <v>36007.019999999997</v>
          </cell>
          <cell r="I20">
            <v>41035.839999999997</v>
          </cell>
          <cell r="J20">
            <v>5043.9399999999996</v>
          </cell>
          <cell r="K20">
            <v>0</v>
          </cell>
          <cell r="L20" t="str">
            <v>0</v>
          </cell>
          <cell r="M20">
            <v>2</v>
          </cell>
          <cell r="N20">
            <v>6</v>
          </cell>
          <cell r="O20">
            <v>923.78</v>
          </cell>
          <cell r="P20">
            <v>1299.31</v>
          </cell>
          <cell r="Q20">
            <v>70196.210000000006</v>
          </cell>
          <cell r="R20">
            <v>0</v>
          </cell>
          <cell r="S20">
            <v>511.73</v>
          </cell>
          <cell r="T20">
            <v>0</v>
          </cell>
          <cell r="U20">
            <v>0</v>
          </cell>
          <cell r="V20" t="str">
            <v>0</v>
          </cell>
          <cell r="W20">
            <v>0</v>
          </cell>
          <cell r="X20">
            <v>0</v>
          </cell>
          <cell r="Y20">
            <v>0</v>
          </cell>
          <cell r="Z20">
            <v>0</v>
          </cell>
          <cell r="AA20">
            <v>0</v>
          </cell>
          <cell r="AB20">
            <v>0</v>
          </cell>
          <cell r="AC20">
            <v>0</v>
          </cell>
          <cell r="AD20">
            <v>0</v>
          </cell>
          <cell r="AE20">
            <v>0</v>
          </cell>
          <cell r="AF20" t="str">
            <v>0</v>
          </cell>
          <cell r="AG20">
            <v>0</v>
          </cell>
          <cell r="AH20">
            <v>0</v>
          </cell>
          <cell r="AI20">
            <v>0</v>
          </cell>
          <cell r="AJ20">
            <v>0</v>
          </cell>
          <cell r="AK20">
            <v>1645.65</v>
          </cell>
          <cell r="AL20">
            <v>0</v>
          </cell>
          <cell r="AM20">
            <v>0</v>
          </cell>
          <cell r="AN20">
            <v>0</v>
          </cell>
          <cell r="AO20">
            <v>0</v>
          </cell>
          <cell r="AP20" t="str">
            <v>0</v>
          </cell>
          <cell r="AQ20">
            <v>0</v>
          </cell>
          <cell r="AR20">
            <v>0</v>
          </cell>
          <cell r="AS20">
            <v>0</v>
          </cell>
          <cell r="AT20">
            <v>0</v>
          </cell>
          <cell r="AU20">
            <v>0</v>
          </cell>
          <cell r="AV20">
            <v>0</v>
          </cell>
          <cell r="AW20">
            <v>0</v>
          </cell>
          <cell r="AX20">
            <v>0</v>
          </cell>
          <cell r="AY20">
            <v>0</v>
          </cell>
          <cell r="AZ20" t="str">
            <v>0</v>
          </cell>
          <cell r="BA20">
            <v>0</v>
          </cell>
          <cell r="BB20">
            <v>0</v>
          </cell>
          <cell r="BC20">
            <v>0</v>
          </cell>
          <cell r="BD20">
            <v>0</v>
          </cell>
          <cell r="BE20">
            <v>0</v>
          </cell>
          <cell r="BF20">
            <v>0</v>
          </cell>
          <cell r="BG20">
            <v>0</v>
          </cell>
          <cell r="BH20">
            <v>0</v>
          </cell>
          <cell r="BI20">
            <v>0</v>
          </cell>
          <cell r="BJ20" t="str">
            <v>0</v>
          </cell>
          <cell r="BK20">
            <v>3</v>
          </cell>
          <cell r="BL20">
            <v>1</v>
          </cell>
          <cell r="BM20">
            <v>122.35</v>
          </cell>
          <cell r="BN20">
            <v>532.29999999999995</v>
          </cell>
          <cell r="BO20">
            <v>29380.799999999999</v>
          </cell>
          <cell r="BP20">
            <v>0</v>
          </cell>
          <cell r="BQ20">
            <v>0</v>
          </cell>
          <cell r="BR20">
            <v>0</v>
          </cell>
          <cell r="BS20">
            <v>0</v>
          </cell>
          <cell r="BT20" t="str">
            <v>0</v>
          </cell>
          <cell r="BU20">
            <v>5</v>
          </cell>
          <cell r="BV20">
            <v>2</v>
          </cell>
          <cell r="BW20">
            <v>49186.720000000001</v>
          </cell>
          <cell r="BX20">
            <v>14529.12</v>
          </cell>
          <cell r="BY20">
            <v>7132.78</v>
          </cell>
          <cell r="BZ20">
            <v>41639.370000000003</v>
          </cell>
          <cell r="CA20">
            <v>0</v>
          </cell>
          <cell r="CB20">
            <v>0</v>
          </cell>
          <cell r="CC20">
            <v>0</v>
          </cell>
          <cell r="CD20" t="str">
            <v>0</v>
          </cell>
          <cell r="CE20">
            <v>0</v>
          </cell>
          <cell r="CF20">
            <v>0</v>
          </cell>
          <cell r="CG20">
            <v>0</v>
          </cell>
          <cell r="CH20">
            <v>0</v>
          </cell>
          <cell r="CI20">
            <v>0</v>
          </cell>
          <cell r="CJ20">
            <v>0</v>
          </cell>
          <cell r="CK20">
            <v>0</v>
          </cell>
          <cell r="CL20">
            <v>0</v>
          </cell>
          <cell r="CM20">
            <v>0</v>
          </cell>
          <cell r="CN20" t="str">
            <v>0</v>
          </cell>
        </row>
        <row r="21">
          <cell r="B21" t="str">
            <v>Среднерусский</v>
          </cell>
          <cell r="C21">
            <v>108</v>
          </cell>
          <cell r="D21">
            <v>141</v>
          </cell>
          <cell r="E21">
            <v>1306645.17</v>
          </cell>
          <cell r="F21">
            <v>1525002.21</v>
          </cell>
          <cell r="G21">
            <v>379908.15</v>
          </cell>
          <cell r="H21">
            <v>116902.95</v>
          </cell>
          <cell r="I21">
            <v>36792.78</v>
          </cell>
          <cell r="J21">
            <v>20429.7</v>
          </cell>
          <cell r="K21">
            <v>40476.910000000003</v>
          </cell>
          <cell r="L21" t="str">
            <v>Договора уступки права требования, перевод задолженности в дебиторскую (11 500)</v>
          </cell>
          <cell r="M21">
            <v>2</v>
          </cell>
          <cell r="N21">
            <v>4</v>
          </cell>
          <cell r="O21">
            <v>4108.92</v>
          </cell>
          <cell r="P21">
            <v>3888.29</v>
          </cell>
          <cell r="Q21">
            <v>377334.15</v>
          </cell>
          <cell r="R21">
            <v>0</v>
          </cell>
          <cell r="S21">
            <v>0</v>
          </cell>
          <cell r="T21">
            <v>0</v>
          </cell>
          <cell r="U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V21">
            <v>0</v>
          </cell>
          <cell r="AW21">
            <v>0</v>
          </cell>
          <cell r="AX21">
            <v>0</v>
          </cell>
          <cell r="AY21">
            <v>0</v>
          </cell>
          <cell r="BA21">
            <v>0</v>
          </cell>
          <cell r="BB21">
            <v>0</v>
          </cell>
          <cell r="BC21">
            <v>0</v>
          </cell>
          <cell r="BD21">
            <v>0</v>
          </cell>
          <cell r="BE21">
            <v>0</v>
          </cell>
          <cell r="BF21">
            <v>0</v>
          </cell>
          <cell r="BG21">
            <v>0</v>
          </cell>
          <cell r="BH21">
            <v>0</v>
          </cell>
          <cell r="BI21">
            <v>0</v>
          </cell>
          <cell r="BK21">
            <v>6</v>
          </cell>
          <cell r="BL21">
            <v>4</v>
          </cell>
          <cell r="BM21">
            <v>223538.07</v>
          </cell>
          <cell r="BN21">
            <v>223002.13</v>
          </cell>
          <cell r="BO21">
            <v>122879.67</v>
          </cell>
          <cell r="BP21">
            <v>0</v>
          </cell>
          <cell r="BQ21">
            <v>0</v>
          </cell>
          <cell r="BR21">
            <v>0</v>
          </cell>
          <cell r="BS21">
            <v>0</v>
          </cell>
          <cell r="BU21">
            <v>0</v>
          </cell>
          <cell r="BV21">
            <v>0</v>
          </cell>
          <cell r="BW21">
            <v>0</v>
          </cell>
          <cell r="BX21">
            <v>0</v>
          </cell>
          <cell r="BY21">
            <v>0</v>
          </cell>
          <cell r="BZ21">
            <v>0</v>
          </cell>
          <cell r="CA21">
            <v>0</v>
          </cell>
          <cell r="CB21">
            <v>0</v>
          </cell>
          <cell r="CC21">
            <v>0</v>
          </cell>
          <cell r="CE21">
            <v>0</v>
          </cell>
          <cell r="CF21">
            <v>0</v>
          </cell>
          <cell r="CG21">
            <v>0</v>
          </cell>
          <cell r="CH21">
            <v>0</v>
          </cell>
          <cell r="CI21">
            <v>0</v>
          </cell>
          <cell r="CJ21">
            <v>0</v>
          </cell>
          <cell r="CK21">
            <v>0</v>
          </cell>
          <cell r="CL21">
            <v>0</v>
          </cell>
          <cell r="CM21">
            <v>0</v>
          </cell>
        </row>
        <row r="22">
          <cell r="B22" t="str">
            <v>Уральский</v>
          </cell>
          <cell r="C22">
            <v>244</v>
          </cell>
          <cell r="D22">
            <v>257</v>
          </cell>
          <cell r="E22">
            <v>362075.23</v>
          </cell>
          <cell r="F22">
            <v>433667.15</v>
          </cell>
          <cell r="G22">
            <v>229762.6</v>
          </cell>
          <cell r="H22">
            <v>4497.32</v>
          </cell>
          <cell r="I22">
            <v>4392.05</v>
          </cell>
          <cell r="J22">
            <v>34529.93</v>
          </cell>
          <cell r="K22">
            <v>13878.91</v>
          </cell>
          <cell r="M22">
            <v>4</v>
          </cell>
          <cell r="N22">
            <v>4</v>
          </cell>
          <cell r="O22">
            <v>5842.32</v>
          </cell>
          <cell r="P22">
            <v>5861.98</v>
          </cell>
          <cell r="Q22">
            <v>5738.96</v>
          </cell>
          <cell r="R22">
            <v>0</v>
          </cell>
          <cell r="S22">
            <v>0</v>
          </cell>
          <cell r="T22">
            <v>0</v>
          </cell>
          <cell r="U22">
            <v>0</v>
          </cell>
          <cell r="W22">
            <v>0</v>
          </cell>
          <cell r="X22">
            <v>0</v>
          </cell>
          <cell r="Y22">
            <v>0</v>
          </cell>
          <cell r="Z22">
            <v>0</v>
          </cell>
          <cell r="AA22">
            <v>0</v>
          </cell>
          <cell r="AB22">
            <v>0</v>
          </cell>
          <cell r="AC22">
            <v>0</v>
          </cell>
          <cell r="AD22">
            <v>0</v>
          </cell>
          <cell r="AE22">
            <v>0</v>
          </cell>
          <cell r="AG22">
            <v>1</v>
          </cell>
          <cell r="AH22">
            <v>1</v>
          </cell>
          <cell r="AI22">
            <v>90.65</v>
          </cell>
          <cell r="AJ22">
            <v>399</v>
          </cell>
          <cell r="AK22">
            <v>703</v>
          </cell>
          <cell r="AL22">
            <v>0</v>
          </cell>
          <cell r="AM22">
            <v>0</v>
          </cell>
          <cell r="AN22">
            <v>0</v>
          </cell>
          <cell r="AO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K22">
            <v>0</v>
          </cell>
          <cell r="BL22">
            <v>0</v>
          </cell>
          <cell r="BM22">
            <v>0</v>
          </cell>
          <cell r="BN22">
            <v>0</v>
          </cell>
          <cell r="BO22">
            <v>0</v>
          </cell>
          <cell r="BP22">
            <v>0</v>
          </cell>
          <cell r="BQ22">
            <v>3000</v>
          </cell>
          <cell r="BR22">
            <v>0</v>
          </cell>
          <cell r="BS22">
            <v>0</v>
          </cell>
          <cell r="BU22">
            <v>3</v>
          </cell>
          <cell r="BV22">
            <v>3</v>
          </cell>
          <cell r="BW22">
            <v>65735.69</v>
          </cell>
          <cell r="BX22">
            <v>64985.69</v>
          </cell>
          <cell r="BY22">
            <v>750</v>
          </cell>
          <cell r="BZ22">
            <v>0</v>
          </cell>
          <cell r="CA22">
            <v>0</v>
          </cell>
          <cell r="CB22">
            <v>0</v>
          </cell>
          <cell r="CC22">
            <v>0</v>
          </cell>
          <cell r="CE22">
            <v>0</v>
          </cell>
          <cell r="CF22">
            <v>0</v>
          </cell>
          <cell r="CG22">
            <v>0</v>
          </cell>
          <cell r="CH22">
            <v>0</v>
          </cell>
          <cell r="CI22">
            <v>0</v>
          </cell>
          <cell r="CJ22">
            <v>0</v>
          </cell>
          <cell r="CK22">
            <v>0</v>
          </cell>
          <cell r="CL22">
            <v>0</v>
          </cell>
          <cell r="CM22">
            <v>0</v>
          </cell>
        </row>
        <row r="23">
          <cell r="B23" t="str">
            <v>Центрально-Черноземный</v>
          </cell>
          <cell r="C23">
            <v>49</v>
          </cell>
          <cell r="D23">
            <v>61</v>
          </cell>
          <cell r="E23">
            <v>414359.09</v>
          </cell>
          <cell r="F23">
            <v>619304.79</v>
          </cell>
          <cell r="G23">
            <v>143124.88</v>
          </cell>
          <cell r="H23">
            <v>15419.57</v>
          </cell>
          <cell r="I23">
            <v>65079.03</v>
          </cell>
          <cell r="J23">
            <v>13530.43</v>
          </cell>
          <cell r="K23">
            <v>0</v>
          </cell>
          <cell r="M23">
            <v>0</v>
          </cell>
          <cell r="N23">
            <v>1</v>
          </cell>
          <cell r="O23">
            <v>0</v>
          </cell>
          <cell r="P23">
            <v>438.26</v>
          </cell>
          <cell r="Q23">
            <v>3966.87</v>
          </cell>
          <cell r="R23">
            <v>0</v>
          </cell>
          <cell r="S23">
            <v>0</v>
          </cell>
          <cell r="T23">
            <v>0</v>
          </cell>
          <cell r="U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V23">
            <v>0</v>
          </cell>
          <cell r="AW23">
            <v>0</v>
          </cell>
          <cell r="AX23">
            <v>0</v>
          </cell>
          <cell r="AY23">
            <v>0</v>
          </cell>
          <cell r="BA23">
            <v>0</v>
          </cell>
          <cell r="BB23">
            <v>0</v>
          </cell>
          <cell r="BC23">
            <v>0</v>
          </cell>
          <cell r="BD23">
            <v>0</v>
          </cell>
          <cell r="BE23">
            <v>0</v>
          </cell>
          <cell r="BF23">
            <v>0</v>
          </cell>
          <cell r="BG23">
            <v>0</v>
          </cell>
          <cell r="BH23">
            <v>0</v>
          </cell>
          <cell r="BI23">
            <v>0</v>
          </cell>
          <cell r="BK23">
            <v>2</v>
          </cell>
          <cell r="BL23">
            <v>3</v>
          </cell>
          <cell r="BM23">
            <v>4941.0600000000004</v>
          </cell>
          <cell r="BN23">
            <v>38295.26</v>
          </cell>
          <cell r="BO23">
            <v>492.08</v>
          </cell>
          <cell r="BP23">
            <v>407.29</v>
          </cell>
          <cell r="BQ23">
            <v>4000</v>
          </cell>
          <cell r="BR23">
            <v>1431.71</v>
          </cell>
          <cell r="BS23">
            <v>0</v>
          </cell>
          <cell r="BU23">
            <v>0</v>
          </cell>
          <cell r="BV23">
            <v>0</v>
          </cell>
          <cell r="BW23">
            <v>0</v>
          </cell>
          <cell r="BX23">
            <v>0</v>
          </cell>
          <cell r="BY23">
            <v>0</v>
          </cell>
          <cell r="BZ23">
            <v>0</v>
          </cell>
          <cell r="CA23">
            <v>0</v>
          </cell>
          <cell r="CB23">
            <v>0</v>
          </cell>
          <cell r="CC23">
            <v>0</v>
          </cell>
          <cell r="CE23">
            <v>0</v>
          </cell>
          <cell r="CF23">
            <v>0</v>
          </cell>
          <cell r="CG23">
            <v>0</v>
          </cell>
          <cell r="CH23">
            <v>0</v>
          </cell>
          <cell r="CI23">
            <v>0</v>
          </cell>
          <cell r="CJ23">
            <v>0</v>
          </cell>
          <cell r="CK23">
            <v>0</v>
          </cell>
          <cell r="CL23">
            <v>0</v>
          </cell>
          <cell r="CM23">
            <v>0</v>
          </cell>
        </row>
        <row r="24">
          <cell r="B24" t="str">
            <v>Юго-Западный</v>
          </cell>
          <cell r="C24">
            <v>196</v>
          </cell>
          <cell r="D24">
            <v>204</v>
          </cell>
          <cell r="E24">
            <v>776983.103</v>
          </cell>
          <cell r="F24">
            <v>788073.53038999997</v>
          </cell>
          <cell r="G24">
            <v>192815.07626999999</v>
          </cell>
          <cell r="H24">
            <v>156807.67098</v>
          </cell>
          <cell r="I24">
            <v>74763.07389</v>
          </cell>
          <cell r="J24">
            <v>11491.93454</v>
          </cell>
          <cell r="K24">
            <v>0</v>
          </cell>
          <cell r="M24">
            <v>0</v>
          </cell>
          <cell r="N24">
            <v>0</v>
          </cell>
          <cell r="O24">
            <v>0</v>
          </cell>
          <cell r="P24">
            <v>0</v>
          </cell>
          <cell r="Q24">
            <v>0</v>
          </cell>
          <cell r="R24">
            <v>0</v>
          </cell>
          <cell r="S24">
            <v>0</v>
          </cell>
          <cell r="T24">
            <v>0</v>
          </cell>
          <cell r="U24">
            <v>0</v>
          </cell>
          <cell r="W24">
            <v>1</v>
          </cell>
          <cell r="X24">
            <v>1</v>
          </cell>
          <cell r="Y24">
            <v>1500</v>
          </cell>
          <cell r="Z24">
            <v>1500</v>
          </cell>
          <cell r="AA24">
            <v>0</v>
          </cell>
          <cell r="AB24">
            <v>0</v>
          </cell>
          <cell r="AC24">
            <v>0</v>
          </cell>
          <cell r="AD24">
            <v>0</v>
          </cell>
          <cell r="AE24">
            <v>0</v>
          </cell>
          <cell r="AG24">
            <v>0</v>
          </cell>
          <cell r="AH24">
            <v>1</v>
          </cell>
          <cell r="AI24">
            <v>0</v>
          </cell>
          <cell r="AJ24">
            <v>700</v>
          </cell>
          <cell r="AK24">
            <v>1685.7360000000001</v>
          </cell>
          <cell r="AL24">
            <v>0</v>
          </cell>
          <cell r="AM24">
            <v>549.05900000000008</v>
          </cell>
          <cell r="AN24">
            <v>0</v>
          </cell>
          <cell r="AO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K24">
            <v>3</v>
          </cell>
          <cell r="BL24">
            <v>0</v>
          </cell>
          <cell r="BM24">
            <v>18356.650000000001</v>
          </cell>
          <cell r="BN24">
            <v>0</v>
          </cell>
          <cell r="BO24">
            <v>13675.472</v>
          </cell>
          <cell r="BP24">
            <v>0</v>
          </cell>
          <cell r="BQ24">
            <v>6368.2</v>
          </cell>
          <cell r="BR24">
            <v>0</v>
          </cell>
          <cell r="BS24">
            <v>0</v>
          </cell>
          <cell r="BU24">
            <v>1</v>
          </cell>
          <cell r="BV24">
            <v>1</v>
          </cell>
          <cell r="BW24">
            <v>6000.55</v>
          </cell>
          <cell r="BX24">
            <v>1000</v>
          </cell>
          <cell r="BY24">
            <v>4001.7360000000003</v>
          </cell>
          <cell r="BZ24">
            <v>0</v>
          </cell>
          <cell r="CA24">
            <v>4.6962000000000002</v>
          </cell>
          <cell r="CB24">
            <v>1999.7036599999999</v>
          </cell>
          <cell r="CC24">
            <v>0</v>
          </cell>
          <cell r="CE24">
            <v>0</v>
          </cell>
          <cell r="CF24">
            <v>0</v>
          </cell>
          <cell r="CG24">
            <v>0</v>
          </cell>
          <cell r="CH24">
            <v>0</v>
          </cell>
          <cell r="CI24">
            <v>0</v>
          </cell>
          <cell r="CJ24">
            <v>0</v>
          </cell>
          <cell r="CK24">
            <v>0</v>
          </cell>
          <cell r="CL24">
            <v>0</v>
          </cell>
          <cell r="CM24">
            <v>0</v>
          </cell>
        </row>
        <row r="30">
          <cell r="B30" t="str">
            <v>Алтайский</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K30">
            <v>0</v>
          </cell>
          <cell r="BL30">
            <v>0</v>
          </cell>
          <cell r="BM30">
            <v>0</v>
          </cell>
          <cell r="BN30">
            <v>0</v>
          </cell>
          <cell r="BO30">
            <v>0</v>
          </cell>
          <cell r="BP30">
            <v>0</v>
          </cell>
          <cell r="BQ30">
            <v>0</v>
          </cell>
          <cell r="BR30">
            <v>0</v>
          </cell>
          <cell r="BS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0</v>
          </cell>
          <cell r="CK30">
            <v>0</v>
          </cell>
          <cell r="CL30">
            <v>0</v>
          </cell>
          <cell r="CM30">
            <v>0</v>
          </cell>
        </row>
        <row r="31">
          <cell r="B31" t="str">
            <v>Байкальский</v>
          </cell>
          <cell r="C31">
            <v>0</v>
          </cell>
          <cell r="D31">
            <v>0</v>
          </cell>
          <cell r="E31">
            <v>0</v>
          </cell>
          <cell r="F31">
            <v>0</v>
          </cell>
          <cell r="G31">
            <v>0</v>
          </cell>
          <cell r="H31">
            <v>0</v>
          </cell>
          <cell r="I31">
            <v>0</v>
          </cell>
          <cell r="J31">
            <v>0</v>
          </cell>
          <cell r="K31">
            <v>0</v>
          </cell>
          <cell r="L31" t="str">
            <v>0</v>
          </cell>
          <cell r="M31">
            <v>0</v>
          </cell>
          <cell r="N31">
            <v>0</v>
          </cell>
          <cell r="O31">
            <v>0</v>
          </cell>
          <cell r="P31">
            <v>0</v>
          </cell>
          <cell r="Q31">
            <v>0</v>
          </cell>
          <cell r="R31">
            <v>0</v>
          </cell>
          <cell r="S31">
            <v>0</v>
          </cell>
          <cell r="T31">
            <v>0</v>
          </cell>
          <cell r="U31">
            <v>0</v>
          </cell>
          <cell r="V31" t="str">
            <v>0</v>
          </cell>
          <cell r="W31">
            <v>0</v>
          </cell>
          <cell r="X31">
            <v>0</v>
          </cell>
          <cell r="Y31">
            <v>0</v>
          </cell>
          <cell r="Z31">
            <v>0</v>
          </cell>
          <cell r="AA31">
            <v>0</v>
          </cell>
          <cell r="AB31">
            <v>0</v>
          </cell>
          <cell r="AC31">
            <v>0</v>
          </cell>
          <cell r="AD31">
            <v>0</v>
          </cell>
          <cell r="AE31">
            <v>0</v>
          </cell>
          <cell r="AF31" t="str">
            <v>0</v>
          </cell>
          <cell r="AG31">
            <v>0</v>
          </cell>
          <cell r="AH31">
            <v>0</v>
          </cell>
          <cell r="AI31">
            <v>0</v>
          </cell>
          <cell r="AJ31">
            <v>0</v>
          </cell>
          <cell r="AK31">
            <v>0</v>
          </cell>
          <cell r="AL31">
            <v>0</v>
          </cell>
          <cell r="AM31">
            <v>0</v>
          </cell>
          <cell r="AN31">
            <v>0</v>
          </cell>
          <cell r="AO31">
            <v>0</v>
          </cell>
          <cell r="AP31" t="str">
            <v>0</v>
          </cell>
          <cell r="AQ31">
            <v>0</v>
          </cell>
          <cell r="AR31">
            <v>0</v>
          </cell>
          <cell r="AS31">
            <v>0</v>
          </cell>
          <cell r="AT31">
            <v>0</v>
          </cell>
          <cell r="AU31">
            <v>0</v>
          </cell>
          <cell r="AV31">
            <v>0</v>
          </cell>
          <cell r="AW31">
            <v>0</v>
          </cell>
          <cell r="AX31">
            <v>0</v>
          </cell>
          <cell r="AY31">
            <v>0</v>
          </cell>
          <cell r="AZ31" t="str">
            <v>0</v>
          </cell>
          <cell r="BA31">
            <v>0</v>
          </cell>
          <cell r="BB31">
            <v>0</v>
          </cell>
          <cell r="BC31">
            <v>0</v>
          </cell>
          <cell r="BD31">
            <v>0</v>
          </cell>
          <cell r="BE31">
            <v>0</v>
          </cell>
          <cell r="BF31">
            <v>0</v>
          </cell>
          <cell r="BG31">
            <v>0</v>
          </cell>
          <cell r="BH31">
            <v>0</v>
          </cell>
          <cell r="BI31">
            <v>0</v>
          </cell>
          <cell r="BJ31" t="str">
            <v>0</v>
          </cell>
          <cell r="BK31">
            <v>0</v>
          </cell>
          <cell r="BL31">
            <v>0</v>
          </cell>
          <cell r="BM31">
            <v>0</v>
          </cell>
          <cell r="BN31">
            <v>0</v>
          </cell>
          <cell r="BO31">
            <v>0</v>
          </cell>
          <cell r="BP31">
            <v>0</v>
          </cell>
          <cell r="BQ31">
            <v>0</v>
          </cell>
          <cell r="BR31">
            <v>0</v>
          </cell>
          <cell r="BS31">
            <v>0</v>
          </cell>
          <cell r="BT31" t="str">
            <v>0</v>
          </cell>
          <cell r="BU31">
            <v>0</v>
          </cell>
          <cell r="BV31">
            <v>0</v>
          </cell>
          <cell r="BW31">
            <v>0</v>
          </cell>
          <cell r="BX31">
            <v>0</v>
          </cell>
          <cell r="BY31">
            <v>0</v>
          </cell>
          <cell r="BZ31">
            <v>0</v>
          </cell>
          <cell r="CA31">
            <v>0</v>
          </cell>
          <cell r="CB31">
            <v>0</v>
          </cell>
          <cell r="CC31">
            <v>0</v>
          </cell>
          <cell r="CD31" t="str">
            <v>0</v>
          </cell>
          <cell r="CE31">
            <v>0</v>
          </cell>
          <cell r="CF31">
            <v>0</v>
          </cell>
          <cell r="CG31">
            <v>0</v>
          </cell>
          <cell r="CH31">
            <v>0</v>
          </cell>
          <cell r="CI31">
            <v>0</v>
          </cell>
          <cell r="CJ31">
            <v>0</v>
          </cell>
          <cell r="CK31">
            <v>0</v>
          </cell>
          <cell r="CL31">
            <v>0</v>
          </cell>
          <cell r="CM31">
            <v>0</v>
          </cell>
          <cell r="CN31" t="str">
            <v>0</v>
          </cell>
        </row>
        <row r="32">
          <cell r="B32" t="str">
            <v>Волго-Вятский</v>
          </cell>
          <cell r="C32">
            <v>0</v>
          </cell>
          <cell r="D32">
            <v>0</v>
          </cell>
          <cell r="E32">
            <v>0</v>
          </cell>
          <cell r="F32">
            <v>0</v>
          </cell>
          <cell r="G32">
            <v>0</v>
          </cell>
          <cell r="H32">
            <v>0</v>
          </cell>
          <cell r="I32">
            <v>0</v>
          </cell>
          <cell r="J32">
            <v>0</v>
          </cell>
          <cell r="K32">
            <v>0</v>
          </cell>
          <cell r="L32" t="str">
            <v>0</v>
          </cell>
          <cell r="M32">
            <v>0</v>
          </cell>
          <cell r="N32">
            <v>0</v>
          </cell>
          <cell r="O32">
            <v>0</v>
          </cell>
          <cell r="P32">
            <v>0</v>
          </cell>
          <cell r="Q32">
            <v>0</v>
          </cell>
          <cell r="R32">
            <v>0</v>
          </cell>
          <cell r="S32">
            <v>0</v>
          </cell>
          <cell r="T32">
            <v>0</v>
          </cell>
          <cell r="U32">
            <v>0</v>
          </cell>
          <cell r="V32" t="str">
            <v>0</v>
          </cell>
          <cell r="W32">
            <v>0</v>
          </cell>
          <cell r="X32">
            <v>0</v>
          </cell>
          <cell r="Y32">
            <v>0</v>
          </cell>
          <cell r="Z32">
            <v>0</v>
          </cell>
          <cell r="AA32">
            <v>0</v>
          </cell>
          <cell r="AB32">
            <v>0</v>
          </cell>
          <cell r="AC32">
            <v>0</v>
          </cell>
          <cell r="AD32">
            <v>0</v>
          </cell>
          <cell r="AE32">
            <v>0</v>
          </cell>
          <cell r="AF32" t="str">
            <v>0</v>
          </cell>
          <cell r="AG32">
            <v>0</v>
          </cell>
          <cell r="AH32">
            <v>0</v>
          </cell>
          <cell r="AI32">
            <v>0</v>
          </cell>
          <cell r="AJ32">
            <v>0</v>
          </cell>
          <cell r="AK32">
            <v>0</v>
          </cell>
          <cell r="AL32">
            <v>0</v>
          </cell>
          <cell r="AM32">
            <v>0</v>
          </cell>
          <cell r="AN32">
            <v>0</v>
          </cell>
          <cell r="AO32">
            <v>0</v>
          </cell>
          <cell r="AP32" t="str">
            <v>0</v>
          </cell>
          <cell r="AQ32">
            <v>0</v>
          </cell>
          <cell r="AR32">
            <v>0</v>
          </cell>
          <cell r="AS32">
            <v>0</v>
          </cell>
          <cell r="AT32">
            <v>0</v>
          </cell>
          <cell r="AU32">
            <v>0</v>
          </cell>
          <cell r="AV32">
            <v>0</v>
          </cell>
          <cell r="AW32">
            <v>0</v>
          </cell>
          <cell r="AX32">
            <v>0</v>
          </cell>
          <cell r="AY32">
            <v>0</v>
          </cell>
          <cell r="AZ32" t="str">
            <v>0</v>
          </cell>
          <cell r="BA32">
            <v>0</v>
          </cell>
          <cell r="BB32">
            <v>0</v>
          </cell>
          <cell r="BC32">
            <v>0</v>
          </cell>
          <cell r="BD32">
            <v>0</v>
          </cell>
          <cell r="BE32">
            <v>0</v>
          </cell>
          <cell r="BF32">
            <v>0</v>
          </cell>
          <cell r="BG32">
            <v>0</v>
          </cell>
          <cell r="BH32">
            <v>0</v>
          </cell>
          <cell r="BI32">
            <v>0</v>
          </cell>
          <cell r="BJ32" t="str">
            <v>0</v>
          </cell>
          <cell r="BK32">
            <v>0</v>
          </cell>
          <cell r="BL32">
            <v>0</v>
          </cell>
          <cell r="BM32">
            <v>0</v>
          </cell>
          <cell r="BN32">
            <v>0</v>
          </cell>
          <cell r="BO32">
            <v>0</v>
          </cell>
          <cell r="BP32">
            <v>0</v>
          </cell>
          <cell r="BQ32">
            <v>0</v>
          </cell>
          <cell r="BR32">
            <v>0</v>
          </cell>
          <cell r="BS32">
            <v>0</v>
          </cell>
          <cell r="BT32" t="str">
            <v>0</v>
          </cell>
          <cell r="BU32">
            <v>0</v>
          </cell>
          <cell r="BV32">
            <v>0</v>
          </cell>
          <cell r="BW32">
            <v>0</v>
          </cell>
          <cell r="BX32">
            <v>0</v>
          </cell>
          <cell r="BY32">
            <v>0</v>
          </cell>
          <cell r="BZ32">
            <v>0</v>
          </cell>
          <cell r="CA32">
            <v>0</v>
          </cell>
          <cell r="CB32">
            <v>0</v>
          </cell>
          <cell r="CC32">
            <v>0</v>
          </cell>
          <cell r="CD32" t="str">
            <v>0</v>
          </cell>
          <cell r="CE32">
            <v>0</v>
          </cell>
          <cell r="CF32">
            <v>0</v>
          </cell>
          <cell r="CG32">
            <v>0</v>
          </cell>
          <cell r="CH32">
            <v>0</v>
          </cell>
          <cell r="CI32">
            <v>0</v>
          </cell>
          <cell r="CJ32">
            <v>0</v>
          </cell>
          <cell r="CK32">
            <v>0</v>
          </cell>
          <cell r="CL32">
            <v>0</v>
          </cell>
          <cell r="CM32">
            <v>0</v>
          </cell>
          <cell r="CN32" t="str">
            <v>0</v>
          </cell>
        </row>
        <row r="33">
          <cell r="B33" t="str">
            <v>Восточно-Сибирский</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BA33">
            <v>0</v>
          </cell>
          <cell r="BB33">
            <v>0</v>
          </cell>
          <cell r="BC33">
            <v>0</v>
          </cell>
          <cell r="BD33">
            <v>0</v>
          </cell>
          <cell r="BE33">
            <v>0</v>
          </cell>
          <cell r="BF33">
            <v>0</v>
          </cell>
          <cell r="BG33">
            <v>0</v>
          </cell>
          <cell r="BH33">
            <v>0</v>
          </cell>
          <cell r="BI33">
            <v>0</v>
          </cell>
          <cell r="BK33">
            <v>0</v>
          </cell>
          <cell r="BL33">
            <v>0</v>
          </cell>
          <cell r="BM33">
            <v>0</v>
          </cell>
          <cell r="BN33">
            <v>0</v>
          </cell>
          <cell r="BO33">
            <v>0</v>
          </cell>
          <cell r="BP33">
            <v>0</v>
          </cell>
          <cell r="BQ33">
            <v>0</v>
          </cell>
          <cell r="BR33">
            <v>0</v>
          </cell>
          <cell r="BS33">
            <v>0</v>
          </cell>
          <cell r="BU33">
            <v>0</v>
          </cell>
          <cell r="BV33">
            <v>0</v>
          </cell>
          <cell r="BW33">
            <v>0</v>
          </cell>
          <cell r="BX33">
            <v>0</v>
          </cell>
          <cell r="BY33">
            <v>0</v>
          </cell>
          <cell r="BZ33">
            <v>0</v>
          </cell>
          <cell r="CA33">
            <v>0</v>
          </cell>
          <cell r="CB33">
            <v>0</v>
          </cell>
          <cell r="CC33">
            <v>0</v>
          </cell>
          <cell r="CE33">
            <v>0</v>
          </cell>
          <cell r="CF33">
            <v>0</v>
          </cell>
          <cell r="CG33">
            <v>0</v>
          </cell>
          <cell r="CH33">
            <v>0</v>
          </cell>
          <cell r="CI33">
            <v>0</v>
          </cell>
          <cell r="CJ33">
            <v>0</v>
          </cell>
          <cell r="CK33">
            <v>0</v>
          </cell>
          <cell r="CL33">
            <v>0</v>
          </cell>
          <cell r="CM33">
            <v>0</v>
          </cell>
        </row>
        <row r="34">
          <cell r="B34" t="str">
            <v>Дальневосточный</v>
          </cell>
          <cell r="C34">
            <v>1</v>
          </cell>
          <cell r="D34">
            <v>0</v>
          </cell>
          <cell r="E34">
            <v>191.08</v>
          </cell>
          <cell r="F34">
            <v>0</v>
          </cell>
          <cell r="G34">
            <v>34.43</v>
          </cell>
          <cell r="H34">
            <v>191.08</v>
          </cell>
          <cell r="I34">
            <v>0</v>
          </cell>
          <cell r="J34">
            <v>0</v>
          </cell>
          <cell r="K34">
            <v>0</v>
          </cell>
          <cell r="L34" t="str">
            <v>0</v>
          </cell>
          <cell r="M34">
            <v>0</v>
          </cell>
          <cell r="N34">
            <v>0</v>
          </cell>
          <cell r="O34">
            <v>0</v>
          </cell>
          <cell r="P34">
            <v>0</v>
          </cell>
          <cell r="Q34">
            <v>0</v>
          </cell>
          <cell r="R34">
            <v>0</v>
          </cell>
          <cell r="S34">
            <v>0</v>
          </cell>
          <cell r="T34">
            <v>0</v>
          </cell>
          <cell r="U34">
            <v>0</v>
          </cell>
          <cell r="V34" t="str">
            <v>0</v>
          </cell>
          <cell r="W34">
            <v>0</v>
          </cell>
          <cell r="X34">
            <v>0</v>
          </cell>
          <cell r="Y34">
            <v>0</v>
          </cell>
          <cell r="Z34">
            <v>0</v>
          </cell>
          <cell r="AA34">
            <v>0</v>
          </cell>
          <cell r="AB34">
            <v>0</v>
          </cell>
          <cell r="AC34">
            <v>0</v>
          </cell>
          <cell r="AD34">
            <v>0</v>
          </cell>
          <cell r="AE34">
            <v>0</v>
          </cell>
          <cell r="AF34" t="str">
            <v>0</v>
          </cell>
          <cell r="AG34">
            <v>0</v>
          </cell>
          <cell r="AH34">
            <v>0</v>
          </cell>
          <cell r="AI34">
            <v>0</v>
          </cell>
          <cell r="AJ34">
            <v>0</v>
          </cell>
          <cell r="AK34">
            <v>0</v>
          </cell>
          <cell r="AL34">
            <v>0</v>
          </cell>
          <cell r="AM34">
            <v>0</v>
          </cell>
          <cell r="AN34">
            <v>0</v>
          </cell>
          <cell r="AO34">
            <v>0</v>
          </cell>
          <cell r="AP34" t="str">
            <v>0</v>
          </cell>
          <cell r="AQ34">
            <v>0</v>
          </cell>
          <cell r="AR34">
            <v>0</v>
          </cell>
          <cell r="AS34">
            <v>0</v>
          </cell>
          <cell r="AT34">
            <v>0</v>
          </cell>
          <cell r="AU34">
            <v>0</v>
          </cell>
          <cell r="AV34">
            <v>0</v>
          </cell>
          <cell r="AW34">
            <v>0</v>
          </cell>
          <cell r="AX34">
            <v>0</v>
          </cell>
          <cell r="AY34">
            <v>0</v>
          </cell>
          <cell r="AZ34" t="str">
            <v>0</v>
          </cell>
          <cell r="BA34">
            <v>0</v>
          </cell>
          <cell r="BB34">
            <v>0</v>
          </cell>
          <cell r="BC34">
            <v>0</v>
          </cell>
          <cell r="BD34">
            <v>0</v>
          </cell>
          <cell r="BE34">
            <v>0</v>
          </cell>
          <cell r="BF34">
            <v>0</v>
          </cell>
          <cell r="BG34">
            <v>0</v>
          </cell>
          <cell r="BH34">
            <v>0</v>
          </cell>
          <cell r="BI34">
            <v>0</v>
          </cell>
          <cell r="BJ34" t="str">
            <v>0</v>
          </cell>
          <cell r="BK34">
            <v>0</v>
          </cell>
          <cell r="BL34">
            <v>0</v>
          </cell>
          <cell r="BM34">
            <v>0</v>
          </cell>
          <cell r="BN34">
            <v>0</v>
          </cell>
          <cell r="BO34">
            <v>0</v>
          </cell>
          <cell r="BP34">
            <v>0</v>
          </cell>
          <cell r="BQ34">
            <v>0</v>
          </cell>
          <cell r="BR34">
            <v>0</v>
          </cell>
          <cell r="BS34">
            <v>0</v>
          </cell>
          <cell r="BT34" t="str">
            <v>0</v>
          </cell>
          <cell r="BU34">
            <v>0</v>
          </cell>
          <cell r="BV34">
            <v>0</v>
          </cell>
          <cell r="BW34">
            <v>0</v>
          </cell>
          <cell r="BX34">
            <v>0</v>
          </cell>
          <cell r="BY34">
            <v>0</v>
          </cell>
          <cell r="BZ34">
            <v>0</v>
          </cell>
          <cell r="CA34">
            <v>0</v>
          </cell>
          <cell r="CB34">
            <v>0</v>
          </cell>
          <cell r="CC34">
            <v>0</v>
          </cell>
          <cell r="CD34" t="str">
            <v>0</v>
          </cell>
          <cell r="CE34">
            <v>0</v>
          </cell>
          <cell r="CF34">
            <v>0</v>
          </cell>
          <cell r="CG34">
            <v>0</v>
          </cell>
          <cell r="CH34">
            <v>0</v>
          </cell>
          <cell r="CI34">
            <v>0</v>
          </cell>
          <cell r="CJ34">
            <v>0</v>
          </cell>
          <cell r="CK34">
            <v>0</v>
          </cell>
          <cell r="CL34">
            <v>0</v>
          </cell>
          <cell r="CM34">
            <v>0</v>
          </cell>
          <cell r="CN34" t="str">
            <v>0</v>
          </cell>
        </row>
        <row r="35">
          <cell r="B35" t="str">
            <v>Западно-Сибирский</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BA35">
            <v>0</v>
          </cell>
          <cell r="BB35">
            <v>0</v>
          </cell>
          <cell r="BC35">
            <v>0</v>
          </cell>
          <cell r="BD35">
            <v>0</v>
          </cell>
          <cell r="BE35">
            <v>0</v>
          </cell>
          <cell r="BF35">
            <v>0</v>
          </cell>
          <cell r="BG35">
            <v>0</v>
          </cell>
          <cell r="BH35">
            <v>0</v>
          </cell>
          <cell r="BI35">
            <v>0</v>
          </cell>
          <cell r="BK35">
            <v>0</v>
          </cell>
          <cell r="BL35">
            <v>0</v>
          </cell>
          <cell r="BM35">
            <v>0</v>
          </cell>
          <cell r="BN35">
            <v>0</v>
          </cell>
          <cell r="BO35">
            <v>0</v>
          </cell>
          <cell r="BP35">
            <v>0</v>
          </cell>
          <cell r="BQ35">
            <v>0</v>
          </cell>
          <cell r="BR35">
            <v>0</v>
          </cell>
          <cell r="BS35">
            <v>0</v>
          </cell>
          <cell r="BU35">
            <v>0</v>
          </cell>
          <cell r="BV35">
            <v>0</v>
          </cell>
          <cell r="BW35">
            <v>0</v>
          </cell>
          <cell r="BX35">
            <v>0</v>
          </cell>
          <cell r="BY35">
            <v>0</v>
          </cell>
          <cell r="BZ35">
            <v>0</v>
          </cell>
          <cell r="CA35">
            <v>0</v>
          </cell>
          <cell r="CB35">
            <v>0</v>
          </cell>
          <cell r="CC35">
            <v>0</v>
          </cell>
          <cell r="CE35">
            <v>0</v>
          </cell>
          <cell r="CF35">
            <v>0</v>
          </cell>
          <cell r="CG35">
            <v>0</v>
          </cell>
          <cell r="CH35">
            <v>0</v>
          </cell>
          <cell r="CI35">
            <v>0</v>
          </cell>
          <cell r="CJ35">
            <v>0</v>
          </cell>
          <cell r="CK35">
            <v>0</v>
          </cell>
          <cell r="CL35">
            <v>0</v>
          </cell>
          <cell r="CM35">
            <v>0</v>
          </cell>
        </row>
        <row r="36">
          <cell r="B36" t="str">
            <v>Западно-Уральский</v>
          </cell>
          <cell r="C36">
            <v>0</v>
          </cell>
          <cell r="D36">
            <v>0</v>
          </cell>
          <cell r="E36">
            <v>0</v>
          </cell>
          <cell r="F36">
            <v>0</v>
          </cell>
          <cell r="G36">
            <v>0</v>
          </cell>
          <cell r="H36">
            <v>0</v>
          </cell>
          <cell r="I36">
            <v>0</v>
          </cell>
          <cell r="J36">
            <v>0</v>
          </cell>
          <cell r="K36">
            <v>0</v>
          </cell>
          <cell r="L36" t="str">
            <v>0</v>
          </cell>
          <cell r="M36">
            <v>0</v>
          </cell>
          <cell r="N36">
            <v>0</v>
          </cell>
          <cell r="O36">
            <v>0</v>
          </cell>
          <cell r="P36">
            <v>0</v>
          </cell>
          <cell r="Q36">
            <v>0</v>
          </cell>
          <cell r="R36">
            <v>0</v>
          </cell>
          <cell r="S36">
            <v>0</v>
          </cell>
          <cell r="T36">
            <v>0</v>
          </cell>
          <cell r="U36">
            <v>0</v>
          </cell>
          <cell r="V36" t="str">
            <v>0</v>
          </cell>
          <cell r="W36">
            <v>0</v>
          </cell>
          <cell r="X36">
            <v>0</v>
          </cell>
          <cell r="Y36">
            <v>0</v>
          </cell>
          <cell r="Z36">
            <v>0</v>
          </cell>
          <cell r="AA36">
            <v>0</v>
          </cell>
          <cell r="AB36">
            <v>0</v>
          </cell>
          <cell r="AC36">
            <v>0</v>
          </cell>
          <cell r="AD36">
            <v>0</v>
          </cell>
          <cell r="AE36">
            <v>0</v>
          </cell>
          <cell r="AF36" t="str">
            <v>0</v>
          </cell>
          <cell r="AG36">
            <v>0</v>
          </cell>
          <cell r="AH36">
            <v>0</v>
          </cell>
          <cell r="AI36">
            <v>0</v>
          </cell>
          <cell r="AJ36">
            <v>0</v>
          </cell>
          <cell r="AK36">
            <v>0</v>
          </cell>
          <cell r="AL36">
            <v>0</v>
          </cell>
          <cell r="AM36">
            <v>0</v>
          </cell>
          <cell r="AN36">
            <v>0</v>
          </cell>
          <cell r="AO36">
            <v>0</v>
          </cell>
          <cell r="AP36" t="str">
            <v>0</v>
          </cell>
          <cell r="AQ36">
            <v>0</v>
          </cell>
          <cell r="AR36">
            <v>0</v>
          </cell>
          <cell r="AS36">
            <v>0</v>
          </cell>
          <cell r="AT36">
            <v>0</v>
          </cell>
          <cell r="AU36">
            <v>0</v>
          </cell>
          <cell r="AV36">
            <v>0</v>
          </cell>
          <cell r="AW36">
            <v>0</v>
          </cell>
          <cell r="AX36">
            <v>0</v>
          </cell>
          <cell r="AY36">
            <v>0</v>
          </cell>
          <cell r="AZ36" t="str">
            <v>0</v>
          </cell>
          <cell r="BA36">
            <v>0</v>
          </cell>
          <cell r="BB36">
            <v>0</v>
          </cell>
          <cell r="BC36">
            <v>0</v>
          </cell>
          <cell r="BD36">
            <v>0</v>
          </cell>
          <cell r="BE36">
            <v>0</v>
          </cell>
          <cell r="BF36">
            <v>0</v>
          </cell>
          <cell r="BG36">
            <v>0</v>
          </cell>
          <cell r="BH36">
            <v>0</v>
          </cell>
          <cell r="BI36">
            <v>0</v>
          </cell>
          <cell r="BJ36" t="str">
            <v>0</v>
          </cell>
          <cell r="BK36">
            <v>0</v>
          </cell>
          <cell r="BL36">
            <v>0</v>
          </cell>
          <cell r="BM36">
            <v>0</v>
          </cell>
          <cell r="BN36">
            <v>0</v>
          </cell>
          <cell r="BO36">
            <v>0</v>
          </cell>
          <cell r="BP36">
            <v>0</v>
          </cell>
          <cell r="BQ36">
            <v>0</v>
          </cell>
          <cell r="BR36">
            <v>0</v>
          </cell>
          <cell r="BS36">
            <v>0</v>
          </cell>
          <cell r="BT36" t="str">
            <v>0</v>
          </cell>
          <cell r="BU36">
            <v>0</v>
          </cell>
          <cell r="BV36">
            <v>0</v>
          </cell>
          <cell r="BW36">
            <v>0</v>
          </cell>
          <cell r="BX36">
            <v>0</v>
          </cell>
          <cell r="BY36">
            <v>0</v>
          </cell>
          <cell r="BZ36">
            <v>0</v>
          </cell>
          <cell r="CA36">
            <v>0</v>
          </cell>
          <cell r="CB36">
            <v>0</v>
          </cell>
          <cell r="CC36">
            <v>0</v>
          </cell>
          <cell r="CD36" t="str">
            <v>0</v>
          </cell>
          <cell r="CE36">
            <v>0</v>
          </cell>
          <cell r="CF36">
            <v>0</v>
          </cell>
          <cell r="CG36">
            <v>0</v>
          </cell>
          <cell r="CH36">
            <v>0</v>
          </cell>
          <cell r="CI36">
            <v>0</v>
          </cell>
          <cell r="CJ36">
            <v>0</v>
          </cell>
          <cell r="CK36">
            <v>0</v>
          </cell>
          <cell r="CL36">
            <v>0</v>
          </cell>
          <cell r="CM36">
            <v>0</v>
          </cell>
          <cell r="CN36" t="str">
            <v>0</v>
          </cell>
        </row>
        <row r="37">
          <cell r="B37" t="str">
            <v>Поволжский</v>
          </cell>
          <cell r="C37">
            <v>2</v>
          </cell>
          <cell r="D37">
            <v>2</v>
          </cell>
          <cell r="E37">
            <v>5009.7</v>
          </cell>
          <cell r="F37">
            <v>5009.7</v>
          </cell>
          <cell r="G37">
            <v>0</v>
          </cell>
          <cell r="H37">
            <v>0</v>
          </cell>
          <cell r="I37">
            <v>0</v>
          </cell>
          <cell r="J37">
            <v>0</v>
          </cell>
          <cell r="K37">
            <v>405.15</v>
          </cell>
          <cell r="L37" t="str">
            <v>Курсовые разницы</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BA37">
            <v>0</v>
          </cell>
          <cell r="BB37">
            <v>0</v>
          </cell>
          <cell r="BC37">
            <v>0</v>
          </cell>
          <cell r="BD37">
            <v>0</v>
          </cell>
          <cell r="BE37">
            <v>0</v>
          </cell>
          <cell r="BF37">
            <v>0</v>
          </cell>
          <cell r="BG37">
            <v>0</v>
          </cell>
          <cell r="BH37">
            <v>0</v>
          </cell>
          <cell r="BI37">
            <v>0</v>
          </cell>
          <cell r="BK37">
            <v>0</v>
          </cell>
          <cell r="BL37">
            <v>0</v>
          </cell>
          <cell r="BM37">
            <v>0</v>
          </cell>
          <cell r="BN37">
            <v>0</v>
          </cell>
          <cell r="BO37">
            <v>0</v>
          </cell>
          <cell r="BP37">
            <v>0</v>
          </cell>
          <cell r="BQ37">
            <v>0</v>
          </cell>
          <cell r="BR37">
            <v>0</v>
          </cell>
          <cell r="BS37">
            <v>0</v>
          </cell>
          <cell r="BU37">
            <v>0</v>
          </cell>
          <cell r="BV37">
            <v>0</v>
          </cell>
          <cell r="BW37">
            <v>0</v>
          </cell>
          <cell r="BX37">
            <v>0</v>
          </cell>
          <cell r="BY37">
            <v>0</v>
          </cell>
          <cell r="BZ37">
            <v>0</v>
          </cell>
          <cell r="CA37">
            <v>0</v>
          </cell>
          <cell r="CB37">
            <v>0</v>
          </cell>
          <cell r="CC37">
            <v>0</v>
          </cell>
          <cell r="CE37">
            <v>0</v>
          </cell>
          <cell r="CF37">
            <v>0</v>
          </cell>
          <cell r="CG37">
            <v>0</v>
          </cell>
          <cell r="CH37">
            <v>0</v>
          </cell>
          <cell r="CI37">
            <v>0</v>
          </cell>
          <cell r="CJ37">
            <v>0</v>
          </cell>
          <cell r="CK37">
            <v>0</v>
          </cell>
          <cell r="CL37">
            <v>0</v>
          </cell>
          <cell r="CM37">
            <v>0</v>
          </cell>
        </row>
        <row r="38">
          <cell r="B38" t="str">
            <v>Северный</v>
          </cell>
          <cell r="C38">
            <v>0</v>
          </cell>
          <cell r="D38">
            <v>0</v>
          </cell>
          <cell r="E38">
            <v>0</v>
          </cell>
          <cell r="F38">
            <v>0</v>
          </cell>
          <cell r="G38">
            <v>42.8</v>
          </cell>
          <cell r="H38">
            <v>0</v>
          </cell>
          <cell r="I38">
            <v>0</v>
          </cell>
          <cell r="J38">
            <v>0</v>
          </cell>
          <cell r="K38">
            <v>0</v>
          </cell>
          <cell r="L38" t="str">
            <v>0</v>
          </cell>
          <cell r="M38">
            <v>0</v>
          </cell>
          <cell r="N38">
            <v>0</v>
          </cell>
          <cell r="O38">
            <v>0</v>
          </cell>
          <cell r="P38">
            <v>0</v>
          </cell>
          <cell r="Q38">
            <v>0</v>
          </cell>
          <cell r="R38">
            <v>0</v>
          </cell>
          <cell r="S38">
            <v>0</v>
          </cell>
          <cell r="T38">
            <v>0</v>
          </cell>
          <cell r="U38">
            <v>0</v>
          </cell>
          <cell r="V38" t="str">
            <v>0</v>
          </cell>
          <cell r="W38">
            <v>0</v>
          </cell>
          <cell r="X38">
            <v>0</v>
          </cell>
          <cell r="Y38">
            <v>0</v>
          </cell>
          <cell r="Z38">
            <v>0</v>
          </cell>
          <cell r="AA38">
            <v>0</v>
          </cell>
          <cell r="AB38">
            <v>0</v>
          </cell>
          <cell r="AC38">
            <v>0</v>
          </cell>
          <cell r="AD38">
            <v>0</v>
          </cell>
          <cell r="AE38">
            <v>0</v>
          </cell>
          <cell r="AF38" t="str">
            <v>0</v>
          </cell>
          <cell r="AG38">
            <v>0</v>
          </cell>
          <cell r="AH38">
            <v>0</v>
          </cell>
          <cell r="AI38">
            <v>0</v>
          </cell>
          <cell r="AJ38">
            <v>0</v>
          </cell>
          <cell r="AK38">
            <v>0</v>
          </cell>
          <cell r="AL38">
            <v>0</v>
          </cell>
          <cell r="AM38">
            <v>0</v>
          </cell>
          <cell r="AN38">
            <v>0</v>
          </cell>
          <cell r="AO38">
            <v>0</v>
          </cell>
          <cell r="AP38" t="str">
            <v>0</v>
          </cell>
          <cell r="AQ38">
            <v>0</v>
          </cell>
          <cell r="AR38">
            <v>0</v>
          </cell>
          <cell r="AS38">
            <v>0</v>
          </cell>
          <cell r="AT38">
            <v>0</v>
          </cell>
          <cell r="AU38">
            <v>0</v>
          </cell>
          <cell r="AV38">
            <v>0</v>
          </cell>
          <cell r="AW38">
            <v>0</v>
          </cell>
          <cell r="AX38">
            <v>0</v>
          </cell>
          <cell r="AY38">
            <v>0</v>
          </cell>
          <cell r="AZ38" t="str">
            <v>0</v>
          </cell>
          <cell r="BA38">
            <v>0</v>
          </cell>
          <cell r="BB38">
            <v>0</v>
          </cell>
          <cell r="BC38">
            <v>0</v>
          </cell>
          <cell r="BD38">
            <v>0</v>
          </cell>
          <cell r="BE38">
            <v>0</v>
          </cell>
          <cell r="BF38">
            <v>0</v>
          </cell>
          <cell r="BG38">
            <v>0</v>
          </cell>
          <cell r="BH38">
            <v>0</v>
          </cell>
          <cell r="BI38">
            <v>0</v>
          </cell>
          <cell r="BJ38" t="str">
            <v>0</v>
          </cell>
          <cell r="BK38">
            <v>0</v>
          </cell>
          <cell r="BL38">
            <v>0</v>
          </cell>
          <cell r="BM38">
            <v>0</v>
          </cell>
          <cell r="BN38">
            <v>0</v>
          </cell>
          <cell r="BO38">
            <v>0</v>
          </cell>
          <cell r="BP38">
            <v>0</v>
          </cell>
          <cell r="BQ38">
            <v>0</v>
          </cell>
          <cell r="BR38">
            <v>0</v>
          </cell>
          <cell r="BS38">
            <v>0</v>
          </cell>
          <cell r="BT38" t="str">
            <v>0</v>
          </cell>
          <cell r="BU38">
            <v>0</v>
          </cell>
          <cell r="BV38">
            <v>0</v>
          </cell>
          <cell r="BW38">
            <v>0</v>
          </cell>
          <cell r="BX38">
            <v>0</v>
          </cell>
          <cell r="BY38">
            <v>0</v>
          </cell>
          <cell r="BZ38">
            <v>0</v>
          </cell>
          <cell r="CA38">
            <v>0</v>
          </cell>
          <cell r="CB38">
            <v>0</v>
          </cell>
          <cell r="CC38">
            <v>0</v>
          </cell>
          <cell r="CD38" t="str">
            <v>0</v>
          </cell>
          <cell r="CE38">
            <v>0</v>
          </cell>
          <cell r="CF38">
            <v>0</v>
          </cell>
          <cell r="CG38">
            <v>0</v>
          </cell>
          <cell r="CH38">
            <v>0</v>
          </cell>
          <cell r="CI38">
            <v>0</v>
          </cell>
          <cell r="CJ38">
            <v>0</v>
          </cell>
          <cell r="CK38">
            <v>0</v>
          </cell>
          <cell r="CL38">
            <v>0</v>
          </cell>
          <cell r="CM38">
            <v>0</v>
          </cell>
          <cell r="CN38" t="str">
            <v>0</v>
          </cell>
        </row>
        <row r="39">
          <cell r="B39" t="str">
            <v>Северо-Восточный</v>
          </cell>
          <cell r="C39">
            <v>2</v>
          </cell>
          <cell r="D39">
            <v>0</v>
          </cell>
          <cell r="E39">
            <v>943</v>
          </cell>
          <cell r="F39">
            <v>0</v>
          </cell>
          <cell r="G39">
            <v>263</v>
          </cell>
          <cell r="H39">
            <v>0</v>
          </cell>
          <cell r="I39">
            <v>0</v>
          </cell>
          <cell r="J39">
            <v>0</v>
          </cell>
          <cell r="K39">
            <v>1000</v>
          </cell>
          <cell r="L39" t="str">
            <v>Согласно решения суда просроченная задолженность со счета с кодом валюты 840 (доллары) перенесена на счет просроченных ссуд с кодом валюты 810 (рубли)</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K39">
            <v>0</v>
          </cell>
          <cell r="BL39">
            <v>0</v>
          </cell>
          <cell r="BM39">
            <v>0</v>
          </cell>
          <cell r="BN39">
            <v>0</v>
          </cell>
          <cell r="BO39">
            <v>0</v>
          </cell>
          <cell r="BP39">
            <v>0</v>
          </cell>
          <cell r="BQ39">
            <v>0</v>
          </cell>
          <cell r="BR39">
            <v>0</v>
          </cell>
          <cell r="BS39">
            <v>0</v>
          </cell>
          <cell r="BU39">
            <v>0</v>
          </cell>
          <cell r="BV39">
            <v>0</v>
          </cell>
          <cell r="BW39">
            <v>0</v>
          </cell>
          <cell r="BX39">
            <v>0</v>
          </cell>
          <cell r="BY39">
            <v>0</v>
          </cell>
          <cell r="BZ39">
            <v>0</v>
          </cell>
          <cell r="CA39">
            <v>0</v>
          </cell>
          <cell r="CB39">
            <v>0</v>
          </cell>
          <cell r="CC39">
            <v>0</v>
          </cell>
          <cell r="CE39">
            <v>0</v>
          </cell>
          <cell r="CF39">
            <v>0</v>
          </cell>
          <cell r="CG39">
            <v>0</v>
          </cell>
          <cell r="CH39">
            <v>0</v>
          </cell>
          <cell r="CI39">
            <v>0</v>
          </cell>
          <cell r="CJ39">
            <v>0</v>
          </cell>
          <cell r="CK39">
            <v>0</v>
          </cell>
          <cell r="CL39">
            <v>0</v>
          </cell>
          <cell r="CM39">
            <v>0</v>
          </cell>
        </row>
        <row r="40">
          <cell r="B40" t="str">
            <v>Северо-Западный</v>
          </cell>
          <cell r="C40">
            <v>0</v>
          </cell>
          <cell r="D40">
            <v>0</v>
          </cell>
          <cell r="E40">
            <v>0</v>
          </cell>
          <cell r="F40">
            <v>0</v>
          </cell>
          <cell r="G40">
            <v>0</v>
          </cell>
          <cell r="H40">
            <v>0</v>
          </cell>
          <cell r="I40">
            <v>0</v>
          </cell>
          <cell r="J40">
            <v>0</v>
          </cell>
          <cell r="K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BA40">
            <v>0</v>
          </cell>
          <cell r="BB40">
            <v>0</v>
          </cell>
          <cell r="BC40">
            <v>0</v>
          </cell>
          <cell r="BD40">
            <v>0</v>
          </cell>
          <cell r="BE40">
            <v>0</v>
          </cell>
          <cell r="BF40">
            <v>0</v>
          </cell>
          <cell r="BG40">
            <v>0</v>
          </cell>
          <cell r="BH40">
            <v>0</v>
          </cell>
          <cell r="BI40">
            <v>0</v>
          </cell>
          <cell r="BK40">
            <v>0</v>
          </cell>
          <cell r="BL40">
            <v>0</v>
          </cell>
          <cell r="BM40">
            <v>0</v>
          </cell>
          <cell r="BN40">
            <v>0</v>
          </cell>
          <cell r="BO40">
            <v>0</v>
          </cell>
          <cell r="BP40">
            <v>0</v>
          </cell>
          <cell r="BQ40">
            <v>0</v>
          </cell>
          <cell r="BR40">
            <v>0</v>
          </cell>
          <cell r="BS40">
            <v>0</v>
          </cell>
          <cell r="BU40">
            <v>0</v>
          </cell>
          <cell r="BV40">
            <v>0</v>
          </cell>
          <cell r="BW40">
            <v>0</v>
          </cell>
          <cell r="BX40">
            <v>0</v>
          </cell>
          <cell r="BY40">
            <v>0</v>
          </cell>
          <cell r="BZ40">
            <v>0</v>
          </cell>
          <cell r="CA40">
            <v>0</v>
          </cell>
          <cell r="CB40">
            <v>0</v>
          </cell>
          <cell r="CC40">
            <v>0</v>
          </cell>
          <cell r="CE40">
            <v>0</v>
          </cell>
          <cell r="CF40">
            <v>0</v>
          </cell>
          <cell r="CG40">
            <v>0</v>
          </cell>
          <cell r="CH40">
            <v>0</v>
          </cell>
          <cell r="CI40">
            <v>0</v>
          </cell>
          <cell r="CJ40">
            <v>0</v>
          </cell>
          <cell r="CK40">
            <v>0</v>
          </cell>
          <cell r="CL40">
            <v>0</v>
          </cell>
          <cell r="CM40">
            <v>0</v>
          </cell>
        </row>
        <row r="41">
          <cell r="B41" t="str">
            <v>Северо-Кавказский</v>
          </cell>
          <cell r="C41">
            <v>1</v>
          </cell>
          <cell r="D41">
            <v>1</v>
          </cell>
          <cell r="E41">
            <v>190</v>
          </cell>
          <cell r="F41">
            <v>190</v>
          </cell>
          <cell r="G41">
            <v>619</v>
          </cell>
          <cell r="H41">
            <v>0</v>
          </cell>
          <cell r="I41">
            <v>0</v>
          </cell>
          <cell r="J41">
            <v>0</v>
          </cell>
          <cell r="K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BA41">
            <v>0</v>
          </cell>
          <cell r="BB41">
            <v>0</v>
          </cell>
          <cell r="BC41">
            <v>0</v>
          </cell>
          <cell r="BD41">
            <v>0</v>
          </cell>
          <cell r="BE41">
            <v>0</v>
          </cell>
          <cell r="BF41">
            <v>0</v>
          </cell>
          <cell r="BG41">
            <v>0</v>
          </cell>
          <cell r="BH41">
            <v>0</v>
          </cell>
          <cell r="BI41">
            <v>0</v>
          </cell>
          <cell r="BK41">
            <v>0</v>
          </cell>
          <cell r="BL41">
            <v>0</v>
          </cell>
          <cell r="BM41">
            <v>0</v>
          </cell>
          <cell r="BN41">
            <v>0</v>
          </cell>
          <cell r="BO41">
            <v>0</v>
          </cell>
          <cell r="BP41">
            <v>0</v>
          </cell>
          <cell r="BQ41">
            <v>0</v>
          </cell>
          <cell r="BR41">
            <v>0</v>
          </cell>
          <cell r="BS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row>
        <row r="42">
          <cell r="B42" t="str">
            <v>Сибирский</v>
          </cell>
          <cell r="C42">
            <v>0</v>
          </cell>
          <cell r="D42">
            <v>1</v>
          </cell>
          <cell r="E42">
            <v>0</v>
          </cell>
          <cell r="F42">
            <v>849.55</v>
          </cell>
          <cell r="G42">
            <v>464.94</v>
          </cell>
          <cell r="H42">
            <v>0</v>
          </cell>
          <cell r="I42">
            <v>0</v>
          </cell>
          <cell r="J42">
            <v>0</v>
          </cell>
          <cell r="K42">
            <v>0</v>
          </cell>
          <cell r="L42" t="str">
            <v>0</v>
          </cell>
          <cell r="M42">
            <v>0</v>
          </cell>
          <cell r="N42">
            <v>0</v>
          </cell>
          <cell r="O42">
            <v>0</v>
          </cell>
          <cell r="P42">
            <v>0</v>
          </cell>
          <cell r="Q42">
            <v>0</v>
          </cell>
          <cell r="R42">
            <v>0</v>
          </cell>
          <cell r="S42">
            <v>0</v>
          </cell>
          <cell r="T42">
            <v>0</v>
          </cell>
          <cell r="U42">
            <v>0</v>
          </cell>
          <cell r="V42" t="str">
            <v>0</v>
          </cell>
          <cell r="W42">
            <v>0</v>
          </cell>
          <cell r="X42">
            <v>0</v>
          </cell>
          <cell r="Y42">
            <v>0</v>
          </cell>
          <cell r="Z42">
            <v>0</v>
          </cell>
          <cell r="AA42">
            <v>0</v>
          </cell>
          <cell r="AB42">
            <v>0</v>
          </cell>
          <cell r="AC42">
            <v>0</v>
          </cell>
          <cell r="AD42">
            <v>0</v>
          </cell>
          <cell r="AE42">
            <v>0</v>
          </cell>
          <cell r="AF42" t="str">
            <v>0</v>
          </cell>
          <cell r="AG42">
            <v>0</v>
          </cell>
          <cell r="AH42">
            <v>0</v>
          </cell>
          <cell r="AI42">
            <v>0</v>
          </cell>
          <cell r="AJ42">
            <v>0</v>
          </cell>
          <cell r="AK42">
            <v>0</v>
          </cell>
          <cell r="AL42">
            <v>0</v>
          </cell>
          <cell r="AM42">
            <v>0</v>
          </cell>
          <cell r="AN42">
            <v>0</v>
          </cell>
          <cell r="AO42">
            <v>0</v>
          </cell>
          <cell r="AP42" t="str">
            <v>0</v>
          </cell>
          <cell r="AQ42">
            <v>0</v>
          </cell>
          <cell r="AR42">
            <v>0</v>
          </cell>
          <cell r="AS42">
            <v>0</v>
          </cell>
          <cell r="AT42">
            <v>0</v>
          </cell>
          <cell r="AU42">
            <v>0</v>
          </cell>
          <cell r="AV42">
            <v>0</v>
          </cell>
          <cell r="AW42">
            <v>0</v>
          </cell>
          <cell r="AX42">
            <v>0</v>
          </cell>
          <cell r="AY42">
            <v>0</v>
          </cell>
          <cell r="AZ42" t="str">
            <v>0</v>
          </cell>
          <cell r="BA42">
            <v>0</v>
          </cell>
          <cell r="BB42">
            <v>0</v>
          </cell>
          <cell r="BC42">
            <v>0</v>
          </cell>
          <cell r="BD42">
            <v>0</v>
          </cell>
          <cell r="BE42">
            <v>0</v>
          </cell>
          <cell r="BF42">
            <v>0</v>
          </cell>
          <cell r="BG42">
            <v>0</v>
          </cell>
          <cell r="BH42">
            <v>0</v>
          </cell>
          <cell r="BI42">
            <v>0</v>
          </cell>
          <cell r="BJ42" t="str">
            <v>0</v>
          </cell>
          <cell r="BK42">
            <v>0</v>
          </cell>
          <cell r="BL42">
            <v>0</v>
          </cell>
          <cell r="BM42">
            <v>0</v>
          </cell>
          <cell r="BN42">
            <v>0</v>
          </cell>
          <cell r="BO42">
            <v>0</v>
          </cell>
          <cell r="BP42">
            <v>0</v>
          </cell>
          <cell r="BQ42">
            <v>0</v>
          </cell>
          <cell r="BR42">
            <v>0</v>
          </cell>
          <cell r="BS42">
            <v>0</v>
          </cell>
          <cell r="BT42" t="str">
            <v>0</v>
          </cell>
          <cell r="BU42">
            <v>0</v>
          </cell>
          <cell r="BV42">
            <v>0</v>
          </cell>
          <cell r="BW42">
            <v>0</v>
          </cell>
          <cell r="BX42">
            <v>0</v>
          </cell>
          <cell r="BY42">
            <v>0</v>
          </cell>
          <cell r="BZ42">
            <v>0</v>
          </cell>
          <cell r="CA42">
            <v>0</v>
          </cell>
          <cell r="CB42">
            <v>0</v>
          </cell>
          <cell r="CC42">
            <v>0</v>
          </cell>
          <cell r="CD42" t="str">
            <v>0</v>
          </cell>
          <cell r="CE42">
            <v>0</v>
          </cell>
          <cell r="CF42">
            <v>0</v>
          </cell>
          <cell r="CG42">
            <v>0</v>
          </cell>
          <cell r="CH42">
            <v>0</v>
          </cell>
          <cell r="CI42">
            <v>0</v>
          </cell>
          <cell r="CJ42">
            <v>0</v>
          </cell>
          <cell r="CK42">
            <v>0</v>
          </cell>
          <cell r="CL42">
            <v>0</v>
          </cell>
          <cell r="CM42">
            <v>0</v>
          </cell>
          <cell r="CN42" t="str">
            <v>0</v>
          </cell>
        </row>
        <row r="43">
          <cell r="B43" t="str">
            <v>Среднерусский</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BA43">
            <v>0</v>
          </cell>
          <cell r="BB43">
            <v>0</v>
          </cell>
          <cell r="BC43">
            <v>0</v>
          </cell>
          <cell r="BD43">
            <v>0</v>
          </cell>
          <cell r="BE43">
            <v>0</v>
          </cell>
          <cell r="BF43">
            <v>0</v>
          </cell>
          <cell r="BG43">
            <v>0</v>
          </cell>
          <cell r="BH43">
            <v>0</v>
          </cell>
          <cell r="BI43">
            <v>0</v>
          </cell>
          <cell r="BK43">
            <v>1</v>
          </cell>
          <cell r="BL43">
            <v>1</v>
          </cell>
          <cell r="BM43">
            <v>1128.22</v>
          </cell>
          <cell r="BN43">
            <v>1010.62</v>
          </cell>
          <cell r="BO43">
            <v>117.6</v>
          </cell>
          <cell r="BP43">
            <v>0</v>
          </cell>
          <cell r="BQ43">
            <v>0</v>
          </cell>
          <cell r="BR43">
            <v>0</v>
          </cell>
          <cell r="BS43">
            <v>0</v>
          </cell>
          <cell r="BU43">
            <v>1</v>
          </cell>
          <cell r="BV43">
            <v>1</v>
          </cell>
          <cell r="BW43">
            <v>2524.79</v>
          </cell>
          <cell r="BX43">
            <v>2524.7800000000002</v>
          </cell>
          <cell r="BY43">
            <v>0.01</v>
          </cell>
          <cell r="BZ43">
            <v>0</v>
          </cell>
          <cell r="CA43">
            <v>0</v>
          </cell>
          <cell r="CB43">
            <v>0</v>
          </cell>
          <cell r="CC43">
            <v>0</v>
          </cell>
          <cell r="CE43">
            <v>0</v>
          </cell>
          <cell r="CF43">
            <v>0</v>
          </cell>
          <cell r="CG43">
            <v>0</v>
          </cell>
          <cell r="CH43">
            <v>0</v>
          </cell>
          <cell r="CI43">
            <v>0</v>
          </cell>
          <cell r="CJ43">
            <v>0</v>
          </cell>
          <cell r="CK43">
            <v>0</v>
          </cell>
          <cell r="CL43">
            <v>0</v>
          </cell>
          <cell r="CM43">
            <v>0</v>
          </cell>
        </row>
        <row r="44">
          <cell r="B44" t="str">
            <v>Уральский</v>
          </cell>
          <cell r="C44">
            <v>5</v>
          </cell>
          <cell r="D44">
            <v>5</v>
          </cell>
          <cell r="E44">
            <v>241.72</v>
          </cell>
          <cell r="F44">
            <v>241.68</v>
          </cell>
          <cell r="G44">
            <v>492.56</v>
          </cell>
          <cell r="H44">
            <v>0</v>
          </cell>
          <cell r="I44">
            <v>0.03</v>
          </cell>
          <cell r="J44">
            <v>0</v>
          </cell>
          <cell r="K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BA44">
            <v>0</v>
          </cell>
          <cell r="BB44">
            <v>0</v>
          </cell>
          <cell r="BC44">
            <v>0</v>
          </cell>
          <cell r="BD44">
            <v>0</v>
          </cell>
          <cell r="BE44">
            <v>0</v>
          </cell>
          <cell r="BF44">
            <v>0</v>
          </cell>
          <cell r="BG44">
            <v>0</v>
          </cell>
          <cell r="BH44">
            <v>0</v>
          </cell>
          <cell r="BI44">
            <v>0</v>
          </cell>
          <cell r="BK44">
            <v>0</v>
          </cell>
          <cell r="BL44">
            <v>0</v>
          </cell>
          <cell r="BM44">
            <v>0</v>
          </cell>
          <cell r="BN44">
            <v>0</v>
          </cell>
          <cell r="BO44">
            <v>0</v>
          </cell>
          <cell r="BP44">
            <v>0</v>
          </cell>
          <cell r="BQ44">
            <v>0</v>
          </cell>
          <cell r="BR44">
            <v>0</v>
          </cell>
          <cell r="BS44">
            <v>0</v>
          </cell>
          <cell r="BU44">
            <v>0</v>
          </cell>
          <cell r="BV44">
            <v>0</v>
          </cell>
          <cell r="BW44">
            <v>0</v>
          </cell>
          <cell r="BX44">
            <v>0</v>
          </cell>
          <cell r="BY44">
            <v>0</v>
          </cell>
          <cell r="BZ44">
            <v>0</v>
          </cell>
          <cell r="CA44">
            <v>0</v>
          </cell>
          <cell r="CB44">
            <v>0</v>
          </cell>
          <cell r="CC44">
            <v>0</v>
          </cell>
          <cell r="CE44">
            <v>0</v>
          </cell>
          <cell r="CF44">
            <v>0</v>
          </cell>
          <cell r="CG44">
            <v>0</v>
          </cell>
          <cell r="CH44">
            <v>0</v>
          </cell>
          <cell r="CI44">
            <v>0</v>
          </cell>
          <cell r="CJ44">
            <v>0</v>
          </cell>
          <cell r="CK44">
            <v>0</v>
          </cell>
          <cell r="CL44">
            <v>0</v>
          </cell>
          <cell r="CM44">
            <v>0</v>
          </cell>
        </row>
        <row r="45">
          <cell r="B45" t="str">
            <v>Центрально-Черноземный</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K45">
            <v>0</v>
          </cell>
          <cell r="BL45">
            <v>0</v>
          </cell>
          <cell r="BM45">
            <v>0</v>
          </cell>
          <cell r="BN45">
            <v>0</v>
          </cell>
          <cell r="BO45">
            <v>0</v>
          </cell>
          <cell r="BP45">
            <v>0</v>
          </cell>
          <cell r="BQ45">
            <v>0</v>
          </cell>
          <cell r="BR45">
            <v>0</v>
          </cell>
          <cell r="BS45">
            <v>0</v>
          </cell>
          <cell r="BU45">
            <v>0</v>
          </cell>
          <cell r="BV45">
            <v>0</v>
          </cell>
          <cell r="BW45">
            <v>0</v>
          </cell>
          <cell r="BX45">
            <v>0</v>
          </cell>
          <cell r="BY45">
            <v>0</v>
          </cell>
          <cell r="BZ45">
            <v>0</v>
          </cell>
          <cell r="CA45">
            <v>0</v>
          </cell>
          <cell r="CB45">
            <v>0</v>
          </cell>
          <cell r="CC45">
            <v>0</v>
          </cell>
          <cell r="CE45">
            <v>0</v>
          </cell>
          <cell r="CF45">
            <v>0</v>
          </cell>
          <cell r="CG45">
            <v>0</v>
          </cell>
          <cell r="CH45">
            <v>0</v>
          </cell>
          <cell r="CI45">
            <v>0</v>
          </cell>
          <cell r="CJ45">
            <v>0</v>
          </cell>
          <cell r="CK45">
            <v>0</v>
          </cell>
          <cell r="CL45">
            <v>0</v>
          </cell>
          <cell r="CM45">
            <v>0</v>
          </cell>
        </row>
        <row r="46">
          <cell r="B46" t="str">
            <v>Юго-Западный</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BA46">
            <v>0</v>
          </cell>
          <cell r="BB46">
            <v>0</v>
          </cell>
          <cell r="BC46">
            <v>0</v>
          </cell>
          <cell r="BD46">
            <v>0</v>
          </cell>
          <cell r="BE46">
            <v>0</v>
          </cell>
          <cell r="BF46">
            <v>0</v>
          </cell>
          <cell r="BG46">
            <v>0</v>
          </cell>
          <cell r="BH46">
            <v>0</v>
          </cell>
          <cell r="BI46">
            <v>0</v>
          </cell>
          <cell r="BK46">
            <v>0</v>
          </cell>
          <cell r="BL46">
            <v>0</v>
          </cell>
          <cell r="BM46">
            <v>0</v>
          </cell>
          <cell r="BN46">
            <v>0</v>
          </cell>
          <cell r="BO46">
            <v>0</v>
          </cell>
          <cell r="BP46">
            <v>0</v>
          </cell>
          <cell r="BQ46">
            <v>0</v>
          </cell>
          <cell r="BR46">
            <v>0</v>
          </cell>
          <cell r="BS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row>
        <row r="52">
          <cell r="B52" t="str">
            <v>Алтайский</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K52">
            <v>0</v>
          </cell>
          <cell r="BL52">
            <v>0</v>
          </cell>
          <cell r="BM52">
            <v>0</v>
          </cell>
          <cell r="BN52">
            <v>0</v>
          </cell>
          <cell r="BO52">
            <v>0</v>
          </cell>
          <cell r="BP52">
            <v>0</v>
          </cell>
          <cell r="BQ52">
            <v>0</v>
          </cell>
          <cell r="BR52">
            <v>0</v>
          </cell>
          <cell r="BS52">
            <v>0</v>
          </cell>
          <cell r="BU52">
            <v>0</v>
          </cell>
          <cell r="BV52">
            <v>0</v>
          </cell>
          <cell r="BW52">
            <v>0</v>
          </cell>
          <cell r="BX52">
            <v>0</v>
          </cell>
          <cell r="BY52">
            <v>0</v>
          </cell>
          <cell r="BZ52">
            <v>0</v>
          </cell>
          <cell r="CA52">
            <v>0</v>
          </cell>
          <cell r="CB52">
            <v>0</v>
          </cell>
          <cell r="CC52">
            <v>0</v>
          </cell>
          <cell r="CE52">
            <v>0</v>
          </cell>
          <cell r="CF52">
            <v>0</v>
          </cell>
          <cell r="CG52">
            <v>0</v>
          </cell>
          <cell r="CH52">
            <v>0</v>
          </cell>
          <cell r="CI52">
            <v>0</v>
          </cell>
          <cell r="CJ52">
            <v>0</v>
          </cell>
          <cell r="CK52">
            <v>0</v>
          </cell>
          <cell r="CL52">
            <v>0</v>
          </cell>
          <cell r="CM52">
            <v>0</v>
          </cell>
        </row>
        <row r="53">
          <cell r="B53" t="str">
            <v>Байкальский</v>
          </cell>
          <cell r="C53">
            <v>0</v>
          </cell>
          <cell r="D53">
            <v>0</v>
          </cell>
          <cell r="E53">
            <v>0</v>
          </cell>
          <cell r="F53">
            <v>0</v>
          </cell>
          <cell r="G53">
            <v>0</v>
          </cell>
          <cell r="H53">
            <v>0</v>
          </cell>
          <cell r="I53">
            <v>0</v>
          </cell>
          <cell r="J53">
            <v>0</v>
          </cell>
          <cell r="K53">
            <v>0</v>
          </cell>
          <cell r="L53" t="str">
            <v>0</v>
          </cell>
          <cell r="M53">
            <v>0</v>
          </cell>
          <cell r="N53">
            <v>0</v>
          </cell>
          <cell r="O53">
            <v>0</v>
          </cell>
          <cell r="P53">
            <v>0</v>
          </cell>
          <cell r="Q53">
            <v>0</v>
          </cell>
          <cell r="R53">
            <v>0</v>
          </cell>
          <cell r="S53">
            <v>0</v>
          </cell>
          <cell r="T53">
            <v>0</v>
          </cell>
          <cell r="U53">
            <v>0</v>
          </cell>
          <cell r="V53" t="str">
            <v>0</v>
          </cell>
          <cell r="W53">
            <v>0</v>
          </cell>
          <cell r="X53">
            <v>0</v>
          </cell>
          <cell r="Y53">
            <v>0</v>
          </cell>
          <cell r="Z53">
            <v>0</v>
          </cell>
          <cell r="AA53">
            <v>0</v>
          </cell>
          <cell r="AB53">
            <v>0</v>
          </cell>
          <cell r="AC53">
            <v>0</v>
          </cell>
          <cell r="AD53">
            <v>0</v>
          </cell>
          <cell r="AE53">
            <v>0</v>
          </cell>
          <cell r="AF53" t="str">
            <v>0</v>
          </cell>
          <cell r="AG53">
            <v>0</v>
          </cell>
          <cell r="AH53">
            <v>0</v>
          </cell>
          <cell r="AI53">
            <v>0</v>
          </cell>
          <cell r="AJ53">
            <v>0</v>
          </cell>
          <cell r="AK53">
            <v>0</v>
          </cell>
          <cell r="AL53">
            <v>0</v>
          </cell>
          <cell r="AM53">
            <v>0</v>
          </cell>
          <cell r="AN53">
            <v>0</v>
          </cell>
          <cell r="AO53">
            <v>0</v>
          </cell>
          <cell r="AP53" t="str">
            <v>0</v>
          </cell>
          <cell r="AQ53">
            <v>0</v>
          </cell>
          <cell r="AR53">
            <v>0</v>
          </cell>
          <cell r="AS53">
            <v>0</v>
          </cell>
          <cell r="AT53">
            <v>0</v>
          </cell>
          <cell r="AU53">
            <v>0</v>
          </cell>
          <cell r="AV53">
            <v>0</v>
          </cell>
          <cell r="AW53">
            <v>0</v>
          </cell>
          <cell r="AX53">
            <v>0</v>
          </cell>
          <cell r="AY53">
            <v>0</v>
          </cell>
          <cell r="AZ53" t="str">
            <v>0</v>
          </cell>
          <cell r="BA53">
            <v>0</v>
          </cell>
          <cell r="BB53">
            <v>0</v>
          </cell>
          <cell r="BC53">
            <v>0</v>
          </cell>
          <cell r="BD53">
            <v>0</v>
          </cell>
          <cell r="BE53">
            <v>0</v>
          </cell>
          <cell r="BF53">
            <v>0</v>
          </cell>
          <cell r="BG53">
            <v>0</v>
          </cell>
          <cell r="BH53">
            <v>0</v>
          </cell>
          <cell r="BI53">
            <v>0</v>
          </cell>
          <cell r="BJ53" t="str">
            <v>0</v>
          </cell>
          <cell r="BK53">
            <v>0</v>
          </cell>
          <cell r="BL53">
            <v>0</v>
          </cell>
          <cell r="BM53">
            <v>0</v>
          </cell>
          <cell r="BN53">
            <v>0</v>
          </cell>
          <cell r="BO53">
            <v>0</v>
          </cell>
          <cell r="BP53">
            <v>0</v>
          </cell>
          <cell r="BQ53">
            <v>0</v>
          </cell>
          <cell r="BR53">
            <v>0</v>
          </cell>
          <cell r="BS53">
            <v>0</v>
          </cell>
          <cell r="BT53" t="str">
            <v>0</v>
          </cell>
          <cell r="BU53">
            <v>0</v>
          </cell>
          <cell r="BV53">
            <v>0</v>
          </cell>
          <cell r="BW53">
            <v>0</v>
          </cell>
          <cell r="BX53">
            <v>0</v>
          </cell>
          <cell r="BY53">
            <v>0</v>
          </cell>
          <cell r="BZ53">
            <v>0</v>
          </cell>
          <cell r="CA53">
            <v>0</v>
          </cell>
          <cell r="CB53">
            <v>0</v>
          </cell>
          <cell r="CC53">
            <v>0</v>
          </cell>
          <cell r="CD53" t="str">
            <v>0</v>
          </cell>
          <cell r="CE53">
            <v>0</v>
          </cell>
          <cell r="CF53">
            <v>0</v>
          </cell>
          <cell r="CG53">
            <v>0</v>
          </cell>
          <cell r="CH53">
            <v>0</v>
          </cell>
          <cell r="CI53">
            <v>0</v>
          </cell>
          <cell r="CJ53">
            <v>0</v>
          </cell>
          <cell r="CK53">
            <v>0</v>
          </cell>
          <cell r="CL53">
            <v>0</v>
          </cell>
          <cell r="CM53">
            <v>0</v>
          </cell>
          <cell r="CN53" t="str">
            <v>0</v>
          </cell>
        </row>
        <row r="54">
          <cell r="B54" t="str">
            <v>Волго-Вятский</v>
          </cell>
          <cell r="C54">
            <v>0</v>
          </cell>
          <cell r="D54">
            <v>0</v>
          </cell>
          <cell r="E54">
            <v>0</v>
          </cell>
          <cell r="F54">
            <v>0</v>
          </cell>
          <cell r="G54">
            <v>0</v>
          </cell>
          <cell r="H54">
            <v>0</v>
          </cell>
          <cell r="I54">
            <v>0</v>
          </cell>
          <cell r="J54">
            <v>0</v>
          </cell>
          <cell r="K54">
            <v>0</v>
          </cell>
          <cell r="L54" t="str">
            <v>0</v>
          </cell>
          <cell r="M54">
            <v>0</v>
          </cell>
          <cell r="N54">
            <v>0</v>
          </cell>
          <cell r="O54">
            <v>0</v>
          </cell>
          <cell r="P54">
            <v>0</v>
          </cell>
          <cell r="Q54">
            <v>0</v>
          </cell>
          <cell r="R54">
            <v>0</v>
          </cell>
          <cell r="S54">
            <v>0</v>
          </cell>
          <cell r="T54">
            <v>0</v>
          </cell>
          <cell r="U54">
            <v>0</v>
          </cell>
          <cell r="V54" t="str">
            <v>0</v>
          </cell>
          <cell r="W54">
            <v>0</v>
          </cell>
          <cell r="X54">
            <v>0</v>
          </cell>
          <cell r="Y54">
            <v>0</v>
          </cell>
          <cell r="Z54">
            <v>0</v>
          </cell>
          <cell r="AA54">
            <v>0</v>
          </cell>
          <cell r="AB54">
            <v>0</v>
          </cell>
          <cell r="AC54">
            <v>0</v>
          </cell>
          <cell r="AD54">
            <v>0</v>
          </cell>
          <cell r="AE54">
            <v>0</v>
          </cell>
          <cell r="AF54" t="str">
            <v>0</v>
          </cell>
          <cell r="AG54">
            <v>0</v>
          </cell>
          <cell r="AH54">
            <v>0</v>
          </cell>
          <cell r="AI54">
            <v>0</v>
          </cell>
          <cell r="AJ54">
            <v>0</v>
          </cell>
          <cell r="AK54">
            <v>0</v>
          </cell>
          <cell r="AL54">
            <v>0</v>
          </cell>
          <cell r="AM54">
            <v>0</v>
          </cell>
          <cell r="AN54">
            <v>0</v>
          </cell>
          <cell r="AO54">
            <v>0</v>
          </cell>
          <cell r="AP54" t="str">
            <v>0</v>
          </cell>
          <cell r="AQ54">
            <v>0</v>
          </cell>
          <cell r="AR54">
            <v>0</v>
          </cell>
          <cell r="AS54">
            <v>0</v>
          </cell>
          <cell r="AT54">
            <v>0</v>
          </cell>
          <cell r="AU54">
            <v>0</v>
          </cell>
          <cell r="AV54">
            <v>0</v>
          </cell>
          <cell r="AW54">
            <v>0</v>
          </cell>
          <cell r="AX54">
            <v>0</v>
          </cell>
          <cell r="AY54">
            <v>0</v>
          </cell>
          <cell r="AZ54" t="str">
            <v>0</v>
          </cell>
          <cell r="BA54">
            <v>0</v>
          </cell>
          <cell r="BB54">
            <v>0</v>
          </cell>
          <cell r="BC54">
            <v>0</v>
          </cell>
          <cell r="BD54">
            <v>0</v>
          </cell>
          <cell r="BE54">
            <v>0</v>
          </cell>
          <cell r="BF54">
            <v>0</v>
          </cell>
          <cell r="BG54">
            <v>0</v>
          </cell>
          <cell r="BH54">
            <v>0</v>
          </cell>
          <cell r="BI54">
            <v>0</v>
          </cell>
          <cell r="BJ54" t="str">
            <v>0</v>
          </cell>
          <cell r="BK54">
            <v>0</v>
          </cell>
          <cell r="BL54">
            <v>0</v>
          </cell>
          <cell r="BM54">
            <v>0</v>
          </cell>
          <cell r="BN54">
            <v>0</v>
          </cell>
          <cell r="BO54">
            <v>0</v>
          </cell>
          <cell r="BP54">
            <v>0</v>
          </cell>
          <cell r="BQ54">
            <v>0</v>
          </cell>
          <cell r="BR54">
            <v>0</v>
          </cell>
          <cell r="BS54">
            <v>0</v>
          </cell>
          <cell r="BT54" t="str">
            <v>0</v>
          </cell>
          <cell r="BU54">
            <v>0</v>
          </cell>
          <cell r="BV54">
            <v>0</v>
          </cell>
          <cell r="BW54">
            <v>0</v>
          </cell>
          <cell r="BX54">
            <v>0</v>
          </cell>
          <cell r="BY54">
            <v>0</v>
          </cell>
          <cell r="BZ54">
            <v>0</v>
          </cell>
          <cell r="CA54">
            <v>0</v>
          </cell>
          <cell r="CB54">
            <v>0</v>
          </cell>
          <cell r="CC54">
            <v>0</v>
          </cell>
          <cell r="CD54" t="str">
            <v>0</v>
          </cell>
          <cell r="CE54">
            <v>0</v>
          </cell>
          <cell r="CF54">
            <v>0</v>
          </cell>
          <cell r="CG54">
            <v>0</v>
          </cell>
          <cell r="CH54">
            <v>0</v>
          </cell>
          <cell r="CI54">
            <v>0</v>
          </cell>
          <cell r="CJ54">
            <v>0</v>
          </cell>
          <cell r="CK54">
            <v>0</v>
          </cell>
          <cell r="CL54">
            <v>0</v>
          </cell>
          <cell r="CM54">
            <v>0</v>
          </cell>
          <cell r="CN54" t="str">
            <v>0</v>
          </cell>
        </row>
        <row r="55">
          <cell r="B55" t="str">
            <v>Восточно-Сибирский</v>
          </cell>
          <cell r="C55">
            <v>0</v>
          </cell>
          <cell r="D55">
            <v>0</v>
          </cell>
          <cell r="E55">
            <v>0</v>
          </cell>
          <cell r="F55">
            <v>0</v>
          </cell>
          <cell r="G55">
            <v>0</v>
          </cell>
          <cell r="H55">
            <v>0</v>
          </cell>
          <cell r="I55">
            <v>0</v>
          </cell>
          <cell r="J55">
            <v>0</v>
          </cell>
          <cell r="K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BA55">
            <v>0</v>
          </cell>
          <cell r="BB55">
            <v>0</v>
          </cell>
          <cell r="BC55">
            <v>0</v>
          </cell>
          <cell r="BD55">
            <v>0</v>
          </cell>
          <cell r="BE55">
            <v>0</v>
          </cell>
          <cell r="BF55">
            <v>0</v>
          </cell>
          <cell r="BG55">
            <v>0</v>
          </cell>
          <cell r="BH55">
            <v>0</v>
          </cell>
          <cell r="BI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0</v>
          </cell>
          <cell r="CK55">
            <v>0</v>
          </cell>
          <cell r="CL55">
            <v>0</v>
          </cell>
          <cell r="CM55">
            <v>0</v>
          </cell>
        </row>
        <row r="56">
          <cell r="B56" t="str">
            <v>Дальневосточный</v>
          </cell>
          <cell r="C56">
            <v>0</v>
          </cell>
          <cell r="D56">
            <v>0</v>
          </cell>
          <cell r="E56">
            <v>0</v>
          </cell>
          <cell r="F56">
            <v>0</v>
          </cell>
          <cell r="G56">
            <v>0</v>
          </cell>
          <cell r="H56">
            <v>0</v>
          </cell>
          <cell r="I56">
            <v>0</v>
          </cell>
          <cell r="J56">
            <v>0</v>
          </cell>
          <cell r="K56">
            <v>0</v>
          </cell>
          <cell r="L56" t="str">
            <v>0</v>
          </cell>
          <cell r="M56">
            <v>0</v>
          </cell>
          <cell r="N56">
            <v>0</v>
          </cell>
          <cell r="O56">
            <v>0</v>
          </cell>
          <cell r="P56">
            <v>0</v>
          </cell>
          <cell r="Q56">
            <v>0</v>
          </cell>
          <cell r="R56">
            <v>0</v>
          </cell>
          <cell r="S56">
            <v>0</v>
          </cell>
          <cell r="T56">
            <v>0</v>
          </cell>
          <cell r="U56">
            <v>0</v>
          </cell>
          <cell r="V56" t="str">
            <v>0</v>
          </cell>
          <cell r="W56">
            <v>0</v>
          </cell>
          <cell r="X56">
            <v>0</v>
          </cell>
          <cell r="Y56">
            <v>0</v>
          </cell>
          <cell r="Z56">
            <v>0</v>
          </cell>
          <cell r="AA56">
            <v>0</v>
          </cell>
          <cell r="AB56">
            <v>0</v>
          </cell>
          <cell r="AC56">
            <v>0</v>
          </cell>
          <cell r="AD56">
            <v>0</v>
          </cell>
          <cell r="AE56">
            <v>0</v>
          </cell>
          <cell r="AF56" t="str">
            <v>0</v>
          </cell>
          <cell r="AG56">
            <v>0</v>
          </cell>
          <cell r="AH56">
            <v>0</v>
          </cell>
          <cell r="AI56">
            <v>0</v>
          </cell>
          <cell r="AJ56">
            <v>0</v>
          </cell>
          <cell r="AK56">
            <v>0</v>
          </cell>
          <cell r="AL56">
            <v>0</v>
          </cell>
          <cell r="AM56">
            <v>0</v>
          </cell>
          <cell r="AN56">
            <v>0</v>
          </cell>
          <cell r="AO56">
            <v>0</v>
          </cell>
          <cell r="AP56" t="str">
            <v>0</v>
          </cell>
          <cell r="AQ56">
            <v>0</v>
          </cell>
          <cell r="AR56">
            <v>0</v>
          </cell>
          <cell r="AS56">
            <v>0</v>
          </cell>
          <cell r="AT56">
            <v>0</v>
          </cell>
          <cell r="AU56">
            <v>0</v>
          </cell>
          <cell r="AV56">
            <v>0</v>
          </cell>
          <cell r="AW56">
            <v>0</v>
          </cell>
          <cell r="AX56">
            <v>0</v>
          </cell>
          <cell r="AY56">
            <v>0</v>
          </cell>
          <cell r="AZ56" t="str">
            <v>0</v>
          </cell>
          <cell r="BA56">
            <v>0</v>
          </cell>
          <cell r="BB56">
            <v>0</v>
          </cell>
          <cell r="BC56">
            <v>0</v>
          </cell>
          <cell r="BD56">
            <v>0</v>
          </cell>
          <cell r="BE56">
            <v>0</v>
          </cell>
          <cell r="BF56">
            <v>0</v>
          </cell>
          <cell r="BG56">
            <v>0</v>
          </cell>
          <cell r="BH56">
            <v>0</v>
          </cell>
          <cell r="BI56">
            <v>0</v>
          </cell>
          <cell r="BJ56" t="str">
            <v>0</v>
          </cell>
          <cell r="BK56">
            <v>0</v>
          </cell>
          <cell r="BL56">
            <v>0</v>
          </cell>
          <cell r="BM56">
            <v>0</v>
          </cell>
          <cell r="BN56">
            <v>0</v>
          </cell>
          <cell r="BO56">
            <v>0</v>
          </cell>
          <cell r="BP56">
            <v>0</v>
          </cell>
          <cell r="BQ56">
            <v>0</v>
          </cell>
          <cell r="BR56">
            <v>0</v>
          </cell>
          <cell r="BS56">
            <v>0</v>
          </cell>
          <cell r="BT56" t="str">
            <v>0</v>
          </cell>
          <cell r="BU56">
            <v>0</v>
          </cell>
          <cell r="BV56">
            <v>0</v>
          </cell>
          <cell r="BW56">
            <v>0</v>
          </cell>
          <cell r="BX56">
            <v>0</v>
          </cell>
          <cell r="BY56">
            <v>0</v>
          </cell>
          <cell r="BZ56">
            <v>0</v>
          </cell>
          <cell r="CA56">
            <v>0</v>
          </cell>
          <cell r="CB56">
            <v>0</v>
          </cell>
          <cell r="CC56">
            <v>0</v>
          </cell>
          <cell r="CD56" t="str">
            <v>0</v>
          </cell>
          <cell r="CE56">
            <v>0</v>
          </cell>
          <cell r="CF56">
            <v>0</v>
          </cell>
          <cell r="CG56">
            <v>0</v>
          </cell>
          <cell r="CH56">
            <v>0</v>
          </cell>
          <cell r="CI56">
            <v>0</v>
          </cell>
          <cell r="CJ56">
            <v>0</v>
          </cell>
          <cell r="CK56">
            <v>0</v>
          </cell>
          <cell r="CL56">
            <v>0</v>
          </cell>
          <cell r="CM56">
            <v>0</v>
          </cell>
          <cell r="CN56" t="str">
            <v>0</v>
          </cell>
        </row>
        <row r="57">
          <cell r="B57" t="str">
            <v>Западно-Сибирский</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BA57">
            <v>0</v>
          </cell>
          <cell r="BB57">
            <v>0</v>
          </cell>
          <cell r="BC57">
            <v>0</v>
          </cell>
          <cell r="BD57">
            <v>0</v>
          </cell>
          <cell r="BE57">
            <v>0</v>
          </cell>
          <cell r="BF57">
            <v>0</v>
          </cell>
          <cell r="BG57">
            <v>0</v>
          </cell>
          <cell r="BH57">
            <v>0</v>
          </cell>
          <cell r="BI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E57">
            <v>0</v>
          </cell>
          <cell r="CF57">
            <v>0</v>
          </cell>
          <cell r="CG57">
            <v>0</v>
          </cell>
          <cell r="CH57">
            <v>0</v>
          </cell>
          <cell r="CI57">
            <v>0</v>
          </cell>
          <cell r="CJ57">
            <v>0</v>
          </cell>
          <cell r="CK57">
            <v>0</v>
          </cell>
          <cell r="CL57">
            <v>0</v>
          </cell>
          <cell r="CM57">
            <v>0</v>
          </cell>
        </row>
        <row r="58">
          <cell r="B58" t="str">
            <v>Западно-Уральский</v>
          </cell>
          <cell r="C58">
            <v>0</v>
          </cell>
          <cell r="D58">
            <v>0</v>
          </cell>
          <cell r="E58">
            <v>0</v>
          </cell>
          <cell r="F58">
            <v>0</v>
          </cell>
          <cell r="G58">
            <v>0</v>
          </cell>
          <cell r="H58">
            <v>0</v>
          </cell>
          <cell r="I58">
            <v>0</v>
          </cell>
          <cell r="J58">
            <v>0</v>
          </cell>
          <cell r="K58">
            <v>0</v>
          </cell>
          <cell r="L58" t="str">
            <v>0</v>
          </cell>
          <cell r="M58">
            <v>0</v>
          </cell>
          <cell r="N58">
            <v>0</v>
          </cell>
          <cell r="O58">
            <v>0</v>
          </cell>
          <cell r="P58">
            <v>0</v>
          </cell>
          <cell r="Q58">
            <v>0</v>
          </cell>
          <cell r="R58">
            <v>0</v>
          </cell>
          <cell r="S58">
            <v>0</v>
          </cell>
          <cell r="T58">
            <v>0</v>
          </cell>
          <cell r="U58">
            <v>0</v>
          </cell>
          <cell r="V58" t="str">
            <v>0</v>
          </cell>
          <cell r="W58">
            <v>0</v>
          </cell>
          <cell r="X58">
            <v>0</v>
          </cell>
          <cell r="Y58">
            <v>0</v>
          </cell>
          <cell r="Z58">
            <v>0</v>
          </cell>
          <cell r="AA58">
            <v>0</v>
          </cell>
          <cell r="AB58">
            <v>0</v>
          </cell>
          <cell r="AC58">
            <v>0</v>
          </cell>
          <cell r="AD58">
            <v>0</v>
          </cell>
          <cell r="AE58">
            <v>0</v>
          </cell>
          <cell r="AF58" t="str">
            <v>0</v>
          </cell>
          <cell r="AG58">
            <v>0</v>
          </cell>
          <cell r="AH58">
            <v>0</v>
          </cell>
          <cell r="AI58">
            <v>0</v>
          </cell>
          <cell r="AJ58">
            <v>0</v>
          </cell>
          <cell r="AK58">
            <v>0</v>
          </cell>
          <cell r="AL58">
            <v>0</v>
          </cell>
          <cell r="AM58">
            <v>0</v>
          </cell>
          <cell r="AN58">
            <v>0</v>
          </cell>
          <cell r="AO58">
            <v>0</v>
          </cell>
          <cell r="AP58" t="str">
            <v>0</v>
          </cell>
          <cell r="AQ58">
            <v>0</v>
          </cell>
          <cell r="AR58">
            <v>0</v>
          </cell>
          <cell r="AS58">
            <v>0</v>
          </cell>
          <cell r="AT58">
            <v>0</v>
          </cell>
          <cell r="AU58">
            <v>0</v>
          </cell>
          <cell r="AV58">
            <v>0</v>
          </cell>
          <cell r="AW58">
            <v>0</v>
          </cell>
          <cell r="AX58">
            <v>0</v>
          </cell>
          <cell r="AY58">
            <v>0</v>
          </cell>
          <cell r="AZ58" t="str">
            <v>0</v>
          </cell>
          <cell r="BA58">
            <v>0</v>
          </cell>
          <cell r="BB58">
            <v>0</v>
          </cell>
          <cell r="BC58">
            <v>0</v>
          </cell>
          <cell r="BD58">
            <v>0</v>
          </cell>
          <cell r="BE58">
            <v>0</v>
          </cell>
          <cell r="BF58">
            <v>0</v>
          </cell>
          <cell r="BG58">
            <v>0</v>
          </cell>
          <cell r="BH58">
            <v>0</v>
          </cell>
          <cell r="BI58">
            <v>0</v>
          </cell>
          <cell r="BJ58" t="str">
            <v>0</v>
          </cell>
          <cell r="BK58">
            <v>0</v>
          </cell>
          <cell r="BL58">
            <v>0</v>
          </cell>
          <cell r="BM58">
            <v>0</v>
          </cell>
          <cell r="BN58">
            <v>0</v>
          </cell>
          <cell r="BO58">
            <v>0</v>
          </cell>
          <cell r="BP58">
            <v>0</v>
          </cell>
          <cell r="BQ58">
            <v>0</v>
          </cell>
          <cell r="BR58">
            <v>0</v>
          </cell>
          <cell r="BS58">
            <v>0</v>
          </cell>
          <cell r="BT58" t="str">
            <v>0</v>
          </cell>
          <cell r="BU58">
            <v>0</v>
          </cell>
          <cell r="BV58">
            <v>0</v>
          </cell>
          <cell r="BW58">
            <v>0</v>
          </cell>
          <cell r="BX58">
            <v>0</v>
          </cell>
          <cell r="BY58">
            <v>0</v>
          </cell>
          <cell r="BZ58">
            <v>0</v>
          </cell>
          <cell r="CA58">
            <v>0</v>
          </cell>
          <cell r="CB58">
            <v>0</v>
          </cell>
          <cell r="CC58">
            <v>0</v>
          </cell>
          <cell r="CD58" t="str">
            <v>0</v>
          </cell>
          <cell r="CE58">
            <v>0</v>
          </cell>
          <cell r="CF58">
            <v>0</v>
          </cell>
          <cell r="CG58">
            <v>0</v>
          </cell>
          <cell r="CH58">
            <v>0</v>
          </cell>
          <cell r="CI58">
            <v>0</v>
          </cell>
          <cell r="CJ58">
            <v>0</v>
          </cell>
          <cell r="CK58">
            <v>0</v>
          </cell>
          <cell r="CL58">
            <v>0</v>
          </cell>
          <cell r="CM58">
            <v>0</v>
          </cell>
          <cell r="CN58" t="str">
            <v>0</v>
          </cell>
        </row>
        <row r="59">
          <cell r="B59" t="str">
            <v>Поволжский</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BA59">
            <v>0</v>
          </cell>
          <cell r="BB59">
            <v>0</v>
          </cell>
          <cell r="BC59">
            <v>0</v>
          </cell>
          <cell r="BD59">
            <v>0</v>
          </cell>
          <cell r="BE59">
            <v>0</v>
          </cell>
          <cell r="BF59">
            <v>0</v>
          </cell>
          <cell r="BG59">
            <v>0</v>
          </cell>
          <cell r="BH59">
            <v>0</v>
          </cell>
          <cell r="BI59">
            <v>0</v>
          </cell>
          <cell r="BK59">
            <v>0</v>
          </cell>
          <cell r="BL59">
            <v>0</v>
          </cell>
          <cell r="BM59">
            <v>0</v>
          </cell>
          <cell r="BN59">
            <v>0</v>
          </cell>
          <cell r="BO59">
            <v>0</v>
          </cell>
          <cell r="BP59">
            <v>0</v>
          </cell>
          <cell r="BQ59">
            <v>0</v>
          </cell>
          <cell r="BR59">
            <v>0</v>
          </cell>
          <cell r="BS59">
            <v>0</v>
          </cell>
          <cell r="BU59">
            <v>0</v>
          </cell>
          <cell r="BV59">
            <v>0</v>
          </cell>
          <cell r="BW59">
            <v>0</v>
          </cell>
          <cell r="BX59">
            <v>0</v>
          </cell>
          <cell r="BY59">
            <v>0</v>
          </cell>
          <cell r="BZ59">
            <v>0</v>
          </cell>
          <cell r="CA59">
            <v>0</v>
          </cell>
          <cell r="CB59">
            <v>0</v>
          </cell>
          <cell r="CC59">
            <v>0</v>
          </cell>
          <cell r="CE59">
            <v>0</v>
          </cell>
          <cell r="CF59">
            <v>0</v>
          </cell>
          <cell r="CG59">
            <v>0</v>
          </cell>
          <cell r="CH59">
            <v>0</v>
          </cell>
          <cell r="CI59">
            <v>0</v>
          </cell>
          <cell r="CJ59">
            <v>0</v>
          </cell>
          <cell r="CK59">
            <v>0</v>
          </cell>
          <cell r="CL59">
            <v>0</v>
          </cell>
          <cell r="CM59">
            <v>0</v>
          </cell>
        </row>
        <row r="60">
          <cell r="B60" t="str">
            <v>Северный</v>
          </cell>
          <cell r="C60">
            <v>0</v>
          </cell>
          <cell r="D60">
            <v>0</v>
          </cell>
          <cell r="E60">
            <v>0</v>
          </cell>
          <cell r="F60">
            <v>0</v>
          </cell>
          <cell r="G60">
            <v>0</v>
          </cell>
          <cell r="H60">
            <v>0</v>
          </cell>
          <cell r="I60">
            <v>0</v>
          </cell>
          <cell r="J60">
            <v>0</v>
          </cell>
          <cell r="K60">
            <v>0</v>
          </cell>
          <cell r="L60" t="str">
            <v>0</v>
          </cell>
          <cell r="M60">
            <v>0</v>
          </cell>
          <cell r="N60">
            <v>0</v>
          </cell>
          <cell r="O60">
            <v>0</v>
          </cell>
          <cell r="P60">
            <v>0</v>
          </cell>
          <cell r="Q60">
            <v>0</v>
          </cell>
          <cell r="R60">
            <v>0</v>
          </cell>
          <cell r="S60">
            <v>0</v>
          </cell>
          <cell r="T60">
            <v>0</v>
          </cell>
          <cell r="U60">
            <v>0</v>
          </cell>
          <cell r="V60" t="str">
            <v>0</v>
          </cell>
          <cell r="W60">
            <v>0</v>
          </cell>
          <cell r="X60">
            <v>0</v>
          </cell>
          <cell r="Y60">
            <v>0</v>
          </cell>
          <cell r="Z60">
            <v>0</v>
          </cell>
          <cell r="AA60">
            <v>0</v>
          </cell>
          <cell r="AB60">
            <v>0</v>
          </cell>
          <cell r="AC60">
            <v>0</v>
          </cell>
          <cell r="AD60">
            <v>0</v>
          </cell>
          <cell r="AE60">
            <v>0</v>
          </cell>
          <cell r="AF60" t="str">
            <v>0</v>
          </cell>
          <cell r="AG60">
            <v>0</v>
          </cell>
          <cell r="AH60">
            <v>0</v>
          </cell>
          <cell r="AI60">
            <v>0</v>
          </cell>
          <cell r="AJ60">
            <v>0</v>
          </cell>
          <cell r="AK60">
            <v>0</v>
          </cell>
          <cell r="AL60">
            <v>0</v>
          </cell>
          <cell r="AM60">
            <v>0</v>
          </cell>
          <cell r="AN60">
            <v>0</v>
          </cell>
          <cell r="AO60">
            <v>0</v>
          </cell>
          <cell r="AP60" t="str">
            <v>0</v>
          </cell>
          <cell r="AQ60">
            <v>0</v>
          </cell>
          <cell r="AR60">
            <v>0</v>
          </cell>
          <cell r="AS60">
            <v>0</v>
          </cell>
          <cell r="AT60">
            <v>0</v>
          </cell>
          <cell r="AU60">
            <v>0</v>
          </cell>
          <cell r="AV60">
            <v>0</v>
          </cell>
          <cell r="AW60">
            <v>0</v>
          </cell>
          <cell r="AX60">
            <v>0</v>
          </cell>
          <cell r="AY60">
            <v>0</v>
          </cell>
          <cell r="AZ60" t="str">
            <v>0</v>
          </cell>
          <cell r="BA60">
            <v>0</v>
          </cell>
          <cell r="BB60">
            <v>0</v>
          </cell>
          <cell r="BC60">
            <v>0</v>
          </cell>
          <cell r="BD60">
            <v>0</v>
          </cell>
          <cell r="BE60">
            <v>0</v>
          </cell>
          <cell r="BF60">
            <v>0</v>
          </cell>
          <cell r="BG60">
            <v>0</v>
          </cell>
          <cell r="BH60">
            <v>0</v>
          </cell>
          <cell r="BI60">
            <v>0</v>
          </cell>
          <cell r="BJ60" t="str">
            <v>0</v>
          </cell>
          <cell r="BK60">
            <v>0</v>
          </cell>
          <cell r="BL60">
            <v>0</v>
          </cell>
          <cell r="BM60">
            <v>0</v>
          </cell>
          <cell r="BN60">
            <v>0</v>
          </cell>
          <cell r="BO60">
            <v>0</v>
          </cell>
          <cell r="BP60">
            <v>0</v>
          </cell>
          <cell r="BQ60">
            <v>0</v>
          </cell>
          <cell r="BR60">
            <v>0</v>
          </cell>
          <cell r="BS60">
            <v>0</v>
          </cell>
          <cell r="BT60" t="str">
            <v>0</v>
          </cell>
          <cell r="BU60">
            <v>0</v>
          </cell>
          <cell r="BV60">
            <v>0</v>
          </cell>
          <cell r="BW60">
            <v>0</v>
          </cell>
          <cell r="BX60">
            <v>0</v>
          </cell>
          <cell r="BY60">
            <v>0</v>
          </cell>
          <cell r="BZ60">
            <v>0</v>
          </cell>
          <cell r="CA60">
            <v>0</v>
          </cell>
          <cell r="CB60">
            <v>0</v>
          </cell>
          <cell r="CC60">
            <v>0</v>
          </cell>
          <cell r="CD60" t="str">
            <v>0</v>
          </cell>
          <cell r="CE60">
            <v>0</v>
          </cell>
          <cell r="CF60">
            <v>0</v>
          </cell>
          <cell r="CG60">
            <v>0</v>
          </cell>
          <cell r="CH60">
            <v>0</v>
          </cell>
          <cell r="CI60">
            <v>0</v>
          </cell>
          <cell r="CJ60">
            <v>0</v>
          </cell>
          <cell r="CK60">
            <v>0</v>
          </cell>
          <cell r="CL60">
            <v>0</v>
          </cell>
          <cell r="CM60">
            <v>0</v>
          </cell>
          <cell r="CN60" t="str">
            <v>0</v>
          </cell>
        </row>
        <row r="61">
          <cell r="B61" t="str">
            <v>Северо-Восточный</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BA61">
            <v>0</v>
          </cell>
          <cell r="BB61">
            <v>0</v>
          </cell>
          <cell r="BC61">
            <v>0</v>
          </cell>
          <cell r="BD61">
            <v>0</v>
          </cell>
          <cell r="BE61">
            <v>0</v>
          </cell>
          <cell r="BF61">
            <v>0</v>
          </cell>
          <cell r="BG61">
            <v>0</v>
          </cell>
          <cell r="BH61">
            <v>0</v>
          </cell>
          <cell r="BI61">
            <v>0</v>
          </cell>
          <cell r="BK61">
            <v>0</v>
          </cell>
          <cell r="BL61">
            <v>0</v>
          </cell>
          <cell r="BM61">
            <v>0</v>
          </cell>
          <cell r="BN61">
            <v>0</v>
          </cell>
          <cell r="BO61">
            <v>0</v>
          </cell>
          <cell r="BP61">
            <v>0</v>
          </cell>
          <cell r="BQ61">
            <v>0</v>
          </cell>
          <cell r="BR61">
            <v>0</v>
          </cell>
          <cell r="BS61">
            <v>0</v>
          </cell>
          <cell r="BU61">
            <v>0</v>
          </cell>
          <cell r="BV61">
            <v>0</v>
          </cell>
          <cell r="BW61">
            <v>0</v>
          </cell>
          <cell r="BX61">
            <v>0</v>
          </cell>
          <cell r="BY61">
            <v>0</v>
          </cell>
          <cell r="BZ61">
            <v>0</v>
          </cell>
          <cell r="CA61">
            <v>0</v>
          </cell>
          <cell r="CB61">
            <v>0</v>
          </cell>
          <cell r="CC61">
            <v>0</v>
          </cell>
          <cell r="CE61">
            <v>0</v>
          </cell>
          <cell r="CF61">
            <v>0</v>
          </cell>
          <cell r="CG61">
            <v>0</v>
          </cell>
          <cell r="CH61">
            <v>0</v>
          </cell>
          <cell r="CI61">
            <v>0</v>
          </cell>
          <cell r="CJ61">
            <v>0</v>
          </cell>
          <cell r="CK61">
            <v>0</v>
          </cell>
          <cell r="CL61">
            <v>0</v>
          </cell>
          <cell r="CM61">
            <v>0</v>
          </cell>
        </row>
        <row r="62">
          <cell r="B62" t="str">
            <v>Северо-Западный</v>
          </cell>
          <cell r="C62">
            <v>0</v>
          </cell>
          <cell r="D62">
            <v>0</v>
          </cell>
          <cell r="E62">
            <v>0</v>
          </cell>
          <cell r="F62">
            <v>0</v>
          </cell>
          <cell r="G62">
            <v>0</v>
          </cell>
          <cell r="H62">
            <v>0</v>
          </cell>
          <cell r="I62">
            <v>0</v>
          </cell>
          <cell r="J62">
            <v>0</v>
          </cell>
          <cell r="K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K62">
            <v>0</v>
          </cell>
          <cell r="BL62">
            <v>0</v>
          </cell>
          <cell r="BM62">
            <v>0</v>
          </cell>
          <cell r="BN62">
            <v>0</v>
          </cell>
          <cell r="BO62">
            <v>0</v>
          </cell>
          <cell r="BP62">
            <v>0</v>
          </cell>
          <cell r="BQ62">
            <v>0</v>
          </cell>
          <cell r="BR62">
            <v>0</v>
          </cell>
          <cell r="BS62">
            <v>0</v>
          </cell>
          <cell r="BU62">
            <v>0</v>
          </cell>
          <cell r="BV62">
            <v>0</v>
          </cell>
          <cell r="BW62">
            <v>0</v>
          </cell>
          <cell r="BX62">
            <v>0</v>
          </cell>
          <cell r="BY62">
            <v>0</v>
          </cell>
          <cell r="BZ62">
            <v>0</v>
          </cell>
          <cell r="CA62">
            <v>0</v>
          </cell>
          <cell r="CB62">
            <v>0</v>
          </cell>
          <cell r="CC62">
            <v>0</v>
          </cell>
          <cell r="CE62">
            <v>0</v>
          </cell>
          <cell r="CF62">
            <v>0</v>
          </cell>
          <cell r="CG62">
            <v>0</v>
          </cell>
          <cell r="CH62">
            <v>0</v>
          </cell>
          <cell r="CI62">
            <v>0</v>
          </cell>
          <cell r="CJ62">
            <v>0</v>
          </cell>
          <cell r="CK62">
            <v>0</v>
          </cell>
          <cell r="CL62">
            <v>0</v>
          </cell>
          <cell r="CM62">
            <v>0</v>
          </cell>
        </row>
        <row r="63">
          <cell r="B63" t="str">
            <v>Северо-Кавказский</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BA63">
            <v>0</v>
          </cell>
          <cell r="BB63">
            <v>0</v>
          </cell>
          <cell r="BC63">
            <v>0</v>
          </cell>
          <cell r="BD63">
            <v>0</v>
          </cell>
          <cell r="BE63">
            <v>0</v>
          </cell>
          <cell r="BF63">
            <v>0</v>
          </cell>
          <cell r="BG63">
            <v>0</v>
          </cell>
          <cell r="BH63">
            <v>0</v>
          </cell>
          <cell r="BI63">
            <v>0</v>
          </cell>
          <cell r="BK63">
            <v>0</v>
          </cell>
          <cell r="BL63">
            <v>0</v>
          </cell>
          <cell r="BM63">
            <v>0</v>
          </cell>
          <cell r="BN63">
            <v>0</v>
          </cell>
          <cell r="BO63">
            <v>0</v>
          </cell>
          <cell r="BP63">
            <v>0</v>
          </cell>
          <cell r="BQ63">
            <v>0</v>
          </cell>
          <cell r="BR63">
            <v>0</v>
          </cell>
          <cell r="BS63">
            <v>0</v>
          </cell>
          <cell r="BU63">
            <v>0</v>
          </cell>
          <cell r="BV63">
            <v>0</v>
          </cell>
          <cell r="BW63">
            <v>0</v>
          </cell>
          <cell r="BX63">
            <v>0</v>
          </cell>
          <cell r="BY63">
            <v>0</v>
          </cell>
          <cell r="BZ63">
            <v>0</v>
          </cell>
          <cell r="CA63">
            <v>0</v>
          </cell>
          <cell r="CB63">
            <v>0</v>
          </cell>
          <cell r="CC63">
            <v>0</v>
          </cell>
          <cell r="CE63">
            <v>0</v>
          </cell>
          <cell r="CF63">
            <v>0</v>
          </cell>
          <cell r="CG63">
            <v>0</v>
          </cell>
          <cell r="CH63">
            <v>0</v>
          </cell>
          <cell r="CI63">
            <v>0</v>
          </cell>
          <cell r="CJ63">
            <v>0</v>
          </cell>
          <cell r="CK63">
            <v>0</v>
          </cell>
          <cell r="CL63">
            <v>0</v>
          </cell>
          <cell r="CM63">
            <v>0</v>
          </cell>
        </row>
        <row r="64">
          <cell r="B64" t="str">
            <v>Сибирский</v>
          </cell>
          <cell r="C64">
            <v>0</v>
          </cell>
          <cell r="D64">
            <v>0</v>
          </cell>
          <cell r="E64">
            <v>0</v>
          </cell>
          <cell r="F64">
            <v>0</v>
          </cell>
          <cell r="G64">
            <v>0</v>
          </cell>
          <cell r="H64">
            <v>0</v>
          </cell>
          <cell r="I64">
            <v>0</v>
          </cell>
          <cell r="J64">
            <v>0</v>
          </cell>
          <cell r="K64">
            <v>0</v>
          </cell>
          <cell r="L64" t="str">
            <v>0</v>
          </cell>
          <cell r="M64">
            <v>0</v>
          </cell>
          <cell r="N64">
            <v>0</v>
          </cell>
          <cell r="O64">
            <v>0</v>
          </cell>
          <cell r="P64">
            <v>0</v>
          </cell>
          <cell r="Q64">
            <v>0</v>
          </cell>
          <cell r="R64">
            <v>0</v>
          </cell>
          <cell r="S64">
            <v>0</v>
          </cell>
          <cell r="T64">
            <v>0</v>
          </cell>
          <cell r="U64">
            <v>0</v>
          </cell>
          <cell r="V64" t="str">
            <v>0</v>
          </cell>
          <cell r="W64">
            <v>0</v>
          </cell>
          <cell r="X64">
            <v>0</v>
          </cell>
          <cell r="Y64">
            <v>0</v>
          </cell>
          <cell r="Z64">
            <v>0</v>
          </cell>
          <cell r="AA64">
            <v>0</v>
          </cell>
          <cell r="AB64">
            <v>0</v>
          </cell>
          <cell r="AC64">
            <v>0</v>
          </cell>
          <cell r="AD64">
            <v>0</v>
          </cell>
          <cell r="AE64">
            <v>0</v>
          </cell>
          <cell r="AF64" t="str">
            <v>0</v>
          </cell>
          <cell r="AG64">
            <v>0</v>
          </cell>
          <cell r="AH64">
            <v>0</v>
          </cell>
          <cell r="AI64">
            <v>0</v>
          </cell>
          <cell r="AJ64">
            <v>0</v>
          </cell>
          <cell r="AK64">
            <v>0</v>
          </cell>
          <cell r="AL64">
            <v>0</v>
          </cell>
          <cell r="AM64">
            <v>0</v>
          </cell>
          <cell r="AN64">
            <v>0</v>
          </cell>
          <cell r="AO64">
            <v>0</v>
          </cell>
          <cell r="AP64" t="str">
            <v>0</v>
          </cell>
          <cell r="AQ64">
            <v>0</v>
          </cell>
          <cell r="AR64">
            <v>0</v>
          </cell>
          <cell r="AS64">
            <v>0</v>
          </cell>
          <cell r="AT64">
            <v>0</v>
          </cell>
          <cell r="AU64">
            <v>0</v>
          </cell>
          <cell r="AV64">
            <v>0</v>
          </cell>
          <cell r="AW64">
            <v>0</v>
          </cell>
          <cell r="AX64">
            <v>0</v>
          </cell>
          <cell r="AY64">
            <v>0</v>
          </cell>
          <cell r="AZ64" t="str">
            <v>0</v>
          </cell>
          <cell r="BA64">
            <v>0</v>
          </cell>
          <cell r="BB64">
            <v>0</v>
          </cell>
          <cell r="BC64">
            <v>0</v>
          </cell>
          <cell r="BD64">
            <v>0</v>
          </cell>
          <cell r="BE64">
            <v>0</v>
          </cell>
          <cell r="BF64">
            <v>0</v>
          </cell>
          <cell r="BG64">
            <v>0</v>
          </cell>
          <cell r="BH64">
            <v>0</v>
          </cell>
          <cell r="BI64">
            <v>0</v>
          </cell>
          <cell r="BJ64" t="str">
            <v>0</v>
          </cell>
          <cell r="BK64">
            <v>0</v>
          </cell>
          <cell r="BL64">
            <v>0</v>
          </cell>
          <cell r="BM64">
            <v>0</v>
          </cell>
          <cell r="BN64">
            <v>0</v>
          </cell>
          <cell r="BO64">
            <v>0</v>
          </cell>
          <cell r="BP64">
            <v>0</v>
          </cell>
          <cell r="BQ64">
            <v>0</v>
          </cell>
          <cell r="BR64">
            <v>0</v>
          </cell>
          <cell r="BS64">
            <v>0</v>
          </cell>
          <cell r="BT64" t="str">
            <v>0</v>
          </cell>
          <cell r="BU64">
            <v>0</v>
          </cell>
          <cell r="BV64">
            <v>0</v>
          </cell>
          <cell r="BW64">
            <v>0</v>
          </cell>
          <cell r="BX64">
            <v>0</v>
          </cell>
          <cell r="BY64">
            <v>0</v>
          </cell>
          <cell r="BZ64">
            <v>0</v>
          </cell>
          <cell r="CA64">
            <v>0</v>
          </cell>
          <cell r="CB64">
            <v>0</v>
          </cell>
          <cell r="CC64">
            <v>0</v>
          </cell>
          <cell r="CD64" t="str">
            <v>0</v>
          </cell>
          <cell r="CE64">
            <v>0</v>
          </cell>
          <cell r="CF64">
            <v>0</v>
          </cell>
          <cell r="CG64">
            <v>0</v>
          </cell>
          <cell r="CH64">
            <v>0</v>
          </cell>
          <cell r="CI64">
            <v>0</v>
          </cell>
          <cell r="CJ64">
            <v>0</v>
          </cell>
          <cell r="CK64">
            <v>0</v>
          </cell>
          <cell r="CL64">
            <v>0</v>
          </cell>
          <cell r="CM64">
            <v>0</v>
          </cell>
          <cell r="CN64" t="str">
            <v>0</v>
          </cell>
        </row>
        <row r="65">
          <cell r="B65" t="str">
            <v>Среднерусский</v>
          </cell>
          <cell r="C65">
            <v>0</v>
          </cell>
          <cell r="D65">
            <v>0</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K65">
            <v>0</v>
          </cell>
          <cell r="BL65">
            <v>0</v>
          </cell>
          <cell r="BM65">
            <v>0</v>
          </cell>
          <cell r="BN65">
            <v>0</v>
          </cell>
          <cell r="BO65">
            <v>200</v>
          </cell>
          <cell r="BP65">
            <v>0</v>
          </cell>
          <cell r="BQ65">
            <v>0</v>
          </cell>
          <cell r="BR65">
            <v>0</v>
          </cell>
          <cell r="BS65">
            <v>0</v>
          </cell>
          <cell r="BU65">
            <v>0</v>
          </cell>
          <cell r="BV65">
            <v>0</v>
          </cell>
          <cell r="BW65">
            <v>0</v>
          </cell>
          <cell r="BX65">
            <v>0</v>
          </cell>
          <cell r="BY65">
            <v>0</v>
          </cell>
          <cell r="BZ65">
            <v>0</v>
          </cell>
          <cell r="CA65">
            <v>0</v>
          </cell>
          <cell r="CB65">
            <v>0</v>
          </cell>
          <cell r="CC65">
            <v>0</v>
          </cell>
          <cell r="CE65">
            <v>0</v>
          </cell>
          <cell r="CF65">
            <v>0</v>
          </cell>
          <cell r="CG65">
            <v>0</v>
          </cell>
          <cell r="CH65">
            <v>0</v>
          </cell>
          <cell r="CI65">
            <v>0</v>
          </cell>
          <cell r="CJ65">
            <v>0</v>
          </cell>
          <cell r="CK65">
            <v>0</v>
          </cell>
          <cell r="CL65">
            <v>0</v>
          </cell>
          <cell r="CM65">
            <v>0</v>
          </cell>
        </row>
        <row r="66">
          <cell r="B66" t="str">
            <v>Уральский</v>
          </cell>
          <cell r="C66">
            <v>0</v>
          </cell>
          <cell r="D66">
            <v>0</v>
          </cell>
          <cell r="E66">
            <v>0</v>
          </cell>
          <cell r="F66">
            <v>0</v>
          </cell>
          <cell r="G66">
            <v>0</v>
          </cell>
          <cell r="H66">
            <v>0</v>
          </cell>
          <cell r="I66">
            <v>0</v>
          </cell>
          <cell r="J66">
            <v>0</v>
          </cell>
          <cell r="K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BA66">
            <v>0</v>
          </cell>
          <cell r="BB66">
            <v>0</v>
          </cell>
          <cell r="BC66">
            <v>0</v>
          </cell>
          <cell r="BD66">
            <v>0</v>
          </cell>
          <cell r="BE66">
            <v>0</v>
          </cell>
          <cell r="BF66">
            <v>0</v>
          </cell>
          <cell r="BG66">
            <v>0</v>
          </cell>
          <cell r="BH66">
            <v>0</v>
          </cell>
          <cell r="BI66">
            <v>0</v>
          </cell>
          <cell r="BK66">
            <v>0</v>
          </cell>
          <cell r="BL66">
            <v>0</v>
          </cell>
          <cell r="BM66">
            <v>0</v>
          </cell>
          <cell r="BN66">
            <v>0</v>
          </cell>
          <cell r="BO66">
            <v>0</v>
          </cell>
          <cell r="BP66">
            <v>0</v>
          </cell>
          <cell r="BQ66">
            <v>0</v>
          </cell>
          <cell r="BR66">
            <v>0</v>
          </cell>
          <cell r="BS66">
            <v>0</v>
          </cell>
          <cell r="BU66">
            <v>0</v>
          </cell>
          <cell r="BV66">
            <v>0</v>
          </cell>
          <cell r="BW66">
            <v>0</v>
          </cell>
          <cell r="BX66">
            <v>0</v>
          </cell>
          <cell r="BY66">
            <v>0</v>
          </cell>
          <cell r="BZ66">
            <v>0</v>
          </cell>
          <cell r="CA66">
            <v>0</v>
          </cell>
          <cell r="CB66">
            <v>0</v>
          </cell>
          <cell r="CC66">
            <v>0</v>
          </cell>
          <cell r="CE66">
            <v>0</v>
          </cell>
          <cell r="CF66">
            <v>0</v>
          </cell>
          <cell r="CG66">
            <v>0</v>
          </cell>
          <cell r="CH66">
            <v>0</v>
          </cell>
          <cell r="CI66">
            <v>0</v>
          </cell>
          <cell r="CJ66">
            <v>0</v>
          </cell>
          <cell r="CK66">
            <v>0</v>
          </cell>
          <cell r="CL66">
            <v>0</v>
          </cell>
          <cell r="CM66">
            <v>0</v>
          </cell>
        </row>
        <row r="67">
          <cell r="B67" t="str">
            <v>Центрально-Черноземный</v>
          </cell>
          <cell r="C67">
            <v>0</v>
          </cell>
          <cell r="D67">
            <v>0</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BA67">
            <v>0</v>
          </cell>
          <cell r="BB67">
            <v>0</v>
          </cell>
          <cell r="BC67">
            <v>0</v>
          </cell>
          <cell r="BD67">
            <v>0</v>
          </cell>
          <cell r="BE67">
            <v>0</v>
          </cell>
          <cell r="BF67">
            <v>0</v>
          </cell>
          <cell r="BG67">
            <v>0</v>
          </cell>
          <cell r="BH67">
            <v>0</v>
          </cell>
          <cell r="BI67">
            <v>0</v>
          </cell>
          <cell r="BK67">
            <v>0</v>
          </cell>
          <cell r="BL67">
            <v>0</v>
          </cell>
          <cell r="BM67">
            <v>0</v>
          </cell>
          <cell r="BN67">
            <v>0</v>
          </cell>
          <cell r="BO67">
            <v>0</v>
          </cell>
          <cell r="BP67">
            <v>0</v>
          </cell>
          <cell r="BQ67">
            <v>0</v>
          </cell>
          <cell r="BR67">
            <v>0</v>
          </cell>
          <cell r="BS67">
            <v>0</v>
          </cell>
          <cell r="BU67">
            <v>0</v>
          </cell>
          <cell r="BV67">
            <v>0</v>
          </cell>
          <cell r="BW67">
            <v>0</v>
          </cell>
          <cell r="BX67">
            <v>0</v>
          </cell>
          <cell r="BY67">
            <v>0</v>
          </cell>
          <cell r="BZ67">
            <v>0</v>
          </cell>
          <cell r="CA67">
            <v>0</v>
          </cell>
          <cell r="CB67">
            <v>0</v>
          </cell>
          <cell r="CC67">
            <v>0</v>
          </cell>
          <cell r="CE67">
            <v>0</v>
          </cell>
          <cell r="CF67">
            <v>0</v>
          </cell>
          <cell r="CG67">
            <v>0</v>
          </cell>
          <cell r="CH67">
            <v>0</v>
          </cell>
          <cell r="CI67">
            <v>0</v>
          </cell>
          <cell r="CJ67">
            <v>0</v>
          </cell>
          <cell r="CK67">
            <v>0</v>
          </cell>
          <cell r="CL67">
            <v>0</v>
          </cell>
          <cell r="CM67">
            <v>0</v>
          </cell>
        </row>
        <row r="68">
          <cell r="B68" t="str">
            <v>Юго-Западный</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E68">
            <v>0</v>
          </cell>
          <cell r="CF68">
            <v>0</v>
          </cell>
          <cell r="CG68">
            <v>0</v>
          </cell>
          <cell r="CH68">
            <v>0</v>
          </cell>
          <cell r="CI68">
            <v>0</v>
          </cell>
          <cell r="CJ68">
            <v>0</v>
          </cell>
          <cell r="CK68">
            <v>0</v>
          </cell>
          <cell r="CL68">
            <v>0</v>
          </cell>
          <cell r="CM68">
            <v>0</v>
          </cell>
        </row>
        <row r="74">
          <cell r="B74" t="str">
            <v>Алтайский</v>
          </cell>
          <cell r="E74">
            <v>190776.54</v>
          </cell>
          <cell r="F74">
            <v>268517.08</v>
          </cell>
          <cell r="G74">
            <v>268269.71000000002</v>
          </cell>
          <cell r="H74">
            <v>23608.04</v>
          </cell>
          <cell r="I74">
            <v>0</v>
          </cell>
          <cell r="J74">
            <v>0</v>
          </cell>
          <cell r="K74">
            <v>1182.3</v>
          </cell>
          <cell r="O74">
            <v>0</v>
          </cell>
          <cell r="P74">
            <v>0</v>
          </cell>
          <cell r="Q74">
            <v>0</v>
          </cell>
          <cell r="R74">
            <v>0</v>
          </cell>
          <cell r="S74">
            <v>0</v>
          </cell>
          <cell r="T74">
            <v>0</v>
          </cell>
          <cell r="U74">
            <v>0</v>
          </cell>
          <cell r="Y74">
            <v>0</v>
          </cell>
          <cell r="Z74">
            <v>0</v>
          </cell>
          <cell r="AA74">
            <v>0</v>
          </cell>
          <cell r="AB74">
            <v>0</v>
          </cell>
          <cell r="AC74">
            <v>0</v>
          </cell>
          <cell r="AD74">
            <v>0</v>
          </cell>
          <cell r="AE74">
            <v>0</v>
          </cell>
          <cell r="AI74">
            <v>0</v>
          </cell>
          <cell r="AJ74">
            <v>0</v>
          </cell>
          <cell r="AK74">
            <v>0</v>
          </cell>
          <cell r="AL74">
            <v>0</v>
          </cell>
          <cell r="AM74">
            <v>0</v>
          </cell>
          <cell r="AN74">
            <v>0</v>
          </cell>
          <cell r="AO74">
            <v>0</v>
          </cell>
          <cell r="AS74">
            <v>0</v>
          </cell>
          <cell r="AT74">
            <v>0</v>
          </cell>
          <cell r="AU74">
            <v>0</v>
          </cell>
          <cell r="AV74">
            <v>0</v>
          </cell>
          <cell r="AW74">
            <v>0</v>
          </cell>
          <cell r="AX74">
            <v>0</v>
          </cell>
          <cell r="AY74">
            <v>0</v>
          </cell>
          <cell r="BC74">
            <v>0</v>
          </cell>
          <cell r="BD74">
            <v>0</v>
          </cell>
          <cell r="BE74">
            <v>0</v>
          </cell>
          <cell r="BF74">
            <v>0</v>
          </cell>
          <cell r="BG74">
            <v>0</v>
          </cell>
          <cell r="BH74">
            <v>0</v>
          </cell>
          <cell r="BI74">
            <v>0</v>
          </cell>
          <cell r="BM74">
            <v>47982</v>
          </cell>
          <cell r="BN74">
            <v>10412.299999999999</v>
          </cell>
          <cell r="BO74">
            <v>484</v>
          </cell>
          <cell r="BP74">
            <v>0</v>
          </cell>
          <cell r="BQ74">
            <v>0</v>
          </cell>
          <cell r="BR74">
            <v>0</v>
          </cell>
          <cell r="BS74">
            <v>47982</v>
          </cell>
          <cell r="BT74" t="str">
            <v>Отнесена на расходы Банка</v>
          </cell>
          <cell r="BW74">
            <v>0</v>
          </cell>
          <cell r="BX74">
            <v>0</v>
          </cell>
          <cell r="BY74">
            <v>0</v>
          </cell>
          <cell r="BZ74">
            <v>0</v>
          </cell>
          <cell r="CA74">
            <v>0</v>
          </cell>
          <cell r="CB74">
            <v>0</v>
          </cell>
          <cell r="CC74">
            <v>0</v>
          </cell>
          <cell r="CG74">
            <v>0</v>
          </cell>
          <cell r="CH74">
            <v>0</v>
          </cell>
          <cell r="CI74">
            <v>0</v>
          </cell>
          <cell r="CJ74">
            <v>0</v>
          </cell>
          <cell r="CK74">
            <v>0</v>
          </cell>
          <cell r="CL74">
            <v>0</v>
          </cell>
          <cell r="CM74">
            <v>0</v>
          </cell>
        </row>
        <row r="75">
          <cell r="B75" t="str">
            <v>Байкальский</v>
          </cell>
          <cell r="E75">
            <v>125447</v>
          </cell>
          <cell r="F75">
            <v>126824</v>
          </cell>
          <cell r="G75">
            <v>113292</v>
          </cell>
          <cell r="H75">
            <v>0</v>
          </cell>
          <cell r="I75">
            <v>3475</v>
          </cell>
          <cell r="J75">
            <v>0</v>
          </cell>
          <cell r="K75">
            <v>0</v>
          </cell>
          <cell r="L75" t="str">
            <v>0</v>
          </cell>
          <cell r="O75">
            <v>0</v>
          </cell>
          <cell r="P75">
            <v>0</v>
          </cell>
          <cell r="Q75">
            <v>46819</v>
          </cell>
          <cell r="R75">
            <v>0</v>
          </cell>
          <cell r="S75">
            <v>0</v>
          </cell>
          <cell r="T75">
            <v>0</v>
          </cell>
          <cell r="U75">
            <v>0</v>
          </cell>
          <cell r="V75" t="str">
            <v>0</v>
          </cell>
          <cell r="Y75">
            <v>0</v>
          </cell>
          <cell r="Z75">
            <v>0</v>
          </cell>
          <cell r="AA75">
            <v>0</v>
          </cell>
          <cell r="AB75">
            <v>0</v>
          </cell>
          <cell r="AC75">
            <v>0</v>
          </cell>
          <cell r="AD75">
            <v>0</v>
          </cell>
          <cell r="AE75">
            <v>0</v>
          </cell>
          <cell r="AF75" t="str">
            <v>0</v>
          </cell>
          <cell r="AI75">
            <v>0</v>
          </cell>
          <cell r="AJ75">
            <v>3103</v>
          </cell>
          <cell r="AK75">
            <v>16193</v>
          </cell>
          <cell r="AL75">
            <v>0</v>
          </cell>
          <cell r="AM75">
            <v>172</v>
          </cell>
          <cell r="AN75">
            <v>0</v>
          </cell>
          <cell r="AO75">
            <v>0</v>
          </cell>
          <cell r="AP75" t="str">
            <v>0</v>
          </cell>
          <cell r="AS75">
            <v>0</v>
          </cell>
          <cell r="AT75">
            <v>0</v>
          </cell>
          <cell r="AU75">
            <v>0</v>
          </cell>
          <cell r="AV75">
            <v>0</v>
          </cell>
          <cell r="AW75">
            <v>0</v>
          </cell>
          <cell r="AX75">
            <v>0</v>
          </cell>
          <cell r="AY75">
            <v>0</v>
          </cell>
          <cell r="AZ75" t="str">
            <v>0</v>
          </cell>
          <cell r="BC75">
            <v>0</v>
          </cell>
          <cell r="BD75">
            <v>0</v>
          </cell>
          <cell r="BE75">
            <v>0</v>
          </cell>
          <cell r="BF75">
            <v>0</v>
          </cell>
          <cell r="BG75">
            <v>0</v>
          </cell>
          <cell r="BH75">
            <v>0</v>
          </cell>
          <cell r="BI75">
            <v>0</v>
          </cell>
          <cell r="BJ75" t="str">
            <v>0</v>
          </cell>
          <cell r="BM75">
            <v>0</v>
          </cell>
          <cell r="BN75">
            <v>0</v>
          </cell>
          <cell r="BO75">
            <v>637</v>
          </cell>
          <cell r="BP75">
            <v>0</v>
          </cell>
          <cell r="BQ75">
            <v>1332</v>
          </cell>
          <cell r="BR75">
            <v>0</v>
          </cell>
          <cell r="BS75">
            <v>0</v>
          </cell>
          <cell r="BT75" t="str">
            <v>0</v>
          </cell>
          <cell r="BW75">
            <v>0</v>
          </cell>
          <cell r="BX75">
            <v>0</v>
          </cell>
          <cell r="BY75">
            <v>0</v>
          </cell>
          <cell r="BZ75">
            <v>0</v>
          </cell>
          <cell r="CA75">
            <v>0</v>
          </cell>
          <cell r="CB75">
            <v>0</v>
          </cell>
          <cell r="CC75">
            <v>0</v>
          </cell>
          <cell r="CD75" t="str">
            <v>0</v>
          </cell>
          <cell r="CG75">
            <v>0</v>
          </cell>
          <cell r="CH75">
            <v>0</v>
          </cell>
          <cell r="CI75">
            <v>0</v>
          </cell>
          <cell r="CJ75">
            <v>0</v>
          </cell>
          <cell r="CK75">
            <v>0</v>
          </cell>
          <cell r="CL75">
            <v>0</v>
          </cell>
          <cell r="CM75">
            <v>0</v>
          </cell>
          <cell r="CN75" t="str">
            <v>0</v>
          </cell>
        </row>
        <row r="76">
          <cell r="B76" t="str">
            <v>Волго-Вятский</v>
          </cell>
          <cell r="E76">
            <v>725688.94</v>
          </cell>
          <cell r="F76">
            <v>739476.89</v>
          </cell>
          <cell r="G76">
            <v>441681.11</v>
          </cell>
          <cell r="H76">
            <v>23922.66</v>
          </cell>
          <cell r="I76">
            <v>32220.79</v>
          </cell>
          <cell r="J76">
            <v>19266.8</v>
          </cell>
          <cell r="K76">
            <v>73496.69</v>
          </cell>
          <cell r="L76" t="str">
            <v>Договор цессии</v>
          </cell>
          <cell r="O76">
            <v>44110.080000000002</v>
          </cell>
          <cell r="P76">
            <v>44111.93</v>
          </cell>
          <cell r="Q76">
            <v>42958.879999999997</v>
          </cell>
          <cell r="R76">
            <v>0</v>
          </cell>
          <cell r="S76">
            <v>2447</v>
          </cell>
          <cell r="T76">
            <v>0</v>
          </cell>
          <cell r="U76">
            <v>0</v>
          </cell>
          <cell r="V76" t="str">
            <v>0</v>
          </cell>
          <cell r="Y76">
            <v>0</v>
          </cell>
          <cell r="Z76">
            <v>0</v>
          </cell>
          <cell r="AA76">
            <v>0</v>
          </cell>
          <cell r="AB76">
            <v>0</v>
          </cell>
          <cell r="AC76">
            <v>0</v>
          </cell>
          <cell r="AD76">
            <v>0</v>
          </cell>
          <cell r="AE76">
            <v>0</v>
          </cell>
          <cell r="AF76" t="str">
            <v>0</v>
          </cell>
          <cell r="AI76">
            <v>0</v>
          </cell>
          <cell r="AJ76">
            <v>79.73</v>
          </cell>
          <cell r="AK76">
            <v>2538.5500000000002</v>
          </cell>
          <cell r="AL76">
            <v>0</v>
          </cell>
          <cell r="AM76">
            <v>0</v>
          </cell>
          <cell r="AN76">
            <v>0</v>
          </cell>
          <cell r="AO76">
            <v>0</v>
          </cell>
          <cell r="AP76" t="str">
            <v>0</v>
          </cell>
          <cell r="AS76">
            <v>0</v>
          </cell>
          <cell r="AT76">
            <v>0</v>
          </cell>
          <cell r="AU76">
            <v>0</v>
          </cell>
          <cell r="AV76">
            <v>0</v>
          </cell>
          <cell r="AW76">
            <v>0</v>
          </cell>
          <cell r="AX76">
            <v>0</v>
          </cell>
          <cell r="AY76">
            <v>0</v>
          </cell>
          <cell r="AZ76" t="str">
            <v>0</v>
          </cell>
          <cell r="BC76">
            <v>0</v>
          </cell>
          <cell r="BD76">
            <v>0</v>
          </cell>
          <cell r="BE76">
            <v>0</v>
          </cell>
          <cell r="BF76">
            <v>0</v>
          </cell>
          <cell r="BG76">
            <v>0</v>
          </cell>
          <cell r="BH76">
            <v>0</v>
          </cell>
          <cell r="BI76">
            <v>0</v>
          </cell>
          <cell r="BJ76" t="str">
            <v>0</v>
          </cell>
          <cell r="BM76">
            <v>412.5</v>
          </cell>
          <cell r="BN76">
            <v>16112.5</v>
          </cell>
          <cell r="BO76">
            <v>2921.82</v>
          </cell>
          <cell r="BP76">
            <v>0</v>
          </cell>
          <cell r="BQ76">
            <v>0</v>
          </cell>
          <cell r="BR76">
            <v>0</v>
          </cell>
          <cell r="BS76">
            <v>0</v>
          </cell>
          <cell r="BT76" t="str">
            <v>0</v>
          </cell>
          <cell r="BW76">
            <v>0</v>
          </cell>
          <cell r="BX76">
            <v>0</v>
          </cell>
          <cell r="BY76">
            <v>1510</v>
          </cell>
          <cell r="BZ76">
            <v>0</v>
          </cell>
          <cell r="CA76">
            <v>0</v>
          </cell>
          <cell r="CB76">
            <v>0</v>
          </cell>
          <cell r="CC76">
            <v>0</v>
          </cell>
          <cell r="CD76" t="str">
            <v>0</v>
          </cell>
          <cell r="CG76">
            <v>0</v>
          </cell>
          <cell r="CH76">
            <v>0</v>
          </cell>
          <cell r="CI76">
            <v>0</v>
          </cell>
          <cell r="CJ76">
            <v>0</v>
          </cell>
          <cell r="CK76">
            <v>0</v>
          </cell>
          <cell r="CL76">
            <v>0</v>
          </cell>
          <cell r="CM76">
            <v>0</v>
          </cell>
          <cell r="CN76" t="str">
            <v>0</v>
          </cell>
        </row>
        <row r="77">
          <cell r="B77" t="str">
            <v>Восточно-Сибирский</v>
          </cell>
          <cell r="E77">
            <v>335061.19</v>
          </cell>
          <cell r="F77">
            <v>335544.64</v>
          </cell>
          <cell r="G77">
            <v>71519.8</v>
          </cell>
          <cell r="H77">
            <v>6498.74</v>
          </cell>
          <cell r="I77">
            <v>11131.71</v>
          </cell>
          <cell r="J77">
            <v>0</v>
          </cell>
          <cell r="K77">
            <v>1304.7</v>
          </cell>
          <cell r="O77">
            <v>126.92</v>
          </cell>
          <cell r="P77">
            <v>263.64999999999998</v>
          </cell>
          <cell r="Q77">
            <v>135041.26</v>
          </cell>
          <cell r="R77">
            <v>126.92</v>
          </cell>
          <cell r="S77">
            <v>0</v>
          </cell>
          <cell r="T77">
            <v>0</v>
          </cell>
          <cell r="U77">
            <v>0</v>
          </cell>
          <cell r="Y77">
            <v>0</v>
          </cell>
          <cell r="Z77">
            <v>0</v>
          </cell>
          <cell r="AA77">
            <v>0</v>
          </cell>
          <cell r="AB77">
            <v>0</v>
          </cell>
          <cell r="AC77">
            <v>0</v>
          </cell>
          <cell r="AD77">
            <v>0</v>
          </cell>
          <cell r="AE77">
            <v>0</v>
          </cell>
          <cell r="AI77">
            <v>0</v>
          </cell>
          <cell r="AJ77">
            <v>0</v>
          </cell>
          <cell r="AK77">
            <v>908.72</v>
          </cell>
          <cell r="AL77">
            <v>0</v>
          </cell>
          <cell r="AM77">
            <v>406.62</v>
          </cell>
          <cell r="AN77">
            <v>0</v>
          </cell>
          <cell r="AO77">
            <v>0</v>
          </cell>
          <cell r="AS77">
            <v>0</v>
          </cell>
          <cell r="AT77">
            <v>0</v>
          </cell>
          <cell r="AU77">
            <v>0</v>
          </cell>
          <cell r="AV77">
            <v>0</v>
          </cell>
          <cell r="AW77">
            <v>0</v>
          </cell>
          <cell r="AX77">
            <v>0</v>
          </cell>
          <cell r="AY77">
            <v>0</v>
          </cell>
          <cell r="BC77">
            <v>0</v>
          </cell>
          <cell r="BD77">
            <v>0</v>
          </cell>
          <cell r="BE77">
            <v>0</v>
          </cell>
          <cell r="BF77">
            <v>0</v>
          </cell>
          <cell r="BG77">
            <v>0</v>
          </cell>
          <cell r="BH77">
            <v>0</v>
          </cell>
          <cell r="BI77">
            <v>0</v>
          </cell>
          <cell r="BM77">
            <v>192</v>
          </cell>
          <cell r="BN77">
            <v>0</v>
          </cell>
          <cell r="BO77">
            <v>0</v>
          </cell>
          <cell r="BP77">
            <v>0</v>
          </cell>
          <cell r="BQ77">
            <v>1659.57</v>
          </cell>
          <cell r="BR77">
            <v>0</v>
          </cell>
          <cell r="BS77">
            <v>0</v>
          </cell>
          <cell r="BW77">
            <v>0</v>
          </cell>
          <cell r="BX77">
            <v>0</v>
          </cell>
          <cell r="BY77">
            <v>8381.1200000000008</v>
          </cell>
          <cell r="BZ77">
            <v>0</v>
          </cell>
          <cell r="CA77">
            <v>0</v>
          </cell>
          <cell r="CB77">
            <v>0</v>
          </cell>
          <cell r="CC77">
            <v>0</v>
          </cell>
          <cell r="CG77">
            <v>0</v>
          </cell>
          <cell r="CH77">
            <v>0</v>
          </cell>
          <cell r="CI77">
            <v>0</v>
          </cell>
          <cell r="CJ77">
            <v>0</v>
          </cell>
          <cell r="CK77">
            <v>0</v>
          </cell>
          <cell r="CL77">
            <v>0</v>
          </cell>
          <cell r="CM77">
            <v>0</v>
          </cell>
        </row>
        <row r="78">
          <cell r="B78" t="str">
            <v>Дальневосточный</v>
          </cell>
          <cell r="E78">
            <v>998417.09</v>
          </cell>
          <cell r="F78">
            <v>849116.73</v>
          </cell>
          <cell r="G78">
            <v>112622.55</v>
          </cell>
          <cell r="H78">
            <v>20325.09</v>
          </cell>
          <cell r="I78">
            <v>79046.2</v>
          </cell>
          <cell r="J78">
            <v>3198.41</v>
          </cell>
          <cell r="K78">
            <v>255714.58</v>
          </cell>
          <cell r="L78" t="str">
            <v>расходы банка</v>
          </cell>
          <cell r="O78">
            <v>26970.73</v>
          </cell>
          <cell r="P78">
            <v>35912.33</v>
          </cell>
          <cell r="Q78">
            <v>59461.03</v>
          </cell>
          <cell r="R78">
            <v>0</v>
          </cell>
          <cell r="S78">
            <v>0</v>
          </cell>
          <cell r="T78">
            <v>0</v>
          </cell>
          <cell r="U78">
            <v>0</v>
          </cell>
          <cell r="V78" t="str">
            <v>0</v>
          </cell>
          <cell r="Y78">
            <v>0</v>
          </cell>
          <cell r="Z78">
            <v>0</v>
          </cell>
          <cell r="AA78">
            <v>0</v>
          </cell>
          <cell r="AB78">
            <v>0</v>
          </cell>
          <cell r="AC78">
            <v>0</v>
          </cell>
          <cell r="AD78">
            <v>0</v>
          </cell>
          <cell r="AE78">
            <v>0</v>
          </cell>
          <cell r="AF78" t="str">
            <v>0</v>
          </cell>
          <cell r="AI78">
            <v>31013.13</v>
          </cell>
          <cell r="AJ78">
            <v>29983.31</v>
          </cell>
          <cell r="AK78">
            <v>3318.04</v>
          </cell>
          <cell r="AL78">
            <v>0</v>
          </cell>
          <cell r="AM78">
            <v>0</v>
          </cell>
          <cell r="AN78">
            <v>0</v>
          </cell>
          <cell r="AO78">
            <v>0</v>
          </cell>
          <cell r="AP78" t="str">
            <v>0</v>
          </cell>
          <cell r="AS78">
            <v>0</v>
          </cell>
          <cell r="AT78">
            <v>0</v>
          </cell>
          <cell r="AU78">
            <v>0</v>
          </cell>
          <cell r="AV78">
            <v>0</v>
          </cell>
          <cell r="AW78">
            <v>0</v>
          </cell>
          <cell r="AX78">
            <v>0</v>
          </cell>
          <cell r="AY78">
            <v>0</v>
          </cell>
          <cell r="AZ78" t="str">
            <v>0</v>
          </cell>
          <cell r="BC78">
            <v>0</v>
          </cell>
          <cell r="BD78">
            <v>0</v>
          </cell>
          <cell r="BE78">
            <v>0</v>
          </cell>
          <cell r="BF78">
            <v>0</v>
          </cell>
          <cell r="BG78">
            <v>0</v>
          </cell>
          <cell r="BH78">
            <v>0</v>
          </cell>
          <cell r="BI78">
            <v>0</v>
          </cell>
          <cell r="BJ78" t="str">
            <v>0</v>
          </cell>
          <cell r="BM78">
            <v>0</v>
          </cell>
          <cell r="BN78">
            <v>240</v>
          </cell>
          <cell r="BO78">
            <v>0</v>
          </cell>
          <cell r="BP78">
            <v>0</v>
          </cell>
          <cell r="BQ78">
            <v>0</v>
          </cell>
          <cell r="BR78">
            <v>0</v>
          </cell>
          <cell r="BS78">
            <v>0</v>
          </cell>
          <cell r="BT78" t="str">
            <v>0</v>
          </cell>
          <cell r="BW78">
            <v>0</v>
          </cell>
          <cell r="BX78">
            <v>0</v>
          </cell>
          <cell r="BY78">
            <v>0</v>
          </cell>
          <cell r="BZ78">
            <v>0</v>
          </cell>
          <cell r="CA78">
            <v>0</v>
          </cell>
          <cell r="CB78">
            <v>0</v>
          </cell>
          <cell r="CC78">
            <v>0</v>
          </cell>
          <cell r="CD78" t="str">
            <v>0</v>
          </cell>
          <cell r="CG78">
            <v>0</v>
          </cell>
          <cell r="CH78">
            <v>0</v>
          </cell>
          <cell r="CI78">
            <v>0</v>
          </cell>
          <cell r="CJ78">
            <v>0</v>
          </cell>
          <cell r="CK78">
            <v>0</v>
          </cell>
          <cell r="CL78">
            <v>0</v>
          </cell>
          <cell r="CM78">
            <v>0</v>
          </cell>
          <cell r="CN78" t="str">
            <v>0</v>
          </cell>
        </row>
        <row r="79">
          <cell r="B79" t="str">
            <v>Западно-Сибирский</v>
          </cell>
          <cell r="E79">
            <v>1076976.6499999999</v>
          </cell>
          <cell r="F79">
            <v>1167596.33</v>
          </cell>
          <cell r="G79">
            <v>68625.48</v>
          </cell>
          <cell r="H79">
            <v>165311.22</v>
          </cell>
          <cell r="I79">
            <v>71741.87</v>
          </cell>
          <cell r="J79">
            <v>9561.7099999999991</v>
          </cell>
          <cell r="K79">
            <v>11983.6</v>
          </cell>
          <cell r="O79">
            <v>23653.88</v>
          </cell>
          <cell r="P79">
            <v>52964.17</v>
          </cell>
          <cell r="Q79">
            <v>618.62</v>
          </cell>
          <cell r="R79">
            <v>0</v>
          </cell>
          <cell r="S79">
            <v>0</v>
          </cell>
          <cell r="T79">
            <v>0</v>
          </cell>
          <cell r="U79">
            <v>0</v>
          </cell>
          <cell r="Y79">
            <v>0</v>
          </cell>
          <cell r="Z79">
            <v>0</v>
          </cell>
          <cell r="AA79">
            <v>0</v>
          </cell>
          <cell r="AB79">
            <v>0</v>
          </cell>
          <cell r="AC79">
            <v>0</v>
          </cell>
          <cell r="AD79">
            <v>0</v>
          </cell>
          <cell r="AE79">
            <v>0</v>
          </cell>
          <cell r="AI79">
            <v>0</v>
          </cell>
          <cell r="AJ79">
            <v>0</v>
          </cell>
          <cell r="AK79">
            <v>0</v>
          </cell>
          <cell r="AL79">
            <v>0</v>
          </cell>
          <cell r="AM79">
            <v>0</v>
          </cell>
          <cell r="AN79">
            <v>0</v>
          </cell>
          <cell r="AO79">
            <v>0</v>
          </cell>
          <cell r="AS79">
            <v>27067.49</v>
          </cell>
          <cell r="AT79">
            <v>0</v>
          </cell>
          <cell r="AU79">
            <v>27067.49</v>
          </cell>
          <cell r="AV79">
            <v>0</v>
          </cell>
          <cell r="AW79">
            <v>0</v>
          </cell>
          <cell r="AX79">
            <v>0</v>
          </cell>
          <cell r="AY79">
            <v>0</v>
          </cell>
          <cell r="BC79">
            <v>0</v>
          </cell>
          <cell r="BD79">
            <v>0</v>
          </cell>
          <cell r="BE79">
            <v>0</v>
          </cell>
          <cell r="BF79">
            <v>0</v>
          </cell>
          <cell r="BG79">
            <v>0</v>
          </cell>
          <cell r="BH79">
            <v>0</v>
          </cell>
          <cell r="BI79">
            <v>0</v>
          </cell>
          <cell r="BM79">
            <v>74000</v>
          </cell>
          <cell r="BN79">
            <v>0</v>
          </cell>
          <cell r="BO79">
            <v>0</v>
          </cell>
          <cell r="BP79">
            <v>74000</v>
          </cell>
          <cell r="BQ79">
            <v>0</v>
          </cell>
          <cell r="BR79">
            <v>0</v>
          </cell>
          <cell r="BS79">
            <v>0</v>
          </cell>
          <cell r="BW79">
            <v>0</v>
          </cell>
          <cell r="BX79">
            <v>0</v>
          </cell>
          <cell r="BY79">
            <v>0</v>
          </cell>
          <cell r="BZ79">
            <v>0</v>
          </cell>
          <cell r="CA79">
            <v>0</v>
          </cell>
          <cell r="CB79">
            <v>0</v>
          </cell>
          <cell r="CC79">
            <v>0</v>
          </cell>
          <cell r="CG79">
            <v>0</v>
          </cell>
          <cell r="CH79">
            <v>0</v>
          </cell>
          <cell r="CI79">
            <v>0</v>
          </cell>
          <cell r="CJ79">
            <v>0</v>
          </cell>
          <cell r="CK79">
            <v>0</v>
          </cell>
          <cell r="CL79">
            <v>0</v>
          </cell>
          <cell r="CM79">
            <v>0</v>
          </cell>
        </row>
        <row r="80">
          <cell r="B80" t="str">
            <v>Западно-Уральский</v>
          </cell>
          <cell r="E80">
            <v>95203.3</v>
          </cell>
          <cell r="F80">
            <v>145858.79999999999</v>
          </cell>
          <cell r="G80">
            <v>222571.19</v>
          </cell>
          <cell r="H80">
            <v>0</v>
          </cell>
          <cell r="I80">
            <v>0</v>
          </cell>
          <cell r="J80">
            <v>1019.44</v>
          </cell>
          <cell r="K80">
            <v>5444.65</v>
          </cell>
          <cell r="L80" t="str">
            <v>0</v>
          </cell>
          <cell r="O80">
            <v>83.9</v>
          </cell>
          <cell r="P80">
            <v>728.63</v>
          </cell>
          <cell r="Q80">
            <v>136632.37</v>
          </cell>
          <cell r="R80">
            <v>0</v>
          </cell>
          <cell r="S80">
            <v>0</v>
          </cell>
          <cell r="T80">
            <v>0</v>
          </cell>
          <cell r="U80">
            <v>0</v>
          </cell>
          <cell r="V80" t="str">
            <v>0</v>
          </cell>
          <cell r="Y80">
            <v>0</v>
          </cell>
          <cell r="Z80">
            <v>0</v>
          </cell>
          <cell r="AA80">
            <v>0</v>
          </cell>
          <cell r="AB80">
            <v>0</v>
          </cell>
          <cell r="AC80">
            <v>0</v>
          </cell>
          <cell r="AD80">
            <v>0</v>
          </cell>
          <cell r="AE80">
            <v>0</v>
          </cell>
          <cell r="AF80" t="str">
            <v>0</v>
          </cell>
          <cell r="AI80">
            <v>0</v>
          </cell>
          <cell r="AJ80">
            <v>0</v>
          </cell>
          <cell r="AK80">
            <v>826</v>
          </cell>
          <cell r="AL80">
            <v>0</v>
          </cell>
          <cell r="AM80">
            <v>0</v>
          </cell>
          <cell r="AN80">
            <v>0</v>
          </cell>
          <cell r="AO80">
            <v>0</v>
          </cell>
          <cell r="AP80" t="str">
            <v>0</v>
          </cell>
          <cell r="AS80">
            <v>0</v>
          </cell>
          <cell r="AT80">
            <v>0</v>
          </cell>
          <cell r="AU80">
            <v>0</v>
          </cell>
          <cell r="AV80">
            <v>0</v>
          </cell>
          <cell r="AW80">
            <v>0</v>
          </cell>
          <cell r="AX80">
            <v>0</v>
          </cell>
          <cell r="AY80">
            <v>0</v>
          </cell>
          <cell r="AZ80" t="str">
            <v>0</v>
          </cell>
          <cell r="BC80">
            <v>0</v>
          </cell>
          <cell r="BD80">
            <v>0</v>
          </cell>
          <cell r="BE80">
            <v>0</v>
          </cell>
          <cell r="BF80">
            <v>0</v>
          </cell>
          <cell r="BG80">
            <v>0</v>
          </cell>
          <cell r="BH80">
            <v>0</v>
          </cell>
          <cell r="BI80">
            <v>0</v>
          </cell>
          <cell r="BJ80" t="str">
            <v>0</v>
          </cell>
          <cell r="BM80">
            <v>360</v>
          </cell>
          <cell r="BN80">
            <v>1080</v>
          </cell>
          <cell r="BO80">
            <v>0</v>
          </cell>
          <cell r="BP80">
            <v>0</v>
          </cell>
          <cell r="BQ80">
            <v>0</v>
          </cell>
          <cell r="BR80">
            <v>0</v>
          </cell>
          <cell r="BS80">
            <v>0</v>
          </cell>
          <cell r="BT80" t="str">
            <v>0</v>
          </cell>
          <cell r="BW80">
            <v>0</v>
          </cell>
          <cell r="BX80">
            <v>0</v>
          </cell>
          <cell r="BY80">
            <v>0</v>
          </cell>
          <cell r="BZ80">
            <v>0</v>
          </cell>
          <cell r="CA80">
            <v>0</v>
          </cell>
          <cell r="CB80">
            <v>0</v>
          </cell>
          <cell r="CC80">
            <v>0</v>
          </cell>
          <cell r="CD80" t="str">
            <v>0</v>
          </cell>
          <cell r="CG80">
            <v>0</v>
          </cell>
          <cell r="CH80">
            <v>0</v>
          </cell>
          <cell r="CI80">
            <v>0</v>
          </cell>
          <cell r="CJ80">
            <v>0</v>
          </cell>
          <cell r="CK80">
            <v>0</v>
          </cell>
          <cell r="CL80">
            <v>0</v>
          </cell>
          <cell r="CM80">
            <v>0</v>
          </cell>
          <cell r="CN80" t="str">
            <v>0</v>
          </cell>
        </row>
        <row r="81">
          <cell r="B81" t="str">
            <v>Поволжский</v>
          </cell>
          <cell r="E81">
            <v>2316806.34</v>
          </cell>
          <cell r="F81">
            <v>2205345.64</v>
          </cell>
          <cell r="G81">
            <v>833799.84</v>
          </cell>
          <cell r="H81">
            <v>404130.51</v>
          </cell>
          <cell r="I81">
            <v>28752.98</v>
          </cell>
          <cell r="J81">
            <v>49927.22</v>
          </cell>
          <cell r="K81">
            <v>45522.5</v>
          </cell>
          <cell r="L81" t="str">
            <v>Перевод долга, договора цессии, удержание з/пл, принятие отступного, принятие имущества на баланс, списание на дебиторскую задолженность, курсовые разницы</v>
          </cell>
          <cell r="O81">
            <v>11978.21</v>
          </cell>
          <cell r="P81">
            <v>20058.88</v>
          </cell>
          <cell r="Q81">
            <v>425.76</v>
          </cell>
          <cell r="R81">
            <v>0</v>
          </cell>
          <cell r="S81">
            <v>0</v>
          </cell>
          <cell r="T81">
            <v>71.37</v>
          </cell>
          <cell r="U81">
            <v>0</v>
          </cell>
          <cell r="Y81">
            <v>0</v>
          </cell>
          <cell r="Z81">
            <v>0</v>
          </cell>
          <cell r="AA81">
            <v>0</v>
          </cell>
          <cell r="AB81">
            <v>0</v>
          </cell>
          <cell r="AC81">
            <v>0</v>
          </cell>
          <cell r="AD81">
            <v>0</v>
          </cell>
          <cell r="AE81">
            <v>0</v>
          </cell>
          <cell r="AI81">
            <v>10047.540000000001</v>
          </cell>
          <cell r="AJ81">
            <v>9638.43</v>
          </cell>
          <cell r="AK81">
            <v>581</v>
          </cell>
          <cell r="AL81">
            <v>0</v>
          </cell>
          <cell r="AM81">
            <v>0</v>
          </cell>
          <cell r="AN81">
            <v>555.15</v>
          </cell>
          <cell r="AO81">
            <v>0</v>
          </cell>
          <cell r="AS81">
            <v>11074.08</v>
          </cell>
          <cell r="AT81">
            <v>0</v>
          </cell>
          <cell r="AU81">
            <v>11074.08</v>
          </cell>
          <cell r="AV81">
            <v>0</v>
          </cell>
          <cell r="AW81">
            <v>0</v>
          </cell>
          <cell r="AX81">
            <v>0</v>
          </cell>
          <cell r="AY81">
            <v>0</v>
          </cell>
          <cell r="BC81">
            <v>0</v>
          </cell>
          <cell r="BD81">
            <v>0</v>
          </cell>
          <cell r="BE81">
            <v>0</v>
          </cell>
          <cell r="BF81">
            <v>0</v>
          </cell>
          <cell r="BG81">
            <v>0</v>
          </cell>
          <cell r="BH81">
            <v>0</v>
          </cell>
          <cell r="BI81">
            <v>0</v>
          </cell>
          <cell r="BM81">
            <v>126764.48</v>
          </cell>
          <cell r="BN81">
            <v>188903.59</v>
          </cell>
          <cell r="BO81">
            <v>4001</v>
          </cell>
          <cell r="BP81">
            <v>5332</v>
          </cell>
          <cell r="BQ81">
            <v>0</v>
          </cell>
          <cell r="BR81">
            <v>668</v>
          </cell>
          <cell r="BS81">
            <v>0</v>
          </cell>
          <cell r="BW81">
            <v>0</v>
          </cell>
          <cell r="BX81">
            <v>957.6</v>
          </cell>
          <cell r="BY81">
            <v>0</v>
          </cell>
          <cell r="BZ81">
            <v>0</v>
          </cell>
          <cell r="CA81">
            <v>0</v>
          </cell>
          <cell r="CB81">
            <v>0</v>
          </cell>
          <cell r="CC81">
            <v>0</v>
          </cell>
          <cell r="CG81">
            <v>0</v>
          </cell>
          <cell r="CH81">
            <v>0</v>
          </cell>
          <cell r="CI81">
            <v>0</v>
          </cell>
          <cell r="CJ81">
            <v>0</v>
          </cell>
          <cell r="CK81">
            <v>0</v>
          </cell>
          <cell r="CL81">
            <v>0</v>
          </cell>
          <cell r="CM81">
            <v>0</v>
          </cell>
        </row>
        <row r="82">
          <cell r="B82" t="str">
            <v>Северный</v>
          </cell>
          <cell r="E82">
            <v>150337.96</v>
          </cell>
          <cell r="F82">
            <v>157349.29999999999</v>
          </cell>
          <cell r="G82">
            <v>403176.61</v>
          </cell>
          <cell r="H82">
            <v>843.6</v>
          </cell>
          <cell r="I82">
            <v>252.1</v>
          </cell>
          <cell r="J82">
            <v>137.6</v>
          </cell>
          <cell r="K82">
            <v>8.5</v>
          </cell>
          <cell r="L82" t="str">
            <v>реализация имущества поручителей</v>
          </cell>
          <cell r="O82">
            <v>397.7</v>
          </cell>
          <cell r="P82">
            <v>2879</v>
          </cell>
          <cell r="Q82">
            <v>77047.600000000006</v>
          </cell>
          <cell r="R82">
            <v>0</v>
          </cell>
          <cell r="S82">
            <v>0</v>
          </cell>
          <cell r="T82">
            <v>0</v>
          </cell>
          <cell r="U82">
            <v>0</v>
          </cell>
          <cell r="Y82">
            <v>400</v>
          </cell>
          <cell r="Z82">
            <v>400</v>
          </cell>
          <cell r="AA82">
            <v>0</v>
          </cell>
          <cell r="AB82">
            <v>0</v>
          </cell>
          <cell r="AC82">
            <v>0</v>
          </cell>
          <cell r="AD82">
            <v>0</v>
          </cell>
          <cell r="AE82">
            <v>0</v>
          </cell>
          <cell r="AI82">
            <v>0</v>
          </cell>
          <cell r="AJ82">
            <v>6236.73</v>
          </cell>
          <cell r="AK82">
            <v>34.53</v>
          </cell>
          <cell r="AL82">
            <v>0</v>
          </cell>
          <cell r="AM82">
            <v>0</v>
          </cell>
          <cell r="AN82">
            <v>0</v>
          </cell>
          <cell r="AO82">
            <v>0</v>
          </cell>
          <cell r="AS82">
            <v>7000</v>
          </cell>
          <cell r="AT82">
            <v>0</v>
          </cell>
          <cell r="AU82">
            <v>7000</v>
          </cell>
          <cell r="AV82">
            <v>0</v>
          </cell>
          <cell r="AW82">
            <v>0</v>
          </cell>
          <cell r="AX82">
            <v>0</v>
          </cell>
          <cell r="AY82">
            <v>0</v>
          </cell>
          <cell r="BC82">
            <v>0</v>
          </cell>
          <cell r="BD82">
            <v>0</v>
          </cell>
          <cell r="BE82">
            <v>0</v>
          </cell>
          <cell r="BF82">
            <v>0</v>
          </cell>
          <cell r="BG82">
            <v>0</v>
          </cell>
          <cell r="BH82">
            <v>0</v>
          </cell>
          <cell r="BI82">
            <v>0</v>
          </cell>
          <cell r="BM82">
            <v>4060.91</v>
          </cell>
          <cell r="BN82">
            <v>5297.75</v>
          </cell>
          <cell r="BO82">
            <v>304.67</v>
          </cell>
          <cell r="BP82">
            <v>0</v>
          </cell>
          <cell r="BQ82">
            <v>0</v>
          </cell>
          <cell r="BR82">
            <v>0</v>
          </cell>
          <cell r="BS82">
            <v>0</v>
          </cell>
          <cell r="BW82">
            <v>55540.11</v>
          </cell>
          <cell r="BX82">
            <v>30651.62</v>
          </cell>
          <cell r="BY82">
            <v>0</v>
          </cell>
          <cell r="BZ82">
            <v>0</v>
          </cell>
          <cell r="CA82">
            <v>24888.49</v>
          </cell>
          <cell r="CB82">
            <v>0</v>
          </cell>
          <cell r="CC82">
            <v>0</v>
          </cell>
          <cell r="CG82">
            <v>0</v>
          </cell>
          <cell r="CH82">
            <v>0</v>
          </cell>
          <cell r="CI82">
            <v>0</v>
          </cell>
          <cell r="CJ82">
            <v>0</v>
          </cell>
          <cell r="CK82">
            <v>0</v>
          </cell>
          <cell r="CL82">
            <v>0</v>
          </cell>
          <cell r="CM82">
            <v>0</v>
          </cell>
        </row>
        <row r="83">
          <cell r="B83" t="str">
            <v>Северо-Восточный</v>
          </cell>
          <cell r="E83">
            <v>507578.8</v>
          </cell>
          <cell r="F83">
            <v>525618.72</v>
          </cell>
          <cell r="G83">
            <v>8133.1</v>
          </cell>
          <cell r="H83">
            <v>0</v>
          </cell>
          <cell r="I83">
            <v>40145</v>
          </cell>
          <cell r="J83">
            <v>0</v>
          </cell>
          <cell r="K83">
            <v>0</v>
          </cell>
          <cell r="O83">
            <v>231.51</v>
          </cell>
          <cell r="P83">
            <v>231.51</v>
          </cell>
          <cell r="Q83">
            <v>0</v>
          </cell>
          <cell r="R83">
            <v>0</v>
          </cell>
          <cell r="S83">
            <v>0</v>
          </cell>
          <cell r="T83">
            <v>0</v>
          </cell>
          <cell r="U83">
            <v>0</v>
          </cell>
          <cell r="Y83">
            <v>0</v>
          </cell>
          <cell r="Z83">
            <v>0</v>
          </cell>
          <cell r="AA83">
            <v>0</v>
          </cell>
          <cell r="AB83">
            <v>0</v>
          </cell>
          <cell r="AC83">
            <v>0</v>
          </cell>
          <cell r="AD83">
            <v>0</v>
          </cell>
          <cell r="AE83">
            <v>0</v>
          </cell>
          <cell r="AI83">
            <v>0</v>
          </cell>
          <cell r="AJ83">
            <v>0</v>
          </cell>
          <cell r="AK83">
            <v>0</v>
          </cell>
          <cell r="AL83">
            <v>0</v>
          </cell>
          <cell r="AM83">
            <v>0</v>
          </cell>
          <cell r="AN83">
            <v>0</v>
          </cell>
          <cell r="AO83">
            <v>0</v>
          </cell>
          <cell r="AS83">
            <v>0</v>
          </cell>
          <cell r="AT83">
            <v>0</v>
          </cell>
          <cell r="AU83">
            <v>0</v>
          </cell>
          <cell r="AV83">
            <v>0</v>
          </cell>
          <cell r="AW83">
            <v>0</v>
          </cell>
          <cell r="AX83">
            <v>0</v>
          </cell>
          <cell r="AY83">
            <v>0</v>
          </cell>
          <cell r="BC83">
            <v>0</v>
          </cell>
          <cell r="BD83">
            <v>0</v>
          </cell>
          <cell r="BE83">
            <v>0</v>
          </cell>
          <cell r="BF83">
            <v>0</v>
          </cell>
          <cell r="BG83">
            <v>0</v>
          </cell>
          <cell r="BH83">
            <v>0</v>
          </cell>
          <cell r="BI83">
            <v>0</v>
          </cell>
          <cell r="BM83">
            <v>0</v>
          </cell>
          <cell r="BN83">
            <v>8100</v>
          </cell>
          <cell r="BO83">
            <v>0</v>
          </cell>
          <cell r="BP83">
            <v>0</v>
          </cell>
          <cell r="BQ83">
            <v>0</v>
          </cell>
          <cell r="BR83">
            <v>0</v>
          </cell>
          <cell r="BS83">
            <v>0</v>
          </cell>
          <cell r="BW83">
            <v>0</v>
          </cell>
          <cell r="BX83">
            <v>0</v>
          </cell>
          <cell r="BY83">
            <v>0</v>
          </cell>
          <cell r="BZ83">
            <v>0</v>
          </cell>
          <cell r="CA83">
            <v>0</v>
          </cell>
          <cell r="CB83">
            <v>0</v>
          </cell>
          <cell r="CC83">
            <v>0</v>
          </cell>
          <cell r="CG83">
            <v>0</v>
          </cell>
          <cell r="CH83">
            <v>0</v>
          </cell>
          <cell r="CI83">
            <v>0</v>
          </cell>
          <cell r="CJ83">
            <v>0</v>
          </cell>
          <cell r="CK83">
            <v>0</v>
          </cell>
          <cell r="CL83">
            <v>0</v>
          </cell>
          <cell r="CM83">
            <v>0</v>
          </cell>
        </row>
        <row r="84">
          <cell r="B84" t="str">
            <v>Северо-Западный</v>
          </cell>
          <cell r="E84">
            <v>358847.25</v>
          </cell>
          <cell r="F84">
            <v>692272.56</v>
          </cell>
          <cell r="G84">
            <v>3050.67</v>
          </cell>
          <cell r="H84">
            <v>3082.29</v>
          </cell>
          <cell r="I84">
            <v>6309.13</v>
          </cell>
          <cell r="J84">
            <v>1659.57</v>
          </cell>
          <cell r="K84">
            <v>17.5</v>
          </cell>
          <cell r="O84">
            <v>78137.55</v>
          </cell>
          <cell r="P84">
            <v>134352.39000000001</v>
          </cell>
          <cell r="Q84">
            <v>100</v>
          </cell>
          <cell r="R84">
            <v>0</v>
          </cell>
          <cell r="S84">
            <v>0</v>
          </cell>
          <cell r="T84">
            <v>0</v>
          </cell>
          <cell r="U84">
            <v>0</v>
          </cell>
          <cell r="Y84">
            <v>0</v>
          </cell>
          <cell r="Z84">
            <v>0</v>
          </cell>
          <cell r="AA84">
            <v>0</v>
          </cell>
          <cell r="AB84">
            <v>0</v>
          </cell>
          <cell r="AC84">
            <v>0</v>
          </cell>
          <cell r="AD84">
            <v>0</v>
          </cell>
          <cell r="AE84">
            <v>0</v>
          </cell>
          <cell r="AI84">
            <v>22583.02</v>
          </cell>
          <cell r="AJ84">
            <v>22583.02</v>
          </cell>
          <cell r="AK84">
            <v>0</v>
          </cell>
          <cell r="AL84">
            <v>0</v>
          </cell>
          <cell r="AM84">
            <v>0</v>
          </cell>
          <cell r="AN84">
            <v>0</v>
          </cell>
          <cell r="AO84">
            <v>0</v>
          </cell>
          <cell r="AS84">
            <v>0</v>
          </cell>
          <cell r="AT84">
            <v>0</v>
          </cell>
          <cell r="AU84">
            <v>0</v>
          </cell>
          <cell r="AV84">
            <v>0</v>
          </cell>
          <cell r="AW84">
            <v>0</v>
          </cell>
          <cell r="AX84">
            <v>0</v>
          </cell>
          <cell r="AY84">
            <v>0</v>
          </cell>
          <cell r="BC84">
            <v>0</v>
          </cell>
          <cell r="BD84">
            <v>0</v>
          </cell>
          <cell r="BE84">
            <v>0</v>
          </cell>
          <cell r="BF84">
            <v>0</v>
          </cell>
          <cell r="BG84">
            <v>0</v>
          </cell>
          <cell r="BH84">
            <v>0</v>
          </cell>
          <cell r="BI84">
            <v>0</v>
          </cell>
          <cell r="BM84">
            <v>0</v>
          </cell>
          <cell r="BN84">
            <v>1627.7</v>
          </cell>
          <cell r="BO84">
            <v>0</v>
          </cell>
          <cell r="BP84">
            <v>0</v>
          </cell>
          <cell r="BQ84">
            <v>0</v>
          </cell>
          <cell r="BR84">
            <v>0</v>
          </cell>
          <cell r="BS84">
            <v>0</v>
          </cell>
          <cell r="BW84">
            <v>0</v>
          </cell>
          <cell r="BX84">
            <v>0</v>
          </cell>
          <cell r="BY84">
            <v>0</v>
          </cell>
          <cell r="BZ84">
            <v>0</v>
          </cell>
          <cell r="CA84">
            <v>0</v>
          </cell>
          <cell r="CB84">
            <v>0</v>
          </cell>
          <cell r="CC84">
            <v>0</v>
          </cell>
          <cell r="CG84">
            <v>0</v>
          </cell>
          <cell r="CH84">
            <v>0</v>
          </cell>
          <cell r="CI84">
            <v>0</v>
          </cell>
          <cell r="CJ84">
            <v>0</v>
          </cell>
          <cell r="CK84">
            <v>0</v>
          </cell>
          <cell r="CL84">
            <v>0</v>
          </cell>
          <cell r="CM84">
            <v>0</v>
          </cell>
        </row>
        <row r="85">
          <cell r="B85" t="str">
            <v>Северо-Кавказский</v>
          </cell>
          <cell r="E85">
            <v>328451.73</v>
          </cell>
          <cell r="F85">
            <v>339061.75</v>
          </cell>
          <cell r="G85">
            <v>261767.46</v>
          </cell>
          <cell r="H85">
            <v>2780.77</v>
          </cell>
          <cell r="I85">
            <v>8886.85</v>
          </cell>
          <cell r="J85">
            <v>917.64</v>
          </cell>
          <cell r="K85">
            <v>200.27</v>
          </cell>
          <cell r="O85">
            <v>0</v>
          </cell>
          <cell r="P85">
            <v>12133.68</v>
          </cell>
          <cell r="Q85">
            <v>16216.96</v>
          </cell>
          <cell r="R85">
            <v>0</v>
          </cell>
          <cell r="S85">
            <v>0</v>
          </cell>
          <cell r="T85">
            <v>0</v>
          </cell>
          <cell r="U85">
            <v>0</v>
          </cell>
          <cell r="Y85">
            <v>0</v>
          </cell>
          <cell r="Z85">
            <v>0</v>
          </cell>
          <cell r="AA85">
            <v>0</v>
          </cell>
          <cell r="AB85">
            <v>0</v>
          </cell>
          <cell r="AC85">
            <v>0</v>
          </cell>
          <cell r="AD85">
            <v>0</v>
          </cell>
          <cell r="AE85">
            <v>0</v>
          </cell>
          <cell r="AI85">
            <v>0</v>
          </cell>
          <cell r="AJ85">
            <v>0</v>
          </cell>
          <cell r="AK85">
            <v>0</v>
          </cell>
          <cell r="AL85">
            <v>0</v>
          </cell>
          <cell r="AM85">
            <v>0</v>
          </cell>
          <cell r="AN85">
            <v>0</v>
          </cell>
          <cell r="AO85">
            <v>0</v>
          </cell>
          <cell r="AS85">
            <v>0</v>
          </cell>
          <cell r="AT85">
            <v>0</v>
          </cell>
          <cell r="AU85">
            <v>0</v>
          </cell>
          <cell r="AV85">
            <v>0</v>
          </cell>
          <cell r="AW85">
            <v>0</v>
          </cell>
          <cell r="AX85">
            <v>0</v>
          </cell>
          <cell r="AY85">
            <v>0</v>
          </cell>
          <cell r="BC85">
            <v>0</v>
          </cell>
          <cell r="BD85">
            <v>0</v>
          </cell>
          <cell r="BE85">
            <v>0</v>
          </cell>
          <cell r="BF85">
            <v>0</v>
          </cell>
          <cell r="BG85">
            <v>0</v>
          </cell>
          <cell r="BH85">
            <v>0</v>
          </cell>
          <cell r="BI85">
            <v>0</v>
          </cell>
          <cell r="BM85">
            <v>29317.56</v>
          </cell>
          <cell r="BN85">
            <v>20000</v>
          </cell>
          <cell r="BO85">
            <v>4007.03</v>
          </cell>
          <cell r="BP85">
            <v>0</v>
          </cell>
          <cell r="BQ85">
            <v>9317.56</v>
          </cell>
          <cell r="BR85">
            <v>0</v>
          </cell>
          <cell r="BS85">
            <v>0</v>
          </cell>
          <cell r="BW85">
            <v>0</v>
          </cell>
          <cell r="BX85">
            <v>0</v>
          </cell>
          <cell r="BY85">
            <v>0</v>
          </cell>
          <cell r="BZ85">
            <v>0</v>
          </cell>
          <cell r="CA85">
            <v>0</v>
          </cell>
          <cell r="CB85">
            <v>0</v>
          </cell>
          <cell r="CC85">
            <v>0</v>
          </cell>
          <cell r="CG85">
            <v>0</v>
          </cell>
          <cell r="CH85">
            <v>0</v>
          </cell>
          <cell r="CI85">
            <v>0</v>
          </cell>
          <cell r="CJ85">
            <v>0</v>
          </cell>
          <cell r="CK85">
            <v>0</v>
          </cell>
          <cell r="CL85">
            <v>0</v>
          </cell>
          <cell r="CM85">
            <v>0</v>
          </cell>
        </row>
        <row r="86">
          <cell r="B86" t="str">
            <v>Сибирский</v>
          </cell>
          <cell r="E86">
            <v>918683.99</v>
          </cell>
          <cell r="F86">
            <v>1082915.1499999999</v>
          </cell>
          <cell r="G86">
            <v>510974.23</v>
          </cell>
          <cell r="H86">
            <v>36007.019999999997</v>
          </cell>
          <cell r="I86">
            <v>41035.839999999997</v>
          </cell>
          <cell r="J86">
            <v>5043.9399999999996</v>
          </cell>
          <cell r="K86">
            <v>0</v>
          </cell>
          <cell r="L86" t="str">
            <v>0</v>
          </cell>
          <cell r="O86">
            <v>923.78</v>
          </cell>
          <cell r="P86">
            <v>1299.31</v>
          </cell>
          <cell r="Q86">
            <v>70196.210000000006</v>
          </cell>
          <cell r="R86">
            <v>0</v>
          </cell>
          <cell r="S86">
            <v>511.73</v>
          </cell>
          <cell r="T86">
            <v>0</v>
          </cell>
          <cell r="U86">
            <v>0</v>
          </cell>
          <cell r="V86" t="str">
            <v>0</v>
          </cell>
          <cell r="Y86">
            <v>0</v>
          </cell>
          <cell r="Z86">
            <v>0</v>
          </cell>
          <cell r="AA86">
            <v>0</v>
          </cell>
          <cell r="AB86">
            <v>0</v>
          </cell>
          <cell r="AC86">
            <v>0</v>
          </cell>
          <cell r="AD86">
            <v>0</v>
          </cell>
          <cell r="AE86">
            <v>0</v>
          </cell>
          <cell r="AF86" t="str">
            <v>0</v>
          </cell>
          <cell r="AI86">
            <v>0</v>
          </cell>
          <cell r="AJ86">
            <v>0</v>
          </cell>
          <cell r="AK86">
            <v>1645.65</v>
          </cell>
          <cell r="AL86">
            <v>0</v>
          </cell>
          <cell r="AM86">
            <v>0</v>
          </cell>
          <cell r="AN86">
            <v>0</v>
          </cell>
          <cell r="AO86">
            <v>0</v>
          </cell>
          <cell r="AP86" t="str">
            <v>0</v>
          </cell>
          <cell r="AS86">
            <v>0</v>
          </cell>
          <cell r="AT86">
            <v>0</v>
          </cell>
          <cell r="AU86">
            <v>0</v>
          </cell>
          <cell r="AV86">
            <v>0</v>
          </cell>
          <cell r="AW86">
            <v>0</v>
          </cell>
          <cell r="AX86">
            <v>0</v>
          </cell>
          <cell r="AY86">
            <v>0</v>
          </cell>
          <cell r="AZ86" t="str">
            <v>0</v>
          </cell>
          <cell r="BC86">
            <v>0</v>
          </cell>
          <cell r="BD86">
            <v>0</v>
          </cell>
          <cell r="BE86">
            <v>0</v>
          </cell>
          <cell r="BF86">
            <v>0</v>
          </cell>
          <cell r="BG86">
            <v>0</v>
          </cell>
          <cell r="BH86">
            <v>0</v>
          </cell>
          <cell r="BI86">
            <v>0</v>
          </cell>
          <cell r="BJ86" t="str">
            <v>0</v>
          </cell>
          <cell r="BM86">
            <v>122.35</v>
          </cell>
          <cell r="BN86">
            <v>532.29999999999995</v>
          </cell>
          <cell r="BO86">
            <v>29380.799999999999</v>
          </cell>
          <cell r="BP86">
            <v>0</v>
          </cell>
          <cell r="BQ86">
            <v>0</v>
          </cell>
          <cell r="BR86">
            <v>0</v>
          </cell>
          <cell r="BS86">
            <v>0</v>
          </cell>
          <cell r="BT86" t="str">
            <v>0</v>
          </cell>
          <cell r="BW86">
            <v>49186.720000000001</v>
          </cell>
          <cell r="BX86">
            <v>14529.12</v>
          </cell>
          <cell r="BY86">
            <v>7132.78</v>
          </cell>
          <cell r="BZ86">
            <v>41639.370000000003</v>
          </cell>
          <cell r="CA86">
            <v>0</v>
          </cell>
          <cell r="CB86">
            <v>0</v>
          </cell>
          <cell r="CC86">
            <v>0</v>
          </cell>
          <cell r="CD86" t="str">
            <v>0</v>
          </cell>
          <cell r="CG86">
            <v>0</v>
          </cell>
          <cell r="CH86">
            <v>0</v>
          </cell>
          <cell r="CI86">
            <v>0</v>
          </cell>
          <cell r="CJ86">
            <v>0</v>
          </cell>
          <cell r="CK86">
            <v>0</v>
          </cell>
          <cell r="CL86">
            <v>0</v>
          </cell>
          <cell r="CM86">
            <v>0</v>
          </cell>
          <cell r="CN86" t="str">
            <v>0</v>
          </cell>
        </row>
        <row r="87">
          <cell r="B87" t="str">
            <v>Среднерусский</v>
          </cell>
          <cell r="E87">
            <v>1306645.17</v>
          </cell>
          <cell r="F87">
            <v>1525002.21</v>
          </cell>
          <cell r="G87">
            <v>379908.15</v>
          </cell>
          <cell r="H87">
            <v>116902.95</v>
          </cell>
          <cell r="I87">
            <v>36792.78</v>
          </cell>
          <cell r="J87">
            <v>20429.7</v>
          </cell>
          <cell r="K87">
            <v>40476.910000000003</v>
          </cell>
          <cell r="O87">
            <v>4108.92</v>
          </cell>
          <cell r="P87">
            <v>3888.29</v>
          </cell>
          <cell r="Q87">
            <v>377334.15</v>
          </cell>
          <cell r="R87">
            <v>0</v>
          </cell>
          <cell r="S87">
            <v>0</v>
          </cell>
          <cell r="T87">
            <v>0</v>
          </cell>
          <cell r="U87">
            <v>0</v>
          </cell>
          <cell r="Y87">
            <v>0</v>
          </cell>
          <cell r="Z87">
            <v>0</v>
          </cell>
          <cell r="AA87">
            <v>0</v>
          </cell>
          <cell r="AB87">
            <v>0</v>
          </cell>
          <cell r="AC87">
            <v>0</v>
          </cell>
          <cell r="AD87">
            <v>0</v>
          </cell>
          <cell r="AE87">
            <v>0</v>
          </cell>
          <cell r="AI87">
            <v>0</v>
          </cell>
          <cell r="AJ87">
            <v>0</v>
          </cell>
          <cell r="AK87">
            <v>0</v>
          </cell>
          <cell r="AL87">
            <v>0</v>
          </cell>
          <cell r="AM87">
            <v>0</v>
          </cell>
          <cell r="AN87">
            <v>0</v>
          </cell>
          <cell r="AO87">
            <v>0</v>
          </cell>
          <cell r="AS87">
            <v>0</v>
          </cell>
          <cell r="AT87">
            <v>0</v>
          </cell>
          <cell r="AU87">
            <v>0</v>
          </cell>
          <cell r="AV87">
            <v>0</v>
          </cell>
          <cell r="AW87">
            <v>0</v>
          </cell>
          <cell r="AX87">
            <v>0</v>
          </cell>
          <cell r="AY87">
            <v>0</v>
          </cell>
          <cell r="BC87">
            <v>0</v>
          </cell>
          <cell r="BD87">
            <v>0</v>
          </cell>
          <cell r="BE87">
            <v>0</v>
          </cell>
          <cell r="BF87">
            <v>0</v>
          </cell>
          <cell r="BG87">
            <v>0</v>
          </cell>
          <cell r="BH87">
            <v>0</v>
          </cell>
          <cell r="BI87">
            <v>0</v>
          </cell>
          <cell r="BM87">
            <v>254844.79</v>
          </cell>
          <cell r="BN87">
            <v>251978.81</v>
          </cell>
          <cell r="BO87">
            <v>133356.42000000001</v>
          </cell>
          <cell r="BP87">
            <v>0</v>
          </cell>
          <cell r="BQ87">
            <v>0</v>
          </cell>
          <cell r="BR87">
            <v>0</v>
          </cell>
          <cell r="BS87">
            <v>0</v>
          </cell>
          <cell r="BW87">
            <v>70059.63</v>
          </cell>
          <cell r="BX87">
            <v>72390.86</v>
          </cell>
          <cell r="BY87">
            <v>0.15</v>
          </cell>
          <cell r="BZ87">
            <v>0</v>
          </cell>
          <cell r="CA87">
            <v>0</v>
          </cell>
          <cell r="CB87">
            <v>0</v>
          </cell>
          <cell r="CC87">
            <v>0</v>
          </cell>
          <cell r="CG87">
            <v>0</v>
          </cell>
          <cell r="CH87">
            <v>0</v>
          </cell>
          <cell r="CI87">
            <v>0</v>
          </cell>
          <cell r="CJ87">
            <v>0</v>
          </cell>
          <cell r="CK87">
            <v>0</v>
          </cell>
          <cell r="CL87">
            <v>0</v>
          </cell>
          <cell r="CM87">
            <v>0</v>
          </cell>
        </row>
        <row r="88">
          <cell r="B88" t="str">
            <v>Уральский</v>
          </cell>
          <cell r="E88">
            <v>368782.67</v>
          </cell>
          <cell r="F88">
            <v>440596.62</v>
          </cell>
          <cell r="G88">
            <v>240819.93</v>
          </cell>
          <cell r="H88">
            <v>4497.32</v>
          </cell>
          <cell r="I88">
            <v>7392.15</v>
          </cell>
          <cell r="J88">
            <v>34529.93</v>
          </cell>
          <cell r="K88">
            <v>13878.91</v>
          </cell>
          <cell r="O88">
            <v>5842.32</v>
          </cell>
          <cell r="P88">
            <v>5861.98</v>
          </cell>
          <cell r="Q88">
            <v>5738.96</v>
          </cell>
          <cell r="R88">
            <v>0</v>
          </cell>
          <cell r="S88">
            <v>0</v>
          </cell>
          <cell r="T88">
            <v>0</v>
          </cell>
          <cell r="U88">
            <v>0</v>
          </cell>
          <cell r="Y88">
            <v>0</v>
          </cell>
          <cell r="Z88">
            <v>0</v>
          </cell>
          <cell r="AA88">
            <v>0</v>
          </cell>
          <cell r="AB88">
            <v>0</v>
          </cell>
          <cell r="AC88">
            <v>0</v>
          </cell>
          <cell r="AD88">
            <v>0</v>
          </cell>
          <cell r="AE88">
            <v>0</v>
          </cell>
          <cell r="AI88">
            <v>90.65</v>
          </cell>
          <cell r="AJ88">
            <v>399</v>
          </cell>
          <cell r="AK88">
            <v>368</v>
          </cell>
          <cell r="AL88">
            <v>0</v>
          </cell>
          <cell r="AM88">
            <v>0</v>
          </cell>
          <cell r="AN88">
            <v>0</v>
          </cell>
          <cell r="AO88">
            <v>0</v>
          </cell>
          <cell r="AS88">
            <v>0</v>
          </cell>
          <cell r="AT88">
            <v>0</v>
          </cell>
          <cell r="AU88">
            <v>0</v>
          </cell>
          <cell r="AV88">
            <v>0</v>
          </cell>
          <cell r="AW88">
            <v>0</v>
          </cell>
          <cell r="AX88">
            <v>0</v>
          </cell>
          <cell r="AY88">
            <v>0</v>
          </cell>
          <cell r="BC88">
            <v>0</v>
          </cell>
          <cell r="BD88">
            <v>0</v>
          </cell>
          <cell r="BE88">
            <v>0</v>
          </cell>
          <cell r="BF88">
            <v>0</v>
          </cell>
          <cell r="BG88">
            <v>0</v>
          </cell>
          <cell r="BH88">
            <v>0</v>
          </cell>
          <cell r="BI88">
            <v>0</v>
          </cell>
          <cell r="BM88">
            <v>0</v>
          </cell>
          <cell r="BN88">
            <v>0</v>
          </cell>
          <cell r="BO88">
            <v>0</v>
          </cell>
          <cell r="BP88">
            <v>0</v>
          </cell>
          <cell r="BQ88">
            <v>3000</v>
          </cell>
          <cell r="BR88">
            <v>0</v>
          </cell>
          <cell r="BS88">
            <v>0</v>
          </cell>
          <cell r="BW88">
            <v>65735.69</v>
          </cell>
          <cell r="BX88">
            <v>64985.69</v>
          </cell>
          <cell r="BY88">
            <v>750</v>
          </cell>
          <cell r="BZ88">
            <v>0</v>
          </cell>
          <cell r="CA88">
            <v>0</v>
          </cell>
          <cell r="CB88">
            <v>0</v>
          </cell>
          <cell r="CC88">
            <v>0</v>
          </cell>
          <cell r="CG88">
            <v>0</v>
          </cell>
          <cell r="CH88">
            <v>0</v>
          </cell>
          <cell r="CI88">
            <v>0</v>
          </cell>
          <cell r="CJ88">
            <v>0</v>
          </cell>
          <cell r="CK88">
            <v>0</v>
          </cell>
          <cell r="CL88">
            <v>0</v>
          </cell>
          <cell r="CM88">
            <v>0</v>
          </cell>
        </row>
        <row r="89">
          <cell r="B89" t="str">
            <v>Центрально-Черноземный</v>
          </cell>
          <cell r="E89">
            <v>414359.09</v>
          </cell>
          <cell r="F89">
            <v>619304.79</v>
          </cell>
          <cell r="G89">
            <v>143124.88</v>
          </cell>
          <cell r="H89">
            <v>15419.57</v>
          </cell>
          <cell r="I89">
            <v>65079.03</v>
          </cell>
          <cell r="J89">
            <v>13530.43</v>
          </cell>
          <cell r="K89">
            <v>0</v>
          </cell>
          <cell r="O89">
            <v>0</v>
          </cell>
          <cell r="P89">
            <v>438.26</v>
          </cell>
          <cell r="Q89">
            <v>3966.87</v>
          </cell>
          <cell r="R89">
            <v>0</v>
          </cell>
          <cell r="S89">
            <v>0</v>
          </cell>
          <cell r="T89">
            <v>0</v>
          </cell>
          <cell r="U89">
            <v>0</v>
          </cell>
          <cell r="Y89">
            <v>0</v>
          </cell>
          <cell r="Z89">
            <v>0</v>
          </cell>
          <cell r="AA89">
            <v>0</v>
          </cell>
          <cell r="AB89">
            <v>0</v>
          </cell>
          <cell r="AC89">
            <v>0</v>
          </cell>
          <cell r="AD89">
            <v>0</v>
          </cell>
          <cell r="AE89">
            <v>0</v>
          </cell>
          <cell r="AI89">
            <v>0</v>
          </cell>
          <cell r="AJ89">
            <v>0</v>
          </cell>
          <cell r="AK89">
            <v>0</v>
          </cell>
          <cell r="AL89">
            <v>0</v>
          </cell>
          <cell r="AM89">
            <v>0</v>
          </cell>
          <cell r="AN89">
            <v>0</v>
          </cell>
          <cell r="AO89">
            <v>0</v>
          </cell>
          <cell r="AS89">
            <v>0</v>
          </cell>
          <cell r="AT89">
            <v>0</v>
          </cell>
          <cell r="AU89">
            <v>0</v>
          </cell>
          <cell r="AV89">
            <v>0</v>
          </cell>
          <cell r="AW89">
            <v>0</v>
          </cell>
          <cell r="AX89">
            <v>0</v>
          </cell>
          <cell r="AY89">
            <v>0</v>
          </cell>
          <cell r="BC89">
            <v>0</v>
          </cell>
          <cell r="BD89">
            <v>0</v>
          </cell>
          <cell r="BE89">
            <v>0</v>
          </cell>
          <cell r="BF89">
            <v>0</v>
          </cell>
          <cell r="BG89">
            <v>0</v>
          </cell>
          <cell r="BH89">
            <v>0</v>
          </cell>
          <cell r="BI89">
            <v>0</v>
          </cell>
          <cell r="BM89">
            <v>4941.0600000000004</v>
          </cell>
          <cell r="BN89">
            <v>38295.26</v>
          </cell>
          <cell r="BO89">
            <v>492.08</v>
          </cell>
          <cell r="BP89">
            <v>407.29</v>
          </cell>
          <cell r="BQ89">
            <v>4000</v>
          </cell>
          <cell r="BR89">
            <v>1431.71</v>
          </cell>
          <cell r="BS89">
            <v>0</v>
          </cell>
          <cell r="BW89">
            <v>0</v>
          </cell>
          <cell r="BX89">
            <v>0</v>
          </cell>
          <cell r="BY89">
            <v>0</v>
          </cell>
          <cell r="BZ89">
            <v>0</v>
          </cell>
          <cell r="CA89">
            <v>0</v>
          </cell>
          <cell r="CB89">
            <v>0</v>
          </cell>
          <cell r="CC89">
            <v>0</v>
          </cell>
          <cell r="CG89">
            <v>0</v>
          </cell>
          <cell r="CH89">
            <v>0</v>
          </cell>
          <cell r="CI89">
            <v>0</v>
          </cell>
          <cell r="CJ89">
            <v>0</v>
          </cell>
          <cell r="CK89">
            <v>0</v>
          </cell>
          <cell r="CL89">
            <v>0</v>
          </cell>
          <cell r="CM89">
            <v>0</v>
          </cell>
        </row>
        <row r="90">
          <cell r="B90" t="str">
            <v>Юго-Западный</v>
          </cell>
          <cell r="E90">
            <v>776983.103</v>
          </cell>
          <cell r="F90">
            <v>788073.53038999997</v>
          </cell>
          <cell r="G90">
            <v>192815.07626999999</v>
          </cell>
          <cell r="H90">
            <v>156807.67098</v>
          </cell>
          <cell r="I90">
            <v>74763.07389</v>
          </cell>
          <cell r="J90">
            <v>11491.93454</v>
          </cell>
          <cell r="K90">
            <v>0</v>
          </cell>
          <cell r="O90">
            <v>0</v>
          </cell>
          <cell r="P90">
            <v>0</v>
          </cell>
          <cell r="Q90">
            <v>0</v>
          </cell>
          <cell r="R90">
            <v>0</v>
          </cell>
          <cell r="S90">
            <v>0</v>
          </cell>
          <cell r="T90">
            <v>0</v>
          </cell>
          <cell r="U90">
            <v>0</v>
          </cell>
          <cell r="Y90">
            <v>1500</v>
          </cell>
          <cell r="Z90">
            <v>1500</v>
          </cell>
          <cell r="AA90">
            <v>0</v>
          </cell>
          <cell r="AB90">
            <v>0</v>
          </cell>
          <cell r="AC90">
            <v>0</v>
          </cell>
          <cell r="AD90">
            <v>0</v>
          </cell>
          <cell r="AE90">
            <v>0</v>
          </cell>
          <cell r="AI90">
            <v>0</v>
          </cell>
          <cell r="AJ90">
            <v>700</v>
          </cell>
          <cell r="AK90">
            <v>1685.7360000000001</v>
          </cell>
          <cell r="AL90">
            <v>0</v>
          </cell>
          <cell r="AM90">
            <v>549.05900000000008</v>
          </cell>
          <cell r="AN90">
            <v>0</v>
          </cell>
          <cell r="AO90">
            <v>0</v>
          </cell>
          <cell r="AS90">
            <v>0</v>
          </cell>
          <cell r="AT90">
            <v>0</v>
          </cell>
          <cell r="AU90">
            <v>0</v>
          </cell>
          <cell r="AV90">
            <v>0</v>
          </cell>
          <cell r="AW90">
            <v>0</v>
          </cell>
          <cell r="AX90">
            <v>0</v>
          </cell>
          <cell r="AY90">
            <v>0</v>
          </cell>
          <cell r="BC90">
            <v>0</v>
          </cell>
          <cell r="BD90">
            <v>0</v>
          </cell>
          <cell r="BE90">
            <v>0</v>
          </cell>
          <cell r="BF90">
            <v>0</v>
          </cell>
          <cell r="BG90">
            <v>0</v>
          </cell>
          <cell r="BH90">
            <v>0</v>
          </cell>
          <cell r="BI90">
            <v>0</v>
          </cell>
          <cell r="BM90">
            <v>18356.650000000001</v>
          </cell>
          <cell r="BN90">
            <v>0</v>
          </cell>
          <cell r="BO90">
            <v>13675.472</v>
          </cell>
          <cell r="BP90">
            <v>0</v>
          </cell>
          <cell r="BQ90">
            <v>6368.2</v>
          </cell>
          <cell r="BR90">
            <v>0</v>
          </cell>
          <cell r="BS90">
            <v>0</v>
          </cell>
          <cell r="BW90">
            <v>6000.55</v>
          </cell>
          <cell r="BX90">
            <v>1000</v>
          </cell>
          <cell r="BY90">
            <v>4001.7360000000003</v>
          </cell>
          <cell r="BZ90">
            <v>0</v>
          </cell>
          <cell r="CA90">
            <v>4.6962000000000002</v>
          </cell>
          <cell r="CB90">
            <v>1999.7036599999999</v>
          </cell>
          <cell r="CC90">
            <v>0</v>
          </cell>
          <cell r="CG90">
            <v>0</v>
          </cell>
          <cell r="CH90">
            <v>0</v>
          </cell>
          <cell r="CI90">
            <v>0</v>
          </cell>
          <cell r="CJ90">
            <v>0</v>
          </cell>
          <cell r="CK90">
            <v>0</v>
          </cell>
          <cell r="CL90">
            <v>0</v>
          </cell>
          <cell r="CM90">
            <v>0</v>
          </cell>
        </row>
      </sheetData>
      <sheetData sheetId="2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прил-2"/>
      <sheetName val="КРП"/>
      <sheetName val="КРП-1"/>
      <sheetName val="708К"/>
      <sheetName val="Лист1"/>
      <sheetName val="2_4"/>
      <sheetName val="XLRpt_TempSheet"/>
    </sheetNames>
    <sheetDataSet>
      <sheetData sheetId="0"/>
      <sheetData sheetId="1"/>
      <sheetData sheetId="2">
        <row r="4">
          <cell r="F4" t="str">
            <v>120.3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SMSTemp"/>
      <sheetName val="Форма2"/>
      <sheetName val="o"/>
      <sheetName val="Resources"/>
      <sheetName val="A3-100"/>
      <sheetName val="Production_Ref Q-1-3"/>
      <sheetName val="Production_ref_Q4"/>
      <sheetName val="Все виды материалов D`1-18"/>
      <sheetName val="Cost 99v98"/>
      <sheetName val="GAAP TB 30.08.01  detail p&amp;l"/>
      <sheetName val="CPI"/>
      <sheetName val="2.2 ОтклОТМ"/>
      <sheetName val="1.3.2 ОТМ"/>
      <sheetName val="Предпр"/>
      <sheetName val="ЦентрЗатр"/>
      <sheetName val="ЕдИзм"/>
      <sheetName val="ЯНВАРЬ"/>
      <sheetName val="Present"/>
      <sheetName val="PYTB"/>
      <sheetName val="DATA"/>
      <sheetName val="#ССЫЛКА"/>
      <sheetName val="N_SVOD"/>
      <sheetName val="Проек_расх"/>
      <sheetName val="1"/>
      <sheetName val="ОДТ и ГЦТ"/>
      <sheetName val="I. Прогноз доходов"/>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KCC"/>
      <sheetName val="Channels"/>
      <sheetName val="АКТИВЫ_ПАССИВЫ"/>
      <sheetName val="XLR_NoRangeSheet"/>
      <sheetName val="прил-1"/>
      <sheetName val="Лист1"/>
      <sheetName val="Precios"/>
      <sheetName val="april-june99"/>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
      <sheetName val="Drop List References"/>
      <sheetName val="Summary Type 2"/>
      <sheetName val="Расчет2000Прямой"/>
      <sheetName val="Time"/>
      <sheetName val="Дата"/>
      <sheetName val="PIT&amp;PP(2)"/>
      <sheetName val="april-june99.xl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References"/>
    </sheetNames>
    <sheetDataSet>
      <sheetData sheetId="0" refreshError="1"/>
      <sheetData sheetId="1">
        <row r="3">
          <cell r="A3">
            <v>101</v>
          </cell>
        </row>
      </sheetData>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ow r="3">
          <cell r="A3">
            <v>101</v>
          </cell>
        </row>
      </sheetData>
      <sheetData sheetId="91">
        <row r="3">
          <cell r="A3">
            <v>101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7_YE2012"/>
      <sheetName val="gi8"/>
      <sheetName val="gi9"/>
      <sheetName val="gi10"/>
      <sheetName val="gi11"/>
      <sheetName val="gi12"/>
      <sheetName val="gi13"/>
      <sheetName val="gi14"/>
      <sheetName val="gi15"/>
      <sheetName val="gi16"/>
      <sheetName val="gi17"/>
      <sheetName val="gi18.1"/>
      <sheetName val="gi18.2"/>
      <sheetName val="gi18.2 3112201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gy1"/>
      <sheetName val="gy5"/>
      <sheetName val="gy6"/>
      <sheetName val="gy7"/>
      <sheetName val="gy8"/>
      <sheetName val="gy11"/>
      <sheetName val="gy11_31122012"/>
      <sheetName val="gy12"/>
      <sheetName val="gy13"/>
      <sheetName val="gy13IC"/>
      <sheetName val="gy14"/>
      <sheetName val="Лист1"/>
    </sheetNames>
    <sheetDataSet>
      <sheetData sheetId="0"/>
      <sheetData sheetId="1">
        <row r="72">
          <cell r="A72" t="str">
            <v>Простое РЕПО</v>
          </cell>
        </row>
        <row r="73">
          <cell r="A73" t="str">
            <v>Заем ценными бумагами</v>
          </cell>
        </row>
        <row r="74">
          <cell r="A74" t="str">
            <v>Прямое РЕПО с несобственными ценными бумагами</v>
          </cell>
        </row>
        <row r="78">
          <cell r="A78" t="str">
            <v>Банк</v>
          </cell>
          <cell r="B78" t="str">
            <v>Bank</v>
          </cell>
        </row>
        <row r="79">
          <cell r="A79" t="str">
            <v>Финансовая организация</v>
          </cell>
          <cell r="B79" t="str">
            <v>Financial institution</v>
          </cell>
        </row>
        <row r="80">
          <cell r="A80" t="str">
            <v>Юридическое лицо</v>
          </cell>
          <cell r="B80" t="str">
            <v>Other legal entity</v>
          </cell>
        </row>
      </sheetData>
      <sheetData sheetId="2">
        <row r="3">
          <cell r="A3" t="str">
            <v>TableCode</v>
          </cell>
          <cell r="B3" t="str">
            <v>RUS</v>
          </cell>
          <cell r="C3" t="str">
            <v>ENG</v>
          </cell>
        </row>
        <row r="4">
          <cell r="A4" t="str">
            <v>TableChanges</v>
          </cell>
          <cell r="B4" t="str">
            <v>ChangeLog</v>
          </cell>
          <cell r="C4" t="str">
            <v>ChangeLog</v>
          </cell>
        </row>
        <row r="5">
          <cell r="A5" t="str">
            <v>TablegiSFP</v>
          </cell>
          <cell r="B5" t="str">
            <v>Отчет о финансовом положении</v>
          </cell>
          <cell r="C5" t="str">
            <v>Statement of financial position</v>
          </cell>
        </row>
        <row r="6">
          <cell r="A6" t="str">
            <v>TablegiTCI</v>
          </cell>
          <cell r="B6" t="str">
            <v>Отчет о совокупном доходе</v>
          </cell>
          <cell r="C6" t="str">
            <v>Statement of total comprehensive income</v>
          </cell>
        </row>
        <row r="7">
          <cell r="A7" t="str">
            <v>TablegiSoCiE</v>
          </cell>
          <cell r="B7" t="str">
            <v>Отчет о движении собственных средств</v>
          </cell>
          <cell r="C7" t="str">
            <v>Statement of changes in equity</v>
          </cell>
        </row>
        <row r="8">
          <cell r="A8" t="str">
            <v>TablegiCF</v>
          </cell>
          <cell r="B8" t="str">
            <v>Отчет о движении денежных средств</v>
          </cell>
          <cell r="C8" t="str">
            <v>Statement of cash flows</v>
          </cell>
        </row>
        <row r="9">
          <cell r="A9" t="str">
            <v>tablegi02</v>
          </cell>
          <cell r="B9" t="str">
            <v>Движение резерва под обесценение кредитного портфеля</v>
          </cell>
          <cell r="C9" t="str">
            <v>Movements in provision for loan imapairment</v>
          </cell>
        </row>
        <row r="10">
          <cell r="A10" t="str">
            <v>tablegi03</v>
          </cell>
          <cell r="B10" t="str">
            <v>Информация о резерве по состоянию на дату приобретения компании Сбербанком России по кредитам, не погашенным на отчетную дату</v>
          </cell>
          <cell r="C10" t="str">
            <v>Breakdown of provisions for loan impairment at acquisition date</v>
          </cell>
        </row>
        <row r="11">
          <cell r="A11" t="str">
            <v>tablegi04</v>
          </cell>
          <cell r="B11" t="str">
            <v>Расшифровка неконтрольной доли участия</v>
          </cell>
          <cell r="C11" t="str">
            <v>Breakdown of non-controlling interest</v>
          </cell>
        </row>
        <row r="12">
          <cell r="A12" t="str">
            <v>tablegi06</v>
          </cell>
          <cell r="B12" t="str">
            <v>Валютный анализ</v>
          </cell>
          <cell r="C12" t="str">
            <v>Currency analysis</v>
          </cell>
        </row>
        <row r="13">
          <cell r="A13" t="str">
            <v>Atablegi06a</v>
          </cell>
          <cell r="B13" t="str">
            <v>Дополнительный запрос по валютному анализу</v>
          </cell>
          <cell r="C13" t="str">
            <v>Additional request on currency analysis</v>
          </cell>
        </row>
        <row r="14">
          <cell r="A14" t="str">
            <v>Atablegi06a2012</v>
          </cell>
          <cell r="B14" t="str">
            <v>Дополнительный запрос по валютному анализу на 31.12.2012</v>
          </cell>
          <cell r="C14" t="str">
            <v>Additional request on currency analysis as at 31.12.2012</v>
          </cell>
        </row>
        <row r="15">
          <cell r="A15" t="str">
            <v>tablegi07</v>
          </cell>
          <cell r="B15" t="str">
            <v>Анализ сроков до погашения</v>
          </cell>
          <cell r="C15" t="str">
            <v>Maturity analysis</v>
          </cell>
        </row>
        <row r="16">
          <cell r="A16" t="str">
            <v>tablegi08</v>
          </cell>
          <cell r="B16" t="str">
            <v>Анализ секторов промышленности для юридических лиц</v>
          </cell>
          <cell r="C16" t="str">
            <v>Industry analysis for corporate customers</v>
          </cell>
        </row>
        <row r="17">
          <cell r="A17" t="str">
            <v>tablegi09</v>
          </cell>
          <cell r="B17" t="str">
            <v>Сегментный анализ</v>
          </cell>
          <cell r="C17" t="str">
            <v>Segment analysis</v>
          </cell>
        </row>
        <row r="18">
          <cell r="A18" t="str">
            <v>tablegi10</v>
          </cell>
          <cell r="B18" t="str">
            <v>Связанные стороны</v>
          </cell>
          <cell r="C18" t="str">
            <v>Related parties</v>
          </cell>
        </row>
        <row r="19">
          <cell r="A19" t="str">
            <v>tablegi11</v>
          </cell>
          <cell r="B19" t="str">
            <v>Операции с гос. предприятиями</v>
          </cell>
          <cell r="C19" t="str">
            <v>Operations with state-controlled entities</v>
          </cell>
        </row>
        <row r="20">
          <cell r="A20" t="str">
            <v>tablegi12</v>
          </cell>
          <cell r="B20" t="str">
            <v>Собственные долговые ценные бумаги</v>
          </cell>
          <cell r="C20" t="str">
            <v>Debt securities in issue</v>
          </cell>
        </row>
        <row r="21">
          <cell r="A21" t="str">
            <v>tablegi13</v>
          </cell>
          <cell r="B21" t="str">
            <v>Отложенный налог на прибыль (невременные разницы)</v>
          </cell>
          <cell r="C21" t="str">
            <v>Deferred tax (non-temporary differences)</v>
          </cell>
        </row>
        <row r="22">
          <cell r="A22" t="str">
            <v>tablegi14</v>
          </cell>
          <cell r="B22" t="str">
            <v>Размер бизнеса корпоративных заемщиков</v>
          </cell>
          <cell r="C22" t="str">
            <v>Business size of corporate borrowers</v>
          </cell>
        </row>
        <row r="23">
          <cell r="A23" t="str">
            <v>tablegi15</v>
          </cell>
          <cell r="B23" t="str">
            <v>Движение гудвила</v>
          </cell>
          <cell r="C23" t="str">
            <v>Movements in goodwill</v>
          </cell>
        </row>
        <row r="24">
          <cell r="A24" t="str">
            <v>tablegi16</v>
          </cell>
          <cell r="B24" t="str">
            <v>Финансовая аренда</v>
          </cell>
          <cell r="C24" t="str">
            <v>Financial lease</v>
          </cell>
        </row>
        <row r="25">
          <cell r="A25" t="str">
            <v>tablegi17</v>
          </cell>
          <cell r="B25" t="str">
            <v>Движение внеоборотных активов</v>
          </cell>
          <cell r="C25" t="str">
            <v>Long-term assets reconciliation</v>
          </cell>
        </row>
        <row r="26">
          <cell r="A26" t="str">
            <v>tablegi18.1</v>
          </cell>
          <cell r="B26" t="str">
            <v>Иерархия активов/обязательств, оцениваемых по справедливой стоимости</v>
          </cell>
          <cell r="C26" t="str">
            <v>Fair value hierarchy of assets/liabilities carried at fair value</v>
          </cell>
        </row>
        <row r="27">
          <cell r="A27" t="str">
            <v>tablegi18.2</v>
          </cell>
          <cell r="B27" t="str">
            <v>Переводы между 1 и 2 уровнем</v>
          </cell>
          <cell r="C27" t="str">
            <v>Transfers between 1 and 2 levels</v>
          </cell>
        </row>
        <row r="28">
          <cell r="A28" t="str">
            <v>tablegi18.3</v>
          </cell>
          <cell r="B28" t="str">
            <v>Движение 3 уровня</v>
          </cell>
          <cell r="C28" t="str">
            <v>3rd level reconciliation</v>
          </cell>
        </row>
        <row r="29">
          <cell r="A29" t="str">
            <v>tablegi18.4</v>
          </cell>
          <cell r="B29" t="str">
            <v>Иерархия финансовых активов, не оцениваемых по справедливой стоимости</v>
          </cell>
          <cell r="C29" t="str">
            <v>Fair value hierarchy of assets/liabilities not carried at fair value</v>
          </cell>
        </row>
        <row r="30">
          <cell r="A30" t="str">
            <v>tablegi20</v>
          </cell>
          <cell r="B30" t="str">
            <v>Справедливая стоимость финансовых инструментов, не учитываемых по справедливой стоимости</v>
          </cell>
          <cell r="C30" t="str">
            <v>Fair value of financial instruments not accounted at fair value</v>
          </cell>
        </row>
        <row r="31">
          <cell r="A31" t="str">
            <v>tablegi21</v>
          </cell>
          <cell r="B31" t="str">
            <v>Информация о сделках прямого РЕПО</v>
          </cell>
          <cell r="C31" t="str">
            <v>Information on direct REPO deals</v>
          </cell>
        </row>
        <row r="32">
          <cell r="A32" t="str">
            <v>tablegi22</v>
          </cell>
          <cell r="B32" t="str">
            <v>Информация о сделках обратного РЕПО</v>
          </cell>
          <cell r="C32" t="str">
            <v>Information on reverse REPO deals</v>
          </cell>
        </row>
        <row r="33">
          <cell r="A33" t="str">
            <v>Atablegi22a</v>
          </cell>
          <cell r="B33" t="str">
            <v>Дополнительная информация о сделках обратного РЕПО</v>
          </cell>
          <cell r="C33" t="str">
            <v>Additional information on reverse REPO deals</v>
          </cell>
        </row>
        <row r="34">
          <cell r="A34" t="str">
            <v>Atablegi22a2012</v>
          </cell>
          <cell r="B34" t="str">
            <v>Дополнительная информация о сделках обратного РЕПО на 31.12.2012</v>
          </cell>
          <cell r="C34" t="str">
            <v>Additional information on reverse REPO deals на 31.12.2012</v>
          </cell>
        </row>
        <row r="35">
          <cell r="A35" t="str">
            <v>tablegi23</v>
          </cell>
          <cell r="B35" t="str">
            <v>Информация о прочих заложенных активах (кроме заложенных по сделкам РЕПО)</v>
          </cell>
          <cell r="C35" t="str">
            <v>Information on other pledged assets (except for pledged assets under REPO deals)</v>
          </cell>
        </row>
        <row r="36">
          <cell r="A36" t="str">
            <v>tablegi24</v>
          </cell>
          <cell r="B36" t="str">
            <v>Приобретение дочерних компаний в отчетном периоде</v>
          </cell>
          <cell r="C36" t="str">
            <v>Business combinations</v>
          </cell>
        </row>
        <row r="37">
          <cell r="A37" t="str">
            <v>tablegi25</v>
          </cell>
          <cell r="B37" t="str">
            <v>Взаимозачет финансовых инструментов</v>
          </cell>
          <cell r="C37" t="str">
            <v>Offsetting of financial instruments</v>
          </cell>
        </row>
        <row r="38">
          <cell r="A38" t="str">
            <v>tablegi90</v>
          </cell>
          <cell r="B38" t="str">
            <v>Дополнительная информация</v>
          </cell>
          <cell r="C38" t="str">
            <v>Additional information</v>
          </cell>
        </row>
        <row r="39">
          <cell r="A39" t="str">
            <v>tablegi91</v>
          </cell>
          <cell r="B39" t="str">
            <v>Для Базеля</v>
          </cell>
          <cell r="C39" t="str">
            <v>For Basel purposes</v>
          </cell>
        </row>
        <row r="40">
          <cell r="A40" t="str">
            <v>tablegi91ye</v>
          </cell>
          <cell r="B40" t="str">
            <v>Для Базеля (на 31.12.2012)</v>
          </cell>
          <cell r="C40" t="str">
            <v>For Basel purposes (as at 31.12.2012)</v>
          </cell>
        </row>
        <row r="41">
          <cell r="A41" t="str">
            <v>tablea2.1</v>
          </cell>
          <cell r="B41" t="str">
            <v>Баланс и ОПУ по счетам</v>
          </cell>
          <cell r="C41" t="str">
            <v>BS and PL by accounts</v>
          </cell>
        </row>
        <row r="42">
          <cell r="A42" t="str">
            <v>tablea2.2</v>
          </cell>
          <cell r="B42" t="str">
            <v>Дополнительные счета</v>
          </cell>
          <cell r="C42" t="str">
            <v>Additional accounts</v>
          </cell>
        </row>
        <row r="43">
          <cell r="A43" t="str">
            <v>tableC</v>
          </cell>
          <cell r="B43" t="str">
            <v>Таблица контролей</v>
          </cell>
          <cell r="C43" t="str">
            <v>Differences control</v>
          </cell>
        </row>
        <row r="44">
          <cell r="A44" t="str">
            <v>tableC2</v>
          </cell>
          <cell r="B44" t="str">
            <v>Таблица контролей2</v>
          </cell>
          <cell r="C44" t="str">
            <v>Differences control2</v>
          </cell>
        </row>
        <row r="45">
          <cell r="A45" t="str">
            <v>tableGeneral</v>
          </cell>
          <cell r="B45" t="str">
            <v>Общие сведения</v>
          </cell>
          <cell r="C45" t="str">
            <v>General data</v>
          </cell>
        </row>
        <row r="46">
          <cell r="A46" t="str">
            <v>tableTI1</v>
          </cell>
          <cell r="B46" t="str">
            <v>Расшифровка портфеля ценных бумаг и финансовых вложений</v>
          </cell>
          <cell r="C46" t="str">
            <v>Security portfolio and financial investments</v>
          </cell>
        </row>
        <row r="47">
          <cell r="A47" t="str">
            <v>tableTI2</v>
          </cell>
          <cell r="B47" t="str">
            <v>Расшифровка сделок прямого РЕПО, не закрытых на отчетную дату</v>
          </cell>
          <cell r="C47" t="str">
            <v>Direct REPO deals opened at the reporting date</v>
          </cell>
        </row>
        <row r="48">
          <cell r="A48" t="str">
            <v>tableTI3</v>
          </cell>
          <cell r="B48" t="str">
            <v>Расшифровка сделок обратного РЕПО, не закрытых на отчетную дату</v>
          </cell>
          <cell r="C48" t="str">
            <v>Reverse REPO deals opened at the reporting date</v>
          </cell>
        </row>
        <row r="49">
          <cell r="A49" t="str">
            <v>tableTI10</v>
          </cell>
          <cell r="B49" t="str">
            <v>Информация субординированных займах</v>
          </cell>
          <cell r="C49" t="str">
            <v>Subordinated debt</v>
          </cell>
        </row>
        <row r="50">
          <cell r="A50" t="str">
            <v>tableTI11</v>
          </cell>
          <cell r="B50" t="str">
            <v>Синдицированные займы и сделки связанного финансирования</v>
          </cell>
          <cell r="C50" t="str">
            <v>Syndicated loans and trade finance deals</v>
          </cell>
        </row>
        <row r="51">
          <cell r="A51" t="str">
            <v>tableTI12</v>
          </cell>
          <cell r="B51" t="str">
            <v>Собственные долговые ценные бумаги, обеспеченные ипотечными кредитами</v>
          </cell>
          <cell r="C51" t="str">
            <v>Mortgage bonds issued</v>
          </cell>
        </row>
        <row r="52">
          <cell r="A52" t="str">
            <v>tableTI13</v>
          </cell>
          <cell r="B52" t="str">
            <v>Внутригрупповые операции (БАЛАНС)</v>
          </cell>
          <cell r="C52" t="str">
            <v>Intragroup operations (BALANCE SHEET)</v>
          </cell>
        </row>
        <row r="53">
          <cell r="A53" t="str">
            <v>tableTI14</v>
          </cell>
          <cell r="B53" t="str">
            <v>Выпущенные облигации</v>
          </cell>
          <cell r="C53" t="str">
            <v>Debt securities in issue (Bonds)</v>
          </cell>
        </row>
        <row r="54">
          <cell r="A54" t="str">
            <v>tableTI15</v>
          </cell>
          <cell r="B54" t="str">
            <v>Внутригрупповые операции (ОПУ)</v>
          </cell>
          <cell r="C54" t="str">
            <v>Intragroup operations (P&amp;L)</v>
          </cell>
        </row>
        <row r="55">
          <cell r="A55" t="str">
            <v>tableGx1</v>
          </cell>
          <cell r="B55" t="str">
            <v>Производные финансовые инструменты</v>
          </cell>
          <cell r="C55" t="str">
            <v>Derivative financial instruments</v>
          </cell>
        </row>
        <row r="56">
          <cell r="A56" t="str">
            <v>tableGY1</v>
          </cell>
          <cell r="B56" t="str">
            <v>Операционная аренда</v>
          </cell>
          <cell r="C56" t="str">
            <v>Operating lease</v>
          </cell>
        </row>
        <row r="57">
          <cell r="A57" t="str">
            <v>tableGY5</v>
          </cell>
          <cell r="B57" t="str">
            <v>Недисконтированные денежные потоки</v>
          </cell>
          <cell r="C57" t="str">
            <v>Undiscounted cashflows</v>
          </cell>
        </row>
        <row r="58">
          <cell r="A58" t="str">
            <v>tableGY6</v>
          </cell>
          <cell r="B58" t="str">
            <v>Отложенный налог на прибыль</v>
          </cell>
          <cell r="C58" t="str">
            <v>Deferred tax reconciliation</v>
          </cell>
        </row>
        <row r="59">
          <cell r="A59" t="str">
            <v>tableGY7</v>
          </cell>
          <cell r="B59" t="str">
            <v>Распределение непросроченных необесцененных кредитов по группам кредитного риска</v>
          </cell>
          <cell r="C59" t="str">
            <v>Loan risk group breakdown of not past due not impaired loans</v>
          </cell>
        </row>
        <row r="60">
          <cell r="A60" t="str">
            <v>tableGY8</v>
          </cell>
          <cell r="B60" t="str">
            <v>Информация по стоимости приобретения офисной недвижимости</v>
          </cell>
          <cell r="C60" t="str">
            <v>Additional inforamtion on cost of office premises</v>
          </cell>
        </row>
        <row r="61">
          <cell r="A61" t="str">
            <v>tableGY11</v>
          </cell>
          <cell r="B61" t="str">
            <v>Рейтинги денежным средствам и мбк</v>
          </cell>
          <cell r="C61" t="str">
            <v>Ratings of cash and interbank loans</v>
          </cell>
        </row>
        <row r="62">
          <cell r="A62" t="str">
            <v>tableGY12</v>
          </cell>
          <cell r="B62" t="str">
            <v>Рейтинги по ценным бумагам</v>
          </cell>
          <cell r="C62" t="str">
            <v>Ratings of securities</v>
          </cell>
        </row>
        <row r="63">
          <cell r="A63" t="str">
            <v>tableGY14</v>
          </cell>
          <cell r="B63" t="str">
            <v>Движение резерва по прочим активам</v>
          </cell>
          <cell r="C63" t="str">
            <v>Movements in the provision for impairment of other assets</v>
          </cell>
        </row>
        <row r="64">
          <cell r="C64" t="str">
            <v xml:space="preserve"> </v>
          </cell>
        </row>
      </sheetData>
      <sheetData sheetId="3"/>
      <sheetData sheetId="4"/>
      <sheetData sheetId="5">
        <row r="2">
          <cell r="A2" t="str">
            <v>table12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XLR_NoRangeSheet"/>
      <sheetName val="Лист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tab_upr2"/>
      <sheetName val="15-_xffff_не вводить"/>
      <sheetName val="G2TempSheet"/>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н"/>
      <sheetName val="Сев-Кавказ"/>
      <sheetName val="Сев-Зап"/>
      <sheetName val="Поволж"/>
      <sheetName val="ЮЗБ"/>
      <sheetName val="Зап-Урал"/>
      <sheetName val="Сибирск"/>
      <sheetName val="ВВБ"/>
      <sheetName val="Среднерусск"/>
      <sheetName val="Сев-Вост"/>
      <sheetName val="Вост-Сиб"/>
      <sheetName val="Байкал"/>
      <sheetName val="Уральск"/>
      <sheetName val="ЦЧБ"/>
      <sheetName val="Алтай"/>
      <sheetName val="Краснопресн"/>
      <sheetName val="Киевское"/>
      <sheetName val="Стромынс"/>
      <sheetName val="Лефорт"/>
      <sheetName val="Мещан"/>
      <sheetName val="Донское"/>
      <sheetName val="Зеленогр"/>
      <sheetName val="Вернад"/>
      <sheetName val="Люблин"/>
      <sheetName val="Цариц"/>
      <sheetName val="Марьино"/>
      <sheetName val="Тверское"/>
      <sheetName val="Центр"/>
      <sheetName val="2-26-1 УК"/>
      <sheetName val="2-26-2 УК"/>
      <sheetName val="XLR_NoRangeSheet"/>
      <sheetName val="13-4"/>
      <sheetName val="РАСП АДМ"/>
      <sheetName val="РАСП ИНФ"/>
      <sheetName val="13-6"/>
      <sheetName val=""/>
      <sheetName val="2.26_в годовой_отчет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H8">
            <v>1940</v>
          </cell>
          <cell r="I8">
            <v>2000</v>
          </cell>
          <cell r="J8">
            <v>564.77</v>
          </cell>
          <cell r="K8">
            <v>3169.8</v>
          </cell>
          <cell r="L8">
            <v>0</v>
          </cell>
          <cell r="M8">
            <v>3571.5</v>
          </cell>
          <cell r="N8">
            <v>1500</v>
          </cell>
          <cell r="O8">
            <v>0</v>
          </cell>
          <cell r="P8">
            <v>0</v>
          </cell>
          <cell r="Q8">
            <v>0</v>
          </cell>
          <cell r="R8">
            <v>9313.3270000000011</v>
          </cell>
          <cell r="S8">
            <v>28871.7</v>
          </cell>
          <cell r="T8">
            <v>3744.03</v>
          </cell>
          <cell r="U8">
            <v>0</v>
          </cell>
          <cell r="V8">
            <v>0</v>
          </cell>
          <cell r="W8">
            <v>0</v>
          </cell>
          <cell r="X8">
            <v>0</v>
          </cell>
          <cell r="Y8">
            <v>0</v>
          </cell>
          <cell r="Z8">
            <v>0</v>
          </cell>
          <cell r="AA8">
            <v>0</v>
          </cell>
          <cell r="AB8">
            <v>0</v>
          </cell>
          <cell r="AC8">
            <v>3400</v>
          </cell>
          <cell r="AD8">
            <v>0</v>
          </cell>
          <cell r="AE8">
            <v>2773.5160000000001</v>
          </cell>
          <cell r="AF8">
            <v>107964.571</v>
          </cell>
          <cell r="AG8">
            <v>35560</v>
          </cell>
          <cell r="AH8">
            <v>18611.561000000002</v>
          </cell>
          <cell r="AI8">
            <v>32069.491999999998</v>
          </cell>
          <cell r="AJ8">
            <v>1360</v>
          </cell>
          <cell r="AK8">
            <v>1893.509</v>
          </cell>
          <cell r="AL8">
            <v>1948.4820000000002</v>
          </cell>
          <cell r="AM8">
            <v>3500</v>
          </cell>
          <cell r="AN8">
            <v>1636.6</v>
          </cell>
          <cell r="AO8">
            <v>2440.58</v>
          </cell>
          <cell r="AP8">
            <v>101398.94</v>
          </cell>
          <cell r="AQ8">
            <v>249985.34299999999</v>
          </cell>
          <cell r="AR8">
            <v>53553.292999999998</v>
          </cell>
          <cell r="AS8">
            <v>0</v>
          </cell>
          <cell r="AT8">
            <v>0</v>
          </cell>
          <cell r="AU8">
            <v>0</v>
          </cell>
          <cell r="AV8">
            <v>0</v>
          </cell>
          <cell r="AW8">
            <v>0</v>
          </cell>
          <cell r="AX8">
            <v>0</v>
          </cell>
          <cell r="AY8">
            <v>0</v>
          </cell>
          <cell r="AZ8">
            <v>0</v>
          </cell>
          <cell r="BA8">
            <v>1760</v>
          </cell>
          <cell r="BB8">
            <v>0</v>
          </cell>
          <cell r="BC8">
            <v>10236.227999999999</v>
          </cell>
          <cell r="BD8">
            <v>6142.7790000000005</v>
          </cell>
          <cell r="BE8">
            <v>0</v>
          </cell>
          <cell r="BF8">
            <v>1172.453</v>
          </cell>
          <cell r="BG8">
            <v>10541.752</v>
          </cell>
          <cell r="BH8">
            <v>2623.4</v>
          </cell>
          <cell r="BI8">
            <v>2917.8990000000003</v>
          </cell>
          <cell r="BJ8">
            <v>1239.0999999999999</v>
          </cell>
          <cell r="BK8">
            <v>1000</v>
          </cell>
          <cell r="BL8">
            <v>2178</v>
          </cell>
          <cell r="BM8">
            <v>0</v>
          </cell>
          <cell r="BN8">
            <v>57540.985000000001</v>
          </cell>
          <cell r="BO8">
            <v>34196.423999999999</v>
          </cell>
          <cell r="BP8">
            <v>32260.113000000001</v>
          </cell>
          <cell r="BQ8">
            <v>0</v>
          </cell>
          <cell r="BR8">
            <v>0</v>
          </cell>
          <cell r="BS8">
            <v>650</v>
          </cell>
          <cell r="BT8">
            <v>0</v>
          </cell>
          <cell r="BU8">
            <v>0</v>
          </cell>
          <cell r="BV8">
            <v>0</v>
          </cell>
          <cell r="BW8">
            <v>0</v>
          </cell>
          <cell r="BX8">
            <v>0</v>
          </cell>
          <cell r="BY8">
            <v>1000</v>
          </cell>
          <cell r="BZ8">
            <v>0</v>
          </cell>
          <cell r="CA8">
            <v>4693.3599999999997</v>
          </cell>
          <cell r="CB8">
            <v>7.0000000000000007E-2</v>
          </cell>
          <cell r="CC8">
            <v>0.45</v>
          </cell>
          <cell r="CD8">
            <v>2.13</v>
          </cell>
          <cell r="CE8">
            <v>1.66</v>
          </cell>
          <cell r="CG8">
            <v>2.67</v>
          </cell>
          <cell r="CH8">
            <v>2.4500000000000002</v>
          </cell>
          <cell r="CI8">
            <v>2.1</v>
          </cell>
          <cell r="CL8">
            <v>0.26</v>
          </cell>
          <cell r="CM8">
            <v>0.21</v>
          </cell>
          <cell r="CN8">
            <v>0.28000000000000003</v>
          </cell>
          <cell r="CW8">
            <v>1.5</v>
          </cell>
          <cell r="CY8">
            <v>0.2</v>
          </cell>
          <cell r="CZ8">
            <v>0.25</v>
          </cell>
          <cell r="DA8">
            <v>0.48</v>
          </cell>
          <cell r="DB8">
            <v>2.66</v>
          </cell>
          <cell r="DC8">
            <v>2.2400000000000002</v>
          </cell>
          <cell r="DD8">
            <v>2.5</v>
          </cell>
          <cell r="DE8">
            <v>4.0999999999999996</v>
          </cell>
          <cell r="DF8">
            <v>2.93</v>
          </cell>
          <cell r="DG8">
            <v>3</v>
          </cell>
          <cell r="DH8">
            <v>0.75</v>
          </cell>
          <cell r="DI8">
            <v>0.57999999999999996</v>
          </cell>
          <cell r="DJ8">
            <v>0.34</v>
          </cell>
          <cell r="DK8">
            <v>0.31</v>
          </cell>
          <cell r="DL8">
            <v>0.35</v>
          </cell>
          <cell r="DU8">
            <v>1.7</v>
          </cell>
          <cell r="DW8">
            <v>0.35</v>
          </cell>
          <cell r="DX8">
            <v>0.25</v>
          </cell>
          <cell r="DY8">
            <v>0.5</v>
          </cell>
          <cell r="DZ8">
            <v>3.94</v>
          </cell>
          <cell r="EA8">
            <v>2.7</v>
          </cell>
          <cell r="EB8">
            <v>2.89</v>
          </cell>
          <cell r="EC8">
            <v>5.0999999999999996</v>
          </cell>
          <cell r="ED8">
            <v>3.6</v>
          </cell>
          <cell r="EE8">
            <v>3.8</v>
          </cell>
          <cell r="EF8">
            <v>0.85</v>
          </cell>
          <cell r="EH8">
            <v>0.43</v>
          </cell>
          <cell r="EI8">
            <v>0.35</v>
          </cell>
          <cell r="EJ8">
            <v>0.45</v>
          </cell>
          <cell r="EM8">
            <v>1.25</v>
          </cell>
          <cell r="ES8">
            <v>1.9</v>
          </cell>
          <cell r="EU8">
            <v>0.45</v>
          </cell>
          <cell r="EV8">
            <v>4080.48</v>
          </cell>
          <cell r="EW8">
            <v>9000</v>
          </cell>
          <cell r="EX8">
            <v>11370.33</v>
          </cell>
          <cell r="EY8">
            <v>47176.19</v>
          </cell>
          <cell r="EZ8">
            <v>0</v>
          </cell>
          <cell r="FA8">
            <v>70923.240000000005</v>
          </cell>
          <cell r="FB8">
            <v>16169.78</v>
          </cell>
          <cell r="FC8">
            <v>0</v>
          </cell>
          <cell r="FD8">
            <v>0</v>
          </cell>
          <cell r="FE8">
            <v>0</v>
          </cell>
          <cell r="FF8">
            <v>26375.05</v>
          </cell>
          <cell r="FG8">
            <v>65586.259999999995</v>
          </cell>
          <cell r="FH8">
            <v>9061.9500000000007</v>
          </cell>
          <cell r="FI8">
            <v>0</v>
          </cell>
          <cell r="FJ8">
            <v>0</v>
          </cell>
          <cell r="FK8">
            <v>0</v>
          </cell>
          <cell r="FL8">
            <v>0</v>
          </cell>
          <cell r="FM8">
            <v>0</v>
          </cell>
          <cell r="FN8">
            <v>0</v>
          </cell>
          <cell r="FO8">
            <v>0</v>
          </cell>
          <cell r="FP8">
            <v>0</v>
          </cell>
          <cell r="FQ8">
            <v>34726.03</v>
          </cell>
          <cell r="FR8">
            <v>0</v>
          </cell>
          <cell r="FS8">
            <v>6906.67</v>
          </cell>
          <cell r="FT8">
            <v>310417.68</v>
          </cell>
          <cell r="FU8">
            <v>79838.070000000007</v>
          </cell>
          <cell r="FV8">
            <v>510515.93</v>
          </cell>
          <cell r="FW8">
            <v>612489.75</v>
          </cell>
          <cell r="FX8">
            <v>31834</v>
          </cell>
          <cell r="FY8">
            <v>73972.03</v>
          </cell>
          <cell r="FZ8">
            <v>41875.58</v>
          </cell>
          <cell r="GA8">
            <v>26250</v>
          </cell>
          <cell r="GB8">
            <v>18756.91</v>
          </cell>
          <cell r="GC8">
            <v>16594.560000000001</v>
          </cell>
          <cell r="GD8">
            <v>320397.93</v>
          </cell>
          <cell r="GE8">
            <v>687691.62</v>
          </cell>
          <cell r="GF8">
            <v>202335.88</v>
          </cell>
          <cell r="GG8">
            <v>0</v>
          </cell>
          <cell r="GH8">
            <v>0</v>
          </cell>
          <cell r="GI8">
            <v>0</v>
          </cell>
          <cell r="GJ8">
            <v>0</v>
          </cell>
          <cell r="GK8">
            <v>0</v>
          </cell>
          <cell r="GL8">
            <v>0</v>
          </cell>
          <cell r="GM8">
            <v>0</v>
          </cell>
          <cell r="GN8">
            <v>0</v>
          </cell>
          <cell r="GO8">
            <v>9075</v>
          </cell>
          <cell r="GP8">
            <v>0</v>
          </cell>
          <cell r="GQ8">
            <v>20586.25</v>
          </cell>
          <cell r="GR8">
            <v>15407.53</v>
          </cell>
          <cell r="GS8">
            <v>0</v>
          </cell>
          <cell r="GT8">
            <v>34971.96</v>
          </cell>
          <cell r="GU8">
            <v>288769.39</v>
          </cell>
          <cell r="GV8">
            <v>29652.7</v>
          </cell>
          <cell r="GW8">
            <v>92000.1</v>
          </cell>
          <cell r="GX8">
            <v>42503.199999999997</v>
          </cell>
          <cell r="GY8">
            <v>38000</v>
          </cell>
          <cell r="GZ8">
            <v>18513</v>
          </cell>
          <cell r="HA8">
            <v>0</v>
          </cell>
          <cell r="HB8">
            <v>244514.46</v>
          </cell>
          <cell r="HC8">
            <v>66590.64</v>
          </cell>
          <cell r="HD8">
            <v>104859.66</v>
          </cell>
          <cell r="HE8">
            <v>0</v>
          </cell>
          <cell r="HF8">
            <v>0</v>
          </cell>
          <cell r="HG8">
            <v>8080.48</v>
          </cell>
          <cell r="HH8">
            <v>0</v>
          </cell>
          <cell r="HI8">
            <v>0</v>
          </cell>
          <cell r="HJ8">
            <v>0</v>
          </cell>
          <cell r="HK8">
            <v>0</v>
          </cell>
          <cell r="HL8">
            <v>0</v>
          </cell>
          <cell r="HM8">
            <v>22192</v>
          </cell>
          <cell r="HN8">
            <v>0</v>
          </cell>
          <cell r="HO8">
            <v>9784.35</v>
          </cell>
          <cell r="HP8">
            <v>1</v>
          </cell>
          <cell r="HQ8">
            <v>1</v>
          </cell>
          <cell r="HR8">
            <v>5</v>
          </cell>
          <cell r="HS8">
            <v>9</v>
          </cell>
          <cell r="HT8">
            <v>0</v>
          </cell>
          <cell r="HU8">
            <v>4</v>
          </cell>
          <cell r="HV8">
            <v>0</v>
          </cell>
          <cell r="HW8">
            <v>0</v>
          </cell>
          <cell r="HX8">
            <v>0</v>
          </cell>
          <cell r="HY8">
            <v>0</v>
          </cell>
          <cell r="HZ8">
            <v>15</v>
          </cell>
          <cell r="IA8">
            <v>21</v>
          </cell>
          <cell r="IB8">
            <v>10</v>
          </cell>
          <cell r="IC8">
            <v>0</v>
          </cell>
          <cell r="ID8">
            <v>0</v>
          </cell>
          <cell r="IE8">
            <v>0</v>
          </cell>
          <cell r="IF8">
            <v>0</v>
          </cell>
          <cell r="IG8">
            <v>0</v>
          </cell>
          <cell r="IH8">
            <v>0</v>
          </cell>
          <cell r="II8">
            <v>0</v>
          </cell>
          <cell r="IJ8">
            <v>0</v>
          </cell>
          <cell r="IK8">
            <v>0</v>
          </cell>
          <cell r="IL8">
            <v>0</v>
          </cell>
          <cell r="IM8">
            <v>2</v>
          </cell>
          <cell r="IN8">
            <v>13</v>
          </cell>
          <cell r="IO8">
            <v>6</v>
          </cell>
          <cell r="IP8">
            <v>15</v>
          </cell>
        </row>
        <row r="9">
          <cell r="B9">
            <v>20</v>
          </cell>
          <cell r="C9">
            <v>2</v>
          </cell>
          <cell r="D9">
            <v>4</v>
          </cell>
          <cell r="E9">
            <v>6</v>
          </cell>
          <cell r="F9">
            <v>1</v>
          </cell>
          <cell r="G9">
            <v>2</v>
          </cell>
          <cell r="H9">
            <v>1</v>
          </cell>
          <cell r="I9">
            <v>48</v>
          </cell>
          <cell r="J9">
            <v>57</v>
          </cell>
          <cell r="K9">
            <v>27</v>
          </cell>
          <cell r="L9">
            <v>0</v>
          </cell>
          <cell r="M9">
            <v>0</v>
          </cell>
          <cell r="N9">
            <v>0</v>
          </cell>
          <cell r="O9">
            <v>0</v>
          </cell>
          <cell r="P9">
            <v>0</v>
          </cell>
          <cell r="Q9">
            <v>0</v>
          </cell>
          <cell r="R9">
            <v>0</v>
          </cell>
          <cell r="S9">
            <v>0</v>
          </cell>
          <cell r="T9">
            <v>1</v>
          </cell>
          <cell r="U9">
            <v>0</v>
          </cell>
          <cell r="V9">
            <v>7</v>
          </cell>
          <cell r="W9">
            <v>3</v>
          </cell>
          <cell r="X9">
            <v>0</v>
          </cell>
          <cell r="Y9">
            <v>8</v>
          </cell>
          <cell r="Z9">
            <v>17</v>
          </cell>
          <cell r="AA9">
            <v>3</v>
          </cell>
          <cell r="AB9">
            <v>3</v>
          </cell>
          <cell r="AC9">
            <v>4</v>
          </cell>
          <cell r="AD9">
            <v>2</v>
          </cell>
          <cell r="AE9">
            <v>1</v>
          </cell>
          <cell r="AF9">
            <v>0</v>
          </cell>
          <cell r="AG9">
            <v>30</v>
          </cell>
          <cell r="AH9">
            <v>9</v>
          </cell>
          <cell r="AI9">
            <v>22</v>
          </cell>
          <cell r="AJ9">
            <v>0</v>
          </cell>
          <cell r="AK9">
            <v>0</v>
          </cell>
          <cell r="AL9">
            <v>1</v>
          </cell>
          <cell r="AM9">
            <v>0</v>
          </cell>
          <cell r="AN9">
            <v>0</v>
          </cell>
          <cell r="AO9">
            <v>0</v>
          </cell>
          <cell r="AP9">
            <v>0</v>
          </cell>
          <cell r="AQ9">
            <v>0</v>
          </cell>
          <cell r="AR9">
            <v>0</v>
          </cell>
          <cell r="AS9">
            <v>0</v>
          </cell>
          <cell r="AT9">
            <v>7</v>
          </cell>
          <cell r="AU9">
            <v>57</v>
          </cell>
          <cell r="AV9">
            <v>169</v>
          </cell>
          <cell r="AW9">
            <v>74</v>
          </cell>
          <cell r="AX9">
            <v>1886.2</v>
          </cell>
          <cell r="AY9">
            <v>2000</v>
          </cell>
          <cell r="AZ9">
            <v>2114.172</v>
          </cell>
          <cell r="BA9">
            <v>7527.03</v>
          </cell>
          <cell r="BB9">
            <v>0</v>
          </cell>
          <cell r="BC9">
            <v>4437.2950000000001</v>
          </cell>
          <cell r="BD9">
            <v>1515</v>
          </cell>
          <cell r="BE9">
            <v>0</v>
          </cell>
          <cell r="BF9">
            <v>0</v>
          </cell>
          <cell r="BG9">
            <v>0</v>
          </cell>
          <cell r="BH9">
            <v>13946.342000000001</v>
          </cell>
          <cell r="BI9">
            <v>44992.932999999997</v>
          </cell>
          <cell r="BJ9">
            <v>25588.198</v>
          </cell>
          <cell r="BK9">
            <v>0</v>
          </cell>
          <cell r="BL9">
            <v>0</v>
          </cell>
          <cell r="BM9">
            <v>0</v>
          </cell>
          <cell r="BN9">
            <v>0</v>
          </cell>
          <cell r="BO9">
            <v>0</v>
          </cell>
          <cell r="BP9">
            <v>0</v>
          </cell>
          <cell r="BQ9">
            <v>0</v>
          </cell>
          <cell r="BR9">
            <v>0</v>
          </cell>
          <cell r="BS9">
            <v>3400</v>
          </cell>
          <cell r="BT9">
            <v>0</v>
          </cell>
          <cell r="BU9">
            <v>8748.5159999999996</v>
          </cell>
          <cell r="BV9">
            <v>1336360.969</v>
          </cell>
          <cell r="BW9">
            <v>83004</v>
          </cell>
          <cell r="BX9">
            <v>18954.061000000002</v>
          </cell>
          <cell r="BY9">
            <v>38812.669000000002</v>
          </cell>
          <cell r="BZ9">
            <v>1705</v>
          </cell>
          <cell r="CA9">
            <v>2373.2090000000003</v>
          </cell>
          <cell r="CB9">
            <v>3410.3820000000001</v>
          </cell>
          <cell r="CC9">
            <v>4015.7650000000003</v>
          </cell>
          <cell r="CD9">
            <v>799.8</v>
          </cell>
          <cell r="CE9">
            <v>14098.58</v>
          </cell>
          <cell r="CF9">
            <v>267775.91600000003</v>
          </cell>
          <cell r="CG9">
            <v>506777.35100000002</v>
          </cell>
          <cell r="CH9">
            <v>100983.999</v>
          </cell>
          <cell r="CI9">
            <v>0</v>
          </cell>
          <cell r="CJ9">
            <v>0</v>
          </cell>
          <cell r="CK9">
            <v>0</v>
          </cell>
          <cell r="CL9">
            <v>0</v>
          </cell>
          <cell r="CM9">
            <v>0</v>
          </cell>
          <cell r="CN9">
            <v>0</v>
          </cell>
          <cell r="CO9">
            <v>0</v>
          </cell>
          <cell r="CP9">
            <v>0</v>
          </cell>
          <cell r="CQ9">
            <v>1889</v>
          </cell>
          <cell r="CR9">
            <v>0</v>
          </cell>
          <cell r="CS9">
            <v>15810.370999999999</v>
          </cell>
          <cell r="CT9">
            <v>57900.718999999997</v>
          </cell>
          <cell r="CU9">
            <v>60500</v>
          </cell>
          <cell r="CV9">
            <v>4065.0920000000001</v>
          </cell>
          <cell r="CW9">
            <v>22018.472000000002</v>
          </cell>
          <cell r="CX9">
            <v>3473.4</v>
          </cell>
          <cell r="CY9">
            <v>3208.299</v>
          </cell>
          <cell r="CZ9">
            <v>1885.2670000000001</v>
          </cell>
          <cell r="DA9">
            <v>990</v>
          </cell>
          <cell r="DB9">
            <v>3678</v>
          </cell>
          <cell r="DC9">
            <v>2500</v>
          </cell>
          <cell r="DD9">
            <v>143557.45300000001</v>
          </cell>
          <cell r="DE9">
            <v>155864.413</v>
          </cell>
          <cell r="DF9">
            <v>95609.611999999994</v>
          </cell>
          <cell r="DG9">
            <v>0</v>
          </cell>
          <cell r="DH9">
            <v>0</v>
          </cell>
          <cell r="DI9">
            <v>650</v>
          </cell>
          <cell r="DJ9">
            <v>0</v>
          </cell>
          <cell r="DK9">
            <v>0</v>
          </cell>
          <cell r="DL9">
            <v>0</v>
          </cell>
          <cell r="DM9">
            <v>0</v>
          </cell>
          <cell r="DN9">
            <v>0</v>
          </cell>
          <cell r="DO9">
            <v>3000</v>
          </cell>
          <cell r="DP9">
            <v>0</v>
          </cell>
          <cell r="DQ9">
            <v>7036.06</v>
          </cell>
          <cell r="DR9">
            <v>1</v>
          </cell>
          <cell r="DS9">
            <v>1</v>
          </cell>
          <cell r="DT9">
            <v>13</v>
          </cell>
          <cell r="DU9">
            <v>21</v>
          </cell>
          <cell r="DV9">
            <v>0</v>
          </cell>
          <cell r="DW9">
            <v>11</v>
          </cell>
          <cell r="DX9">
            <v>5</v>
          </cell>
          <cell r="DY9">
            <v>0</v>
          </cell>
          <cell r="DZ9">
            <v>0</v>
          </cell>
          <cell r="EA9">
            <v>0</v>
          </cell>
          <cell r="EB9">
            <v>29</v>
          </cell>
          <cell r="EC9">
            <v>33</v>
          </cell>
          <cell r="ED9">
            <v>23</v>
          </cell>
          <cell r="EE9">
            <v>0</v>
          </cell>
          <cell r="EF9">
            <v>0</v>
          </cell>
          <cell r="EG9">
            <v>0</v>
          </cell>
          <cell r="EH9">
            <v>0</v>
          </cell>
          <cell r="EI9">
            <v>0</v>
          </cell>
          <cell r="EJ9">
            <v>0</v>
          </cell>
          <cell r="EK9">
            <v>0</v>
          </cell>
          <cell r="EL9">
            <v>0</v>
          </cell>
          <cell r="EM9">
            <v>0</v>
          </cell>
          <cell r="EN9">
            <v>0</v>
          </cell>
          <cell r="EO9">
            <v>5</v>
          </cell>
          <cell r="EP9">
            <v>25</v>
          </cell>
          <cell r="EQ9">
            <v>19</v>
          </cell>
          <cell r="ER9">
            <v>19</v>
          </cell>
          <cell r="ES9">
            <v>28</v>
          </cell>
          <cell r="ET9">
            <v>4</v>
          </cell>
          <cell r="EU9">
            <v>7</v>
          </cell>
          <cell r="EV9">
            <v>9</v>
          </cell>
          <cell r="EW9">
            <v>1</v>
          </cell>
          <cell r="EX9">
            <v>4</v>
          </cell>
          <cell r="EY9">
            <v>6</v>
          </cell>
          <cell r="EZ9">
            <v>81</v>
          </cell>
          <cell r="FA9">
            <v>120</v>
          </cell>
          <cell r="FB9">
            <v>55</v>
          </cell>
          <cell r="FC9">
            <v>0</v>
          </cell>
          <cell r="FD9">
            <v>0</v>
          </cell>
          <cell r="FE9">
            <v>0</v>
          </cell>
          <cell r="FF9">
            <v>0</v>
          </cell>
          <cell r="FG9">
            <v>0</v>
          </cell>
          <cell r="FH9">
            <v>0</v>
          </cell>
          <cell r="FI9">
            <v>0</v>
          </cell>
          <cell r="FJ9">
            <v>0</v>
          </cell>
          <cell r="FK9">
            <v>2</v>
          </cell>
          <cell r="FL9">
            <v>0</v>
          </cell>
          <cell r="FM9">
            <v>13</v>
          </cell>
          <cell r="FN9">
            <v>7</v>
          </cell>
          <cell r="FO9">
            <v>6</v>
          </cell>
          <cell r="FP9">
            <v>13</v>
          </cell>
          <cell r="FQ9">
            <v>26</v>
          </cell>
          <cell r="FR9">
            <v>4</v>
          </cell>
          <cell r="FS9">
            <v>4</v>
          </cell>
          <cell r="FT9">
            <v>6</v>
          </cell>
          <cell r="FU9">
            <v>2</v>
          </cell>
          <cell r="FV9">
            <v>2</v>
          </cell>
          <cell r="FW9">
            <v>2</v>
          </cell>
          <cell r="FX9">
            <v>58</v>
          </cell>
          <cell r="FY9">
            <v>45</v>
          </cell>
          <cell r="FZ9">
            <v>43</v>
          </cell>
          <cell r="GA9">
            <v>0</v>
          </cell>
          <cell r="GB9">
            <v>0</v>
          </cell>
          <cell r="GC9">
            <v>1</v>
          </cell>
          <cell r="GD9">
            <v>0</v>
          </cell>
          <cell r="GE9">
            <v>0</v>
          </cell>
          <cell r="GF9">
            <v>0</v>
          </cell>
          <cell r="GG9">
            <v>0</v>
          </cell>
          <cell r="GH9">
            <v>0</v>
          </cell>
          <cell r="GI9">
            <v>1</v>
          </cell>
          <cell r="GJ9">
            <v>0</v>
          </cell>
          <cell r="GK9">
            <v>7</v>
          </cell>
          <cell r="GL9">
            <v>125</v>
          </cell>
          <cell r="GM9">
            <v>315</v>
          </cell>
          <cell r="GN9">
            <v>180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t="str">
            <v>Заместитель председателя</v>
          </cell>
          <cell r="T10" t="str">
            <v>Директор управления</v>
          </cell>
          <cell r="U10" t="str">
            <v>Сухенко В.Л.</v>
          </cell>
          <cell r="V10" t="str">
            <v>Белкин В.Ю.</v>
          </cell>
        </row>
      </sheetData>
      <sheetData sheetId="31" refreshError="1"/>
      <sheetData sheetId="32" refreshError="1"/>
      <sheetData sheetId="33" refreshError="1"/>
      <sheetData sheetId="34">
        <row r="8">
          <cell r="H8">
            <v>1940</v>
          </cell>
        </row>
      </sheetData>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v>93008</v>
          </cell>
          <cell r="D8">
            <v>46</v>
          </cell>
          <cell r="G8">
            <v>566</v>
          </cell>
          <cell r="I8">
            <v>93620</v>
          </cell>
          <cell r="J8">
            <v>3597</v>
          </cell>
          <cell r="K8">
            <v>1514</v>
          </cell>
          <cell r="N8">
            <v>1820</v>
          </cell>
          <cell r="P8">
            <v>263</v>
          </cell>
          <cell r="U8">
            <v>48475</v>
          </cell>
          <cell r="V8">
            <v>8753</v>
          </cell>
          <cell r="X8">
            <v>36784</v>
          </cell>
          <cell r="Y8">
            <v>4</v>
          </cell>
          <cell r="Z8">
            <v>88860</v>
          </cell>
          <cell r="AA8">
            <v>182480</v>
          </cell>
          <cell r="AB8">
            <v>103341</v>
          </cell>
          <cell r="AE8">
            <v>6030</v>
          </cell>
          <cell r="AF8">
            <v>3790</v>
          </cell>
          <cell r="AG8">
            <v>2240</v>
          </cell>
          <cell r="AH8">
            <v>63219</v>
          </cell>
          <cell r="AI8">
            <v>172590</v>
          </cell>
          <cell r="AK8">
            <v>310</v>
          </cell>
          <cell r="AM8">
            <v>310</v>
          </cell>
          <cell r="AO8">
            <v>9577</v>
          </cell>
          <cell r="AP8">
            <v>5094</v>
          </cell>
          <cell r="AQ8">
            <v>713</v>
          </cell>
          <cell r="AR8">
            <v>230</v>
          </cell>
          <cell r="AS8">
            <v>1435</v>
          </cell>
          <cell r="AT8">
            <v>2105</v>
          </cell>
          <cell r="AU8">
            <v>3</v>
          </cell>
          <cell r="AY8">
            <v>9580</v>
          </cell>
          <cell r="AZ8">
            <v>182480</v>
          </cell>
          <cell r="BA8">
            <v>410</v>
          </cell>
          <cell r="BK8">
            <v>90139</v>
          </cell>
          <cell r="BL8">
            <v>46</v>
          </cell>
          <cell r="BO8">
            <v>475</v>
          </cell>
          <cell r="BQ8">
            <v>90660</v>
          </cell>
          <cell r="BR8">
            <v>3487</v>
          </cell>
          <cell r="BS8">
            <v>1220</v>
          </cell>
          <cell r="BV8">
            <v>1846</v>
          </cell>
          <cell r="BX8">
            <v>421</v>
          </cell>
          <cell r="CC8">
            <v>31517</v>
          </cell>
          <cell r="CD8">
            <v>16309</v>
          </cell>
          <cell r="CE8">
            <v>4200</v>
          </cell>
          <cell r="CF8">
            <v>58832</v>
          </cell>
          <cell r="CG8">
            <v>4</v>
          </cell>
          <cell r="CH8">
            <v>98040</v>
          </cell>
          <cell r="CI8">
            <v>188700</v>
          </cell>
          <cell r="CJ8">
            <v>103341</v>
          </cell>
          <cell r="CM8">
            <v>7057</v>
          </cell>
          <cell r="CN8">
            <v>3790</v>
          </cell>
          <cell r="CO8">
            <v>3267</v>
          </cell>
          <cell r="CP8">
            <v>65425</v>
          </cell>
          <cell r="CQ8">
            <v>175823</v>
          </cell>
          <cell r="CS8">
            <v>254</v>
          </cell>
          <cell r="CU8">
            <v>254</v>
          </cell>
          <cell r="CW8">
            <v>12620</v>
          </cell>
          <cell r="CX8">
            <v>6628</v>
          </cell>
          <cell r="CY8">
            <v>862</v>
          </cell>
          <cell r="CZ8">
            <v>241</v>
          </cell>
          <cell r="DA8">
            <v>3899</v>
          </cell>
          <cell r="DB8">
            <v>990</v>
          </cell>
          <cell r="DC8">
            <v>3</v>
          </cell>
          <cell r="DG8">
            <v>12623</v>
          </cell>
          <cell r="DH8">
            <v>188700</v>
          </cell>
          <cell r="DI8">
            <v>410</v>
          </cell>
          <cell r="DY8">
            <v>40087</v>
          </cell>
          <cell r="DZ8" t="str">
            <v>Закрытое акционерное общество "Байкал Бизнес Центр"</v>
          </cell>
          <cell r="EA8" t="str">
            <v>бизнес-услуги, гостиница, услуги общ. Питания</v>
          </cell>
          <cell r="EB8" t="str">
            <v xml:space="preserve">Закрытое акционерное общество </v>
          </cell>
          <cell r="EC8" t="str">
            <v>664050, г. Иркутск, ул. Байкальская, д. 279</v>
          </cell>
          <cell r="ED8" t="str">
            <v>2009</v>
          </cell>
          <cell r="EE8" t="str">
            <v>10</v>
          </cell>
          <cell r="EF8" t="str">
            <v>01</v>
          </cell>
          <cell r="EG8" t="str">
            <v>57696853</v>
          </cell>
          <cell r="EH8" t="str">
            <v>3827014799/3811010014</v>
          </cell>
          <cell r="EI8" t="str">
            <v>55.11</v>
          </cell>
          <cell r="EJ8" t="str">
            <v>67.16</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I8">
            <v>5896</v>
          </cell>
          <cell r="O8">
            <v>4459</v>
          </cell>
          <cell r="S8">
            <v>3268</v>
          </cell>
          <cell r="AG8">
            <v>26409</v>
          </cell>
          <cell r="AM8">
            <v>24543</v>
          </cell>
          <cell r="AQ8">
            <v>18561</v>
          </cell>
          <cell r="BF8">
            <v>10</v>
          </cell>
          <cell r="BG8">
            <v>132</v>
          </cell>
          <cell r="BI8">
            <v>2</v>
          </cell>
          <cell r="CG8">
            <v>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XLR_NoRangeSheet"/>
    </sheetNames>
    <sheetDataSet>
      <sheetData sheetId="0" refreshError="1"/>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1.1.3 Список КПД и ПД по ДО"/>
      <sheetName val="У4.1 Госпрограммы"/>
      <sheetName val="Усл обознач к нефин показ"/>
      <sheetName val="Лог изменений_28.11.2014"/>
    </sheetNames>
    <definedNames>
      <definedName name="Header1"/>
    </definedNames>
    <sheetDataSet>
      <sheetData sheetId="0" refreshError="1"/>
      <sheetData sheetId="1" refreshError="1"/>
      <sheetData sheetId="2" refreshError="1"/>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FES"/>
      <sheetName val="Quots"/>
      <sheetName val="C 25"/>
      <sheetName val="Форма2"/>
      <sheetName val="VLOOKUP"/>
      <sheetName val="INPUTMASTER"/>
      <sheetName val="CPI"/>
      <sheetName val="Control"/>
      <sheetName val="Лист1"/>
      <sheetName val="XLR_NoRangeSheet"/>
      <sheetName val="4608"/>
      <sheetName val="Сводный отчет об остатках по LC"/>
      <sheetName val="1-02"/>
      <sheetName val="1-02($)"/>
      <sheetName val="F.Y. "/>
      <sheetName val="R.B.Y."/>
      <sheetName val="Hidden"/>
      <sheetName val="Production_Inputs"/>
      <sheetName val="Assets_Inputs"/>
      <sheetName val="Actuals_Input"/>
      <sheetName val="Macroeconomic_Assumptions"/>
      <sheetName val="plan s4etov"/>
      <sheetName val=""/>
      <sheetName val="Non-Statistical Sampling"/>
      <sheetName val="Tai khoan"/>
      <sheetName val="1048"/>
      <sheetName val="Intercompany transactions"/>
      <sheetName val="table"/>
      <sheetName val="K-1"/>
      <sheetName val="L-1"/>
      <sheetName val="N-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ost 99v98"/>
      <sheetName val="д.7.001"/>
      <sheetName val="CPI"/>
      <sheetName val="ЯНВАРЬ"/>
      <sheetName val="Actuals Input"/>
      <sheetName val="TB-KZT"/>
      <sheetName val="TB USD"/>
      <sheetName val="Hidden"/>
      <sheetName val="TB"/>
      <sheetName val="Data"/>
      <sheetName val="Форма2"/>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ACT 2005"/>
      <sheetName val="Глоссарий"/>
      <sheetName val="PR CN"/>
      <sheetName val="-_1_-"/>
      <sheetName val="__1__"/>
      <sheetName val="Cost_99v98"/>
      <sheetName val="д_7_001"/>
      <sheetName val="TB-00"/>
      <sheetName val="TB-01"/>
      <sheetName val="TB-02"/>
      <sheetName val="TB-03"/>
      <sheetName val="1НК_объемы"/>
      <sheetName val="Control"/>
      <sheetName val="C 25"/>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2004 (New)"/>
      <sheetName val="Def tax V-Final 2004"/>
      <sheetName val="DefTax 2004"/>
      <sheetName val="DefTax 2003"/>
      <sheetName val="disclosure 2004"/>
      <sheetName val="Tickmarks"/>
      <sheetName val="курс"/>
      <sheetName val="- 1 -"/>
    </sheetNames>
    <sheetDataSet>
      <sheetData sheetId="0" refreshError="1"/>
      <sheetData sheetId="1"/>
      <sheetData sheetId="2"/>
      <sheetData sheetId="3"/>
      <sheetData sheetId="4">
        <row r="25">
          <cell r="B25">
            <v>8082</v>
          </cell>
        </row>
      </sheetData>
      <sheetData sheetId="5"/>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isclosure"/>
      <sheetName val="add-disp testing"/>
      <sheetName val="add-disp bd"/>
      <sheetName val="Tickmarks"/>
      <sheetName val="disclosure 2004"/>
      <sheetName val="DefTax 2004"/>
    </sheetNames>
    <sheetDataSet>
      <sheetData sheetId="0" refreshError="1">
        <row r="20">
          <cell r="H20">
            <v>17508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expenses 2005"/>
      <sheetName val="CIT"/>
      <sheetName val="depreciation (old)"/>
      <sheetName val="depreciation_2005"/>
      <sheetName val="income_expenses 2004 (upd_13.2)"/>
      <sheetName val="income_expenses 2004 (upd_depr)"/>
      <sheetName val="PBC_2005_last_14.02.06"/>
      <sheetName val="PBC_2005_last"/>
      <sheetName val="income_expenses 2004 (adj_upd)"/>
      <sheetName val="income_expenses 2004 (updated)"/>
      <sheetName val="PBC_2005"/>
      <sheetName val="PBC_Preliminary calc_2005"/>
      <sheetName val="depreciation (2004_new)"/>
      <sheetName val="depreciation (2004)"/>
      <sheetName val="Detail - Current View_2004"/>
      <sheetName val="PBC_2004_upd"/>
      <sheetName val="income_expenses 2004"/>
      <sheetName val="PBC_2004"/>
      <sheetName val="Tickmarks"/>
      <sheetName val="roll-forward"/>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Transportation Services"/>
      <sheetName val="Summary"/>
      <sheetName val="Workover service"/>
      <sheetName val="Utilities Expense"/>
      <sheetName val="Royalty"/>
      <sheetName val="14.1.2.2.(Услуги связи)"/>
      <sheetName val="7.1"/>
      <sheetName val="2.2 ОтклОТМ"/>
      <sheetName val="1.3.2 ОТМ"/>
      <sheetName val="Предпр"/>
      <sheetName val="ЦентрЗатр"/>
      <sheetName val="ЕдИзм"/>
      <sheetName val="Def"/>
      <sheetName val="L-1"/>
      <sheetName val="Собственный капитал"/>
      <sheetName val="- 1 -"/>
      <sheetName val="ставки"/>
      <sheetName val="Book Adjustments"/>
      <sheetName val="Test of FA Installation"/>
      <sheetName val="Additions"/>
      <sheetName val="VLOOKUP"/>
      <sheetName val="INPUTMASTER"/>
      <sheetName val="TB"/>
      <sheetName val="Ôîðìà2"/>
      <sheetName val="Ñîáñòâåííûé êàïèòàë"/>
      <sheetName val="Данные"/>
      <sheetName val="Kas FA Movement"/>
      <sheetName val="00"/>
      <sheetName val="InputTD"/>
      <sheetName val="July_03_Pg8"/>
      <sheetName val="Inventory Count Sheet"/>
      <sheetName val="Depr"/>
      <sheetName val="2_Loans to customers"/>
      <sheetName val="Notes IS"/>
      <sheetName val="2005 Social"/>
      <sheetName val="C 25"/>
      <sheetName val="Financial ratios А3"/>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TB-KZT"/>
      <sheetName val="TB USD"/>
      <sheetName val="консолид Нурсат"/>
      <sheetName val="Interco payables&amp;receivable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Intercompany transactions"/>
      <sheetName val="Dept"/>
      <sheetName val="$ IS"/>
      <sheetName val="Cur portion of L-t loans 2006"/>
      <sheetName val=""/>
      <sheetName val="income_expenses 2004"/>
      <sheetName val="BS"/>
      <sheetName val="SATIŞ LİTRE"/>
      <sheetName val="TL B.Y. DATA"/>
      <sheetName val="TL F.Y. DATA"/>
      <sheetName val="TL R.B.Y. DATA"/>
      <sheetName val="Project Detail Inputs"/>
      <sheetName val="1NK"/>
      <sheetName val="Additions testing"/>
      <sheetName val="Movement schedule"/>
      <sheetName val="depreciation testing"/>
      <sheetName val="FA Movement "/>
      <sheetName val="100.00"/>
      <sheetName val="FS"/>
      <sheetName val="99累油"/>
      <sheetName val="LTM"/>
      <sheetName val="CREDIT STATS"/>
      <sheetName val="DropZone"/>
      <sheetName val="Analitics"/>
      <sheetName val="B 1"/>
      <sheetName val="A 100"/>
      <sheetName val="Historical cost"/>
      <sheetName val="Lookup"/>
      <sheetName val="DRILL"/>
      <sheetName val="Управление"/>
      <sheetName val="3НК"/>
      <sheetName val="Spreadsheet # 2"/>
      <sheetName val="КРАТКИЕ СВЕДЕНИЯ"/>
      <sheetName val="ФС-75"/>
      <sheetName val="ФСМн "/>
      <sheetName val="ФХ "/>
      <sheetName val="ФХС-40 "/>
      <sheetName val="ФХС-48 "/>
      <sheetName val="2"/>
      <sheetName val="Actuals Input"/>
      <sheetName val="Managed Capacity"/>
      <sheetName val="отложенные налоги"/>
      <sheetName val="Статьи"/>
    </sheetNames>
    <sheetDataSet>
      <sheetData sheetId="0" refreshError="1"/>
      <sheetData sheetId="1" refreshError="1">
        <row r="18">
          <cell r="R18">
            <v>-785</v>
          </cell>
        </row>
        <row r="19">
          <cell r="P19">
            <v>-534835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R18">
            <v>-785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cell r="B21" t="str">
            <v>Bonds of the Bank of Russia</v>
          </cell>
        </row>
        <row r="22">
          <cell r="B22" t="str">
            <v>Russian state short term bonds</v>
          </cell>
        </row>
        <row r="23">
          <cell r="B23" t="str">
            <v>Russian OFZ</v>
          </cell>
        </row>
        <row r="24">
          <cell r="B24" t="str">
            <v>Russian Federation eurobonds</v>
          </cell>
        </row>
        <row r="25">
          <cell r="B25" t="str">
            <v>Russian state domestic loan bonds (OVGVZ)</v>
          </cell>
        </row>
        <row r="26">
          <cell r="B26" t="str">
            <v>Russian subfederal and municipal bonds issued in RUB</v>
          </cell>
        </row>
        <row r="27">
          <cell r="B27" t="str">
            <v>Russian subfederal and municipal issued in other currencies</v>
          </cell>
        </row>
        <row r="28">
          <cell r="B28" t="str">
            <v>Non-russian subfederal and municipal bonds</v>
          </cell>
        </row>
        <row r="29">
          <cell r="B29" t="str">
            <v>Corporate bonds</v>
          </cell>
        </row>
        <row r="30">
          <cell r="B30" t="str">
            <v>Promissory notes</v>
          </cell>
        </row>
        <row r="31">
          <cell r="B31" t="str">
            <v>Foreign government bonds</v>
          </cell>
        </row>
        <row r="32">
          <cell r="B32" t="str">
            <v>Shares</v>
          </cell>
        </row>
        <row r="33">
          <cell r="B33" t="str">
            <v>Interest in mutual funds</v>
          </cell>
        </row>
        <row r="46">
          <cell r="A46" t="str">
            <v>Долговые торговые ценные бумаги, кроме заложенных по договорам РЕПО с правом перепродажи</v>
          </cell>
        </row>
        <row r="47">
          <cell r="A47" t="str">
            <v>Долевые торговые ценные бумаги, кроме заложенных по договорам РЕПО с правом перепродажи</v>
          </cell>
        </row>
        <row r="48">
          <cell r="A48" t="str">
            <v>Долговые торговые ценные бумаги, заложенные по договорам РЕПО с правом перепродажи</v>
          </cell>
        </row>
        <row r="49">
          <cell r="A49" t="str">
            <v>Долевые торговые ценные бумаги, заложенные по договорам РЕПО с правом перепродажи</v>
          </cell>
        </row>
        <row r="50">
          <cell r="A50"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1">
          <cell r="A51"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2">
          <cell r="A52"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3">
          <cell r="A53"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4">
          <cell r="A54" t="str">
            <v>Долговые ценные бумаги, имеющиеся в наличии для продажи, кроме заложенных по договорам РЕПО с правом перепродажи</v>
          </cell>
        </row>
        <row r="55">
          <cell r="A55" t="str">
            <v>Долевые ценные бумаги, имеющиеся в наличии для продажи, кроме заложенных по договорам РЕПО с правом перепродажи</v>
          </cell>
        </row>
        <row r="56">
          <cell r="A56" t="str">
            <v>Долговые ценные бумаги, имеющиеся в наличии для продажи, заложенные по договорам РЕПО с правом перепродажи</v>
          </cell>
        </row>
        <row r="57">
          <cell r="A57" t="str">
            <v>Долевые ценные бумаги, имеющиеся в наличии для продажи, заложенные по договорам РЕПО с правом перепродажи</v>
          </cell>
        </row>
        <row r="58">
          <cell r="A58" t="str">
            <v>Ценные бумаги удерживаемые до погашения, кроме заложенных по договорам РЕПО с правом перепродажи</v>
          </cell>
        </row>
        <row r="59">
          <cell r="A59" t="str">
            <v>Ценные бумаги удерживаемые до погашения, заложенные по договорам РЕПО с правом перепродажи</v>
          </cell>
        </row>
        <row r="60">
          <cell r="A60" t="str">
            <v>Кредиты, выданные юридическим лицам</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fxmap"/>
      <sheetName val="hCheckSign"/>
      <sheetName val="hMapping tbl"/>
      <sheetName val="hm_x1"/>
      <sheetName val="hMapping"/>
      <sheetName val="Changes"/>
      <sheetName val="ICO_rec"/>
      <sheetName val="Controls gy"/>
      <sheetName val="Controls ti"/>
      <sheetName val="Controls_other"/>
      <sheetName val="hv_accPlan"/>
      <sheetName val="Contents"/>
      <sheetName val="Comments"/>
      <sheetName val="hHeaders"/>
      <sheetName val="hLine_IDs"/>
      <sheetName val="gd"/>
      <sheetName val="Controls gi"/>
      <sheetName val="hv_a21"/>
      <sheetName val="a2.2"/>
      <sheetName val="SFP"/>
      <sheetName val="TCI"/>
      <sheetName val="TCI_MIS"/>
      <sheetName val="SoCiE"/>
      <sheetName val="giCF"/>
      <sheetName val="gi2.1"/>
      <sheetName val="gi2.1.1"/>
      <sheetName val="a2.1"/>
      <sheetName val="gi2.2"/>
      <sheetName val="gi2.3"/>
      <sheetName val="Gi2.4"/>
      <sheetName val="Gi2.5"/>
      <sheetName val="Gi2.6"/>
      <sheetName val="gi4"/>
      <sheetName val="gi6"/>
      <sheetName val="gi7"/>
      <sheetName val="gi8"/>
      <sheetName val="gi9"/>
      <sheetName val="gi9_1"/>
      <sheetName val="gi9_2"/>
      <sheetName val="gi10"/>
      <sheetName val="gi11"/>
      <sheetName val="gi12"/>
      <sheetName val="gi13"/>
      <sheetName val="gi14"/>
      <sheetName val="gi15"/>
      <sheetName val="gi16"/>
      <sheetName val="gi17"/>
      <sheetName val="gi17.2"/>
      <sheetName val="gi18.1"/>
      <sheetName val="gi18.2"/>
      <sheetName val="gi18.3"/>
      <sheetName val="gi20"/>
      <sheetName val="gi21"/>
      <sheetName val="gi22"/>
      <sheetName val="gi23"/>
      <sheetName val="gi24"/>
      <sheetName val="gi26"/>
      <sheetName val="gi25"/>
      <sheetName val="gi27"/>
      <sheetName val="gi28"/>
      <sheetName val="gi90"/>
      <sheetName val="gy16"/>
      <sheetName val="ti1"/>
      <sheetName val="ti2"/>
      <sheetName val="ti3"/>
      <sheetName val="ti4"/>
      <sheetName val="ti5"/>
      <sheetName val="ti10"/>
      <sheetName val="ti11"/>
      <sheetName val="ti12"/>
      <sheetName val="ti13"/>
      <sheetName val="ti14"/>
      <sheetName val="ti15"/>
      <sheetName val="ti16"/>
      <sheetName val="ti17"/>
      <sheetName val="ti18"/>
      <sheetName val="ti19"/>
      <sheetName val="ti20"/>
      <sheetName val="ti21"/>
      <sheetName val="ti22"/>
      <sheetName val="tc15"/>
      <sheetName val="D1"/>
      <sheetName val="D2"/>
      <sheetName val="D3"/>
    </sheetNames>
    <sheetDataSet>
      <sheetData sheetId="0" refreshError="1">
        <row r="62">
          <cell r="A62" t="str">
            <v>Россия</v>
          </cell>
          <cell r="B62" t="str">
            <v>Russia</v>
          </cell>
        </row>
        <row r="63">
          <cell r="A63" t="str">
            <v>Другие страны</v>
          </cell>
          <cell r="B63" t="str">
            <v>Other countries</v>
          </cell>
        </row>
        <row r="69">
          <cell r="A69" t="str">
            <v>Без рейтинга</v>
          </cell>
          <cell r="B69" t="str">
            <v>No rating</v>
          </cell>
        </row>
        <row r="70">
          <cell r="A70" t="str">
            <v>Инвестиционный рейтинг</v>
          </cell>
          <cell r="B70" t="str">
            <v>Investment rating</v>
          </cell>
        </row>
        <row r="71">
          <cell r="A71" t="str">
            <v>Спекулятивный рейтинг</v>
          </cell>
          <cell r="B71" t="str">
            <v>Speculative rating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1">
          <cell r="B131" t="str">
            <v>Corporate shares</v>
          </cell>
        </row>
        <row r="132">
          <cell r="B132" t="str">
            <v>Obligatory notes</v>
          </cell>
        </row>
        <row r="133">
          <cell r="B133" t="str">
            <v xml:space="preserve">Investments in mutual funds </v>
          </cell>
        </row>
        <row r="134">
          <cell r="B134" t="str">
            <v>Russian Federation Eurobonds</v>
          </cell>
        </row>
        <row r="135">
          <cell r="B135" t="str">
            <v xml:space="preserve">Corporate bonds </v>
          </cell>
        </row>
        <row r="136">
          <cell r="B136" t="str">
            <v>Bonds of Bank of Russia</v>
          </cell>
        </row>
        <row r="137">
          <cell r="B137" t="str">
            <v>Federal loan bonds (OFZ bonds)</v>
          </cell>
        </row>
        <row r="138">
          <cell r="B138" t="str">
            <v>Municipal and subfederal bonds</v>
          </cell>
        </row>
        <row r="139">
          <cell r="B139" t="str">
            <v xml:space="preserve">Foreign government bonds </v>
          </cell>
        </row>
      </sheetData>
      <sheetData sheetId="2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General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99">
          <cell r="A99" t="str">
            <v>Субординированные займы</v>
          </cell>
          <cell r="B99" t="str">
            <v>Subordinated loans</v>
          </cell>
        </row>
        <row r="100">
          <cell r="A100" t="str">
            <v>Синдицированные займы</v>
          </cell>
          <cell r="B100" t="str">
            <v>Syndicated loans</v>
          </cell>
        </row>
        <row r="101">
          <cell r="A101" t="str">
            <v>Сделки торгового финансирования</v>
          </cell>
          <cell r="B101" t="str">
            <v>Trade finance deals</v>
          </cell>
        </row>
      </sheetData>
      <sheetData sheetId="25" refreshError="1"/>
      <sheetData sheetId="2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data"/>
      <sheetName val="XLR_NoRangeSheet"/>
      <sheetName val="Виды вкладов"/>
      <sheetName val="#ССЫЛКА"/>
    </sheetNames>
    <sheetDataSet>
      <sheetData sheetId="0" refreshError="1"/>
      <sheetData sheetId="1"/>
      <sheetData sheetId="2">
        <row r="5">
          <cell r="A5" t="str">
            <v>4.2, Developer  (build 122-D5)</v>
          </cell>
          <cell r="B5" t="e">
            <v>#NAME?</v>
          </cell>
        </row>
      </sheetData>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показ"/>
      <sheetName val="кадры"/>
      <sheetName val="БВУ"/>
      <sheetName val="фил сеть"/>
      <sheetName val="Лист2"/>
      <sheetName val="АКТИВЫ_ПАССИВЫ"/>
      <sheetName val="XLR_NoRangeSheet"/>
      <sheetName val="Ввод"/>
      <sheetName val="курс"/>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База"/>
      <sheetName val="FP20DB (3)"/>
      <sheetName val="s"/>
      <sheetName val="FA Movement"/>
      <sheetName val="Workings"/>
      <sheetName val="Macroeconomic Assumptions"/>
      <sheetName val="ОборБалФормОтч"/>
      <sheetName val="тара 2000"/>
      <sheetName val="Форма2"/>
      <sheetName val="Выбор"/>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осн"/>
      <sheetName val="Выб. осн"/>
      <sheetName val="Пост.СМП"/>
      <sheetName val="Выб.СМП"/>
      <sheetName val="Пост ОСКБ"/>
      <sheetName val="Выб.ОСКБ"/>
      <sheetName val="Пост РМП"/>
      <sheetName val="Выб.РМП"/>
      <sheetName val="Пост.ОРС"/>
      <sheetName val="Выб.ОРС"/>
      <sheetName val="ЯНВАРЬ"/>
      <sheetName val="Выб_ОРС"/>
      <sheetName val="трансформация1"/>
      <sheetName val="ввод данных"/>
      <sheetName val="с.660"/>
      <sheetName val="ДФВ"/>
      <sheetName val="FA database (production)299"/>
      <sheetName val=" выборка по 004 сч"/>
      <sheetName val="5930.01"/>
      <sheetName val="себест"/>
      <sheetName val="28"/>
      <sheetName val="Спр_общий"/>
      <sheetName val="StartSheet"/>
      <sheetName val="results"/>
      <sheetName val="Ф5"/>
      <sheetName val="Ф6"/>
      <sheetName val="12июля"/>
      <sheetName val="Титул"/>
      <sheetName val="Баланс"/>
      <sheetName val="Ф2"/>
      <sheetName val="Ф4"/>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
      <sheetName val="Общие показатели"/>
      <sheetName val="Калькуляция по цехам"/>
      <sheetName val="Производство"/>
      <sheetName val="Реализация"/>
      <sheetName val="Adj2002"/>
      <sheetName val="Client"/>
      <sheetName val="DVIG02"/>
      <sheetName val="Исходные данные"/>
      <sheetName val="BS"/>
      <sheetName val="Tickmarks"/>
      <sheetName val="ф сплавы"/>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татьи"/>
      <sheetName val="Сводная"/>
      <sheetName val="Лист2"/>
      <sheetName val="Актив(1)"/>
      <sheetName val="ТД РАП"/>
      <sheetName val="Форма2"/>
      <sheetName val="IS"/>
      <sheetName val="Cash CCI Detail"/>
      <sheetName val="XLR_NoRangeSheet"/>
      <sheetName val="валюта"/>
      <sheetName val="XREF"/>
      <sheetName val="KEGOC - Global"/>
      <sheetName val="Sarbai MES"/>
      <sheetName val="Б.мчас (П)"/>
      <sheetName val="д.7.001"/>
      <sheetName val="1 вариант  2009 "/>
      <sheetName val="курсы"/>
      <sheetName val="OS"/>
      <sheetName val="summary"/>
      <sheetName val="References"/>
      <sheetName val="8180 (8181,8182)"/>
      <sheetName val="8082"/>
      <sheetName val="8250"/>
      <sheetName val="8140"/>
      <sheetName val="8070"/>
      <sheetName val="8145"/>
      <sheetName val="8200"/>
      <sheetName val="8113"/>
      <sheetName val="8210"/>
      <sheetName val="Движение финансов"/>
      <sheetName val="Авансы_уплач,деньги в регионах"/>
      <sheetName val="#ССЫЛКА"/>
      <sheetName val="Авансы_уплач,деньги в регионах,"/>
      <sheetName val="d_pok"/>
      <sheetName val="б"/>
      <sheetName val="PLтв - Б"/>
      <sheetName val="поставка сравн13"/>
      <sheetName val="Gzb_1"/>
      <sheetName val="Форма1"/>
      <sheetName val="ЯНВАРЬ"/>
      <sheetName val="Prelim Cost"/>
      <sheetName val="FES"/>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Criterion Range"/>
      <sheetName val="Intercompany transactions"/>
      <sheetName val="1450"/>
      <sheetName val="Tickmarks"/>
      <sheetName val="Бонды стр.341"/>
      <sheetName val="Аукцион_-_форма"/>
      <sheetName val="Выб.ОРС"/>
      <sheetName val="Industry"/>
      <sheetName val="8180_(8181,8182)"/>
      <sheetName val="Аукцион_-_форма1"/>
      <sheetName val="8180_(8181,8182)1"/>
      <sheetName val="Links"/>
      <sheetName val="Lead"/>
      <sheetName val="Переоценка сроч"/>
      <sheetName val="breakdown"/>
      <sheetName val="FA depreciation"/>
      <sheetName val="REPO Deals"/>
      <sheetName val="34-38.2"/>
      <sheetName val="Training Plan Template"/>
      <sheetName val="Note 13"/>
      <sheetName val="13А ГЭП-анализ"/>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еречень связанных сторон"/>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Calculation"/>
      <sheetName val="EmpData"/>
      <sheetName val="Бюджет"/>
      <sheetName val="b-4"/>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A1">
            <v>0</v>
          </cell>
        </row>
      </sheetData>
      <sheetData sheetId="62"/>
      <sheetData sheetId="63"/>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
          <cell r="A1">
            <v>0</v>
          </cell>
        </row>
      </sheetData>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ow r="1">
          <cell r="A1">
            <v>0</v>
          </cell>
        </row>
      </sheetData>
      <sheetData sheetId="187"/>
      <sheetData sheetId="188"/>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sheetData sheetId="204"/>
      <sheetData sheetId="205">
        <row r="1">
          <cell r="A1">
            <v>0</v>
          </cell>
        </row>
      </sheetData>
      <sheetData sheetId="206">
        <row r="1">
          <cell r="A1">
            <v>0</v>
          </cell>
        </row>
      </sheetData>
      <sheetData sheetId="207"/>
      <sheetData sheetId="208"/>
      <sheetData sheetId="209">
        <row r="1">
          <cell r="A1">
            <v>0</v>
          </cell>
        </row>
      </sheetData>
      <sheetData sheetId="210">
        <row r="1">
          <cell r="A1">
            <v>0</v>
          </cell>
        </row>
      </sheetData>
      <sheetData sheetId="211"/>
      <sheetData sheetId="212"/>
      <sheetData sheetId="213"/>
      <sheetData sheetId="214">
        <row r="1">
          <cell r="A1">
            <v>0</v>
          </cell>
        </row>
      </sheetData>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Лист2"/>
      <sheetName val="факт 2005 г_"/>
      <sheetName val="IFRS FS"/>
      <sheetName val="ОборБалФормОтч"/>
      <sheetName val="ТитулЛистОтч"/>
      <sheetName val="База"/>
      <sheetName val="Инв.вл"/>
      <sheetName val="группа"/>
      <sheetName val="SMSTemp"/>
      <sheetName val="83"/>
      <sheetName val="FES"/>
      <sheetName val="Форма2"/>
      <sheetName val="Добычанефти4"/>
      <sheetName val="поставкасравн13"/>
      <sheetName val="U2.2"/>
      <sheetName val="ОТиТБ"/>
      <sheetName val="3310"/>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cell r="D2" t="str">
            <v>Yes</v>
          </cell>
        </row>
        <row r="3">
          <cell r="A3" t="str">
            <v>SW</v>
          </cell>
          <cell r="B3" t="str">
            <v>USD</v>
          </cell>
          <cell r="C3" t="str">
            <v>KASE</v>
          </cell>
          <cell r="D3" t="str">
            <v>No</v>
          </cell>
        </row>
        <row r="4">
          <cell r="A4" t="str">
            <v>KASE</v>
          </cell>
          <cell r="B4" t="str">
            <v>GBP</v>
          </cell>
          <cell r="C4" t="str">
            <v>Казкоммерцбанк</v>
          </cell>
          <cell r="D4" t="str">
            <v>ERR</v>
          </cell>
        </row>
        <row r="5">
          <cell r="B5" t="str">
            <v>JPY</v>
          </cell>
          <cell r="C5" t="str">
            <v>Сбербанк Алматы</v>
          </cell>
        </row>
        <row r="6">
          <cell r="A6" t="str">
            <v>FR</v>
          </cell>
          <cell r="B6" t="str">
            <v>EUR</v>
          </cell>
          <cell r="C6" t="str">
            <v>Европтрастбанк</v>
          </cell>
        </row>
        <row r="7">
          <cell r="B7" t="str">
            <v>XPD</v>
          </cell>
          <cell r="C7" t="str">
            <v>Банк Туран Алем</v>
          </cell>
        </row>
        <row r="8">
          <cell r="B8" t="str">
            <v>XPT</v>
          </cell>
          <cell r="C8" t="str">
            <v>Сбербанк РФ</v>
          </cell>
        </row>
        <row r="9">
          <cell r="B9" t="str">
            <v>CNY</v>
          </cell>
        </row>
        <row r="10">
          <cell r="B10" t="str">
            <v>CHF</v>
          </cell>
        </row>
        <row r="11">
          <cell r="B11" t="str">
            <v>XAG</v>
          </cell>
          <cell r="C11" t="str">
            <v>ALFA BANK MOSCOW</v>
          </cell>
        </row>
        <row r="12">
          <cell r="B12" t="str">
            <v>XAU</v>
          </cell>
          <cell r="C12" t="str">
            <v>Жилстройсбербанк Казахстана</v>
          </cell>
        </row>
        <row r="13">
          <cell r="A13" t="str">
            <v>MM</v>
          </cell>
          <cell r="B13" t="str">
            <v>RUR</v>
          </cell>
          <cell r="C13" t="str">
            <v>VTB BANK KAZ</v>
          </cell>
        </row>
        <row r="14">
          <cell r="C14" t="str">
            <v>VTB BANK</v>
          </cell>
        </row>
        <row r="15">
          <cell r="C15" t="str">
            <v>Народный банк Каз.</v>
          </cell>
        </row>
        <row r="16">
          <cell r="C16" t="str">
            <v>НБРК</v>
          </cell>
        </row>
        <row r="17">
          <cell r="C17" t="str">
            <v>АТФБанк</v>
          </cell>
        </row>
        <row r="18">
          <cell r="C18" t="str">
            <v>МДМ Банк</v>
          </cell>
        </row>
        <row r="19">
          <cell r="C19" t="str">
            <v>Development bank KZ</v>
          </cell>
        </row>
        <row r="20">
          <cell r="C20" t="str">
            <v>BANK GLOBEX MOSCOW</v>
          </cell>
        </row>
        <row r="21">
          <cell r="C21" t="str">
            <v>Development bank</v>
          </cell>
        </row>
        <row r="22">
          <cell r="C22" t="str">
            <v>Delta BK Kazakhstan</v>
          </cell>
        </row>
        <row r="23">
          <cell r="C23" t="str">
            <v>Евразийский банк</v>
          </cell>
        </row>
        <row r="24">
          <cell r="C24" t="str">
            <v>Интерпром банк</v>
          </cell>
        </row>
        <row r="25">
          <cell r="C25" t="str">
            <v>ПромсвязьБанк</v>
          </cell>
        </row>
        <row r="26">
          <cell r="C26" t="str">
            <v>Азия Кредит Банк</v>
          </cell>
        </row>
        <row r="27">
          <cell r="C27" t="str">
            <v>Ханты-Манс.Банк</v>
          </cell>
        </row>
        <row r="28">
          <cell r="C28" t="str">
            <v>Каспий Банк</v>
          </cell>
        </row>
        <row r="29">
          <cell r="C29" t="str">
            <v>Центркредитбанк</v>
          </cell>
        </row>
        <row r="30">
          <cell r="C30" t="str">
            <v>Казинвестбанк</v>
          </cell>
        </row>
        <row r="31">
          <cell r="C31" t="str">
            <v>Нур банк</v>
          </cell>
        </row>
        <row r="32">
          <cell r="C32" t="str">
            <v>Эксимбанк</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 val="РАЗ_мес"/>
      <sheetName val="прил_2"/>
      <sheetName val="Лист1"/>
      <sheetName val="Лист2"/>
      <sheetName val="Лист3"/>
      <sheetName val="касса"/>
      <sheetName val="val"/>
      <sheetName val="1кв"/>
      <sheetName val="XLR_NoRangeSheet"/>
      <sheetName val="zrp"/>
      <sheetName val="перевели бюджет в 2009г"/>
      <sheetName val="Справочник ОКВЭД"/>
      <sheetName val="13-4"/>
    </sheetNames>
    <definedNames>
      <definedName name="ВводСправочника"/>
      <definedName name="Основна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
      <sheetName val="уз"/>
      <sheetName val="Лист2"/>
      <sheetName val="год99"/>
      <sheetName val="2-ое полуг"/>
      <sheetName val="1-е пол"/>
      <sheetName val="4-ый кв"/>
      <sheetName val="121"/>
      <sheetName val="111"/>
      <sheetName val="101"/>
      <sheetName val="3-й кв"/>
      <sheetName val="091"/>
      <sheetName val="081"/>
      <sheetName val="071"/>
      <sheetName val="2-ойкв"/>
      <sheetName val="061"/>
      <sheetName val="051"/>
      <sheetName val="041"/>
      <sheetName val="1-ыйкв"/>
      <sheetName val="031"/>
      <sheetName val="021"/>
      <sheetName val="011"/>
      <sheetName val="Лист1"/>
      <sheetName val="Сомн_треб общие"/>
      <sheetName val="Ввод"/>
      <sheetName val="СПгнг"/>
      <sheetName val="факт 2005 г."/>
      <sheetName val="ОборБалФормОтч"/>
      <sheetName val="справка"/>
      <sheetName val="Пр2"/>
      <sheetName val="ОТиТБ"/>
      <sheetName val="Форма2"/>
      <sheetName val="s"/>
      <sheetName val="Hidden"/>
      <sheetName val="ТитулЛистОтч"/>
      <sheetName val="Balance Sheet"/>
      <sheetName val="HKM RTC Crude costs"/>
      <sheetName val="Актив(1)"/>
      <sheetName val="83"/>
      <sheetName val="малодебит (2)"/>
      <sheetName val="UNITPRICES"/>
      <sheetName val="База"/>
      <sheetName val="2-ое_полуг"/>
      <sheetName val="1-е_пол"/>
      <sheetName val="4-ый_кв"/>
      <sheetName val="3-й_кв"/>
      <sheetName val="факт_2005_г_"/>
      <sheetName val="Сомн_треб_общие"/>
      <sheetName val="Comp"/>
      <sheetName val="ОДТ и ГЦТ"/>
      <sheetName val="Добыча нефти4"/>
      <sheetName val="Форма1"/>
      <sheetName val="VA.700 Cost of ser-ces prov"/>
      <sheetName val="Test of FA Installation"/>
      <sheetName val="Additions"/>
      <sheetName val="SMSTemp"/>
      <sheetName val="Дт-Кт"/>
      <sheetName val="исп.см."/>
      <sheetName val="ЦО-121"/>
      <sheetName val="начислено"/>
      <sheetName val="Balance_Sheet"/>
      <sheetName val="HKM_RTC_Crude_costs"/>
      <sheetName val="малодебит_(2)"/>
      <sheetName val="Sheet2"/>
      <sheetName val="РСза 6-м 2012"/>
      <sheetName val="июнь"/>
      <sheetName val="Assumptions"/>
      <sheetName val="эксп"/>
      <sheetName val="Лист1 (3)"/>
      <sheetName val="на 31.12.07 (4)"/>
      <sheetName val="CIP Dec 2006"/>
      <sheetName val="TI"/>
      <sheetName val="Комм.услуги"/>
      <sheetName val="XLR_NoRangeSheet"/>
      <sheetName val="Исх"/>
      <sheetName val="ЦентрЗатр"/>
      <sheetName val="станции"/>
      <sheetName val="из сем"/>
      <sheetName val="FES"/>
    </sheetNames>
    <sheetDataSet>
      <sheetData sheetId="0" refreshError="1">
        <row r="1">
          <cell r="A1" t="str">
            <v>Группа</v>
          </cell>
          <cell r="B1" t="str">
            <v>Наименование груза</v>
          </cell>
        </row>
        <row r="2">
          <cell r="A2">
            <v>11</v>
          </cell>
          <cell r="B2" t="str">
            <v>Пшеница</v>
          </cell>
        </row>
        <row r="3">
          <cell r="A3">
            <v>12</v>
          </cell>
          <cell r="B3" t="str">
            <v>Рожь</v>
          </cell>
        </row>
        <row r="4">
          <cell r="A4">
            <v>13</v>
          </cell>
          <cell r="B4" t="str">
            <v>Овес</v>
          </cell>
        </row>
        <row r="5">
          <cell r="A5">
            <v>14</v>
          </cell>
          <cell r="B5" t="str">
            <v>Ячмень</v>
          </cell>
        </row>
        <row r="6">
          <cell r="A6">
            <v>15</v>
          </cell>
          <cell r="B6" t="str">
            <v>Зерно кукурузы</v>
          </cell>
        </row>
        <row r="7">
          <cell r="A7">
            <v>16</v>
          </cell>
          <cell r="B7" t="str">
            <v>Початки кукурузы</v>
          </cell>
        </row>
        <row r="8">
          <cell r="A8">
            <v>17</v>
          </cell>
          <cell r="B8" t="str">
            <v xml:space="preserve">Рис </v>
          </cell>
        </row>
        <row r="9">
          <cell r="A9">
            <v>18</v>
          </cell>
          <cell r="B9" t="str">
            <v>Зерновые, не поимено</v>
          </cell>
        </row>
        <row r="10">
          <cell r="A10">
            <v>21</v>
          </cell>
          <cell r="B10" t="str">
            <v>Семена сои</v>
          </cell>
        </row>
        <row r="11">
          <cell r="A11">
            <v>22</v>
          </cell>
          <cell r="B11" t="str">
            <v>Семена хлопчатника</v>
          </cell>
        </row>
        <row r="12">
          <cell r="A12">
            <v>23</v>
          </cell>
          <cell r="B12" t="str">
            <v>Семена свеклы</v>
          </cell>
        </row>
        <row r="13">
          <cell r="A13">
            <v>24</v>
          </cell>
          <cell r="B13" t="str">
            <v>Семена прочие</v>
          </cell>
        </row>
        <row r="14">
          <cell r="A14">
            <v>31</v>
          </cell>
          <cell r="B14" t="str">
            <v>Хлопок-сырец</v>
          </cell>
        </row>
        <row r="15">
          <cell r="A15">
            <v>41</v>
          </cell>
          <cell r="B15" t="str">
            <v>Овощи свежие</v>
          </cell>
        </row>
        <row r="16">
          <cell r="A16">
            <v>42</v>
          </cell>
          <cell r="B16" t="str">
            <v>Бахчевые культуры</v>
          </cell>
        </row>
        <row r="17">
          <cell r="A17">
            <v>43</v>
          </cell>
          <cell r="B17" t="str">
            <v xml:space="preserve">Картофель  </v>
          </cell>
        </row>
        <row r="18">
          <cell r="A18">
            <v>44</v>
          </cell>
          <cell r="B18" t="str">
            <v>Свекла сахарная</v>
          </cell>
        </row>
        <row r="19">
          <cell r="A19">
            <v>51</v>
          </cell>
          <cell r="B19" t="str">
            <v>Фрукты свежие</v>
          </cell>
        </row>
        <row r="20">
          <cell r="A20">
            <v>52</v>
          </cell>
          <cell r="B20" t="str">
            <v>Яблоки свежие</v>
          </cell>
        </row>
        <row r="21">
          <cell r="A21">
            <v>53</v>
          </cell>
          <cell r="B21" t="str">
            <v>Цитрусовые</v>
          </cell>
        </row>
        <row r="22">
          <cell r="A22">
            <v>54</v>
          </cell>
          <cell r="B22" t="str">
            <v>Орехи</v>
          </cell>
        </row>
        <row r="23">
          <cell r="A23">
            <v>61</v>
          </cell>
          <cell r="B23" t="str">
            <v>Крупный рогатый скот</v>
          </cell>
        </row>
        <row r="24">
          <cell r="A24">
            <v>62</v>
          </cell>
          <cell r="B24" t="str">
            <v>Свиньи и поросята</v>
          </cell>
        </row>
        <row r="25">
          <cell r="A25">
            <v>63</v>
          </cell>
          <cell r="B25" t="str">
            <v>Животные прочие</v>
          </cell>
        </row>
        <row r="26">
          <cell r="A26">
            <v>71</v>
          </cell>
          <cell r="B26" t="str">
            <v>Сено,салома и корма</v>
          </cell>
        </row>
        <row r="27">
          <cell r="A27">
            <v>72</v>
          </cell>
          <cell r="B27" t="str">
            <v>Сырье табака и махорки</v>
          </cell>
        </row>
        <row r="28">
          <cell r="A28">
            <v>73</v>
          </cell>
          <cell r="B28" t="str">
            <v>Культуры прядильные, кроме хлопчатника</v>
          </cell>
        </row>
        <row r="29">
          <cell r="A29">
            <v>74</v>
          </cell>
          <cell r="B29" t="str">
            <v>Сырье лекарст.растительное</v>
          </cell>
        </row>
        <row r="30">
          <cell r="A30">
            <v>75</v>
          </cell>
          <cell r="B30" t="str">
            <v>Рассада</v>
          </cell>
        </row>
        <row r="31">
          <cell r="A31">
            <v>76</v>
          </cell>
          <cell r="B31" t="str">
            <v>Шерсть, волос, пух, перо</v>
          </cell>
        </row>
        <row r="32">
          <cell r="A32">
            <v>77</v>
          </cell>
          <cell r="B32" t="str">
            <v>Кожи, шкуры и пушнина не выделанная</v>
          </cell>
        </row>
        <row r="33">
          <cell r="A33">
            <v>78</v>
          </cell>
          <cell r="B33" t="str">
            <v>Удобрения органические</v>
          </cell>
        </row>
        <row r="34">
          <cell r="A34">
            <v>81</v>
          </cell>
          <cell r="B34" t="str">
            <v>Лесоматериалы круглые</v>
          </cell>
        </row>
        <row r="35">
          <cell r="A35">
            <v>82</v>
          </cell>
          <cell r="B35" t="str">
            <v>Лесоматериалы крепежные</v>
          </cell>
        </row>
        <row r="36">
          <cell r="A36">
            <v>91</v>
          </cell>
          <cell r="B36" t="str">
            <v>Пиломатериалы</v>
          </cell>
        </row>
        <row r="37">
          <cell r="A37">
            <v>92</v>
          </cell>
          <cell r="B37" t="str">
            <v>Продукция шпалопиления (не пропит)</v>
          </cell>
        </row>
        <row r="38">
          <cell r="A38">
            <v>93</v>
          </cell>
          <cell r="B38" t="str">
            <v>Продукция шпалопиления ( пропит)</v>
          </cell>
        </row>
        <row r="39">
          <cell r="A39">
            <v>94</v>
          </cell>
          <cell r="B39" t="str">
            <v>Фанера  и шпон</v>
          </cell>
        </row>
        <row r="40">
          <cell r="A40">
            <v>101</v>
          </cell>
          <cell r="B40" t="str">
            <v>Дрова</v>
          </cell>
        </row>
        <row r="41">
          <cell r="A41">
            <v>102</v>
          </cell>
          <cell r="B41" t="str">
            <v>Древесина топливная</v>
          </cell>
        </row>
        <row r="42">
          <cell r="A42">
            <v>103</v>
          </cell>
          <cell r="B42" t="str">
            <v>Древесина измельченная</v>
          </cell>
        </row>
        <row r="43">
          <cell r="A43">
            <v>111</v>
          </cell>
          <cell r="B43" t="str">
            <v>Прочая продукция лесной промышл.</v>
          </cell>
        </row>
        <row r="44">
          <cell r="A44">
            <v>112</v>
          </cell>
          <cell r="B44" t="str">
            <v>Саженцы всякие</v>
          </cell>
        </row>
        <row r="45">
          <cell r="A45">
            <v>121</v>
          </cell>
          <cell r="B45" t="str">
            <v>Изделия и детали из древесины</v>
          </cell>
        </row>
        <row r="46">
          <cell r="A46">
            <v>122</v>
          </cell>
          <cell r="B46" t="str">
            <v>Плиты древесностружечные и волокн.</v>
          </cell>
        </row>
        <row r="47">
          <cell r="A47">
            <v>123</v>
          </cell>
          <cell r="B47" t="str">
            <v>Тара деревянная новая</v>
          </cell>
        </row>
        <row r="48">
          <cell r="A48">
            <v>124</v>
          </cell>
          <cell r="B48" t="str">
            <v xml:space="preserve">Тара деревянная </v>
          </cell>
        </row>
        <row r="49">
          <cell r="A49">
            <v>125</v>
          </cell>
          <cell r="B49" t="str">
            <v>Изделия деревянные, кроме мебели</v>
          </cell>
        </row>
        <row r="50">
          <cell r="A50">
            <v>126</v>
          </cell>
          <cell r="B50" t="str">
            <v>Спички</v>
          </cell>
        </row>
        <row r="51">
          <cell r="A51">
            <v>127</v>
          </cell>
          <cell r="B51" t="str">
            <v>Мебель</v>
          </cell>
        </row>
        <row r="52">
          <cell r="A52">
            <v>131</v>
          </cell>
          <cell r="B52" t="str">
            <v>Целлюлоза и масса древестная</v>
          </cell>
        </row>
        <row r="53">
          <cell r="A53">
            <v>132</v>
          </cell>
          <cell r="B53" t="str">
            <v>Бумага и картон</v>
          </cell>
        </row>
        <row r="54">
          <cell r="A54">
            <v>133</v>
          </cell>
          <cell r="B54" t="str">
            <v>Изделия из бумаги и картона</v>
          </cell>
        </row>
        <row r="55">
          <cell r="A55">
            <v>141</v>
          </cell>
          <cell r="B55" t="str">
            <v>Руды и концентраты железные</v>
          </cell>
        </row>
        <row r="56">
          <cell r="A56">
            <v>142</v>
          </cell>
          <cell r="B56" t="str">
            <v>Руды и концентраты марганцевые</v>
          </cell>
        </row>
        <row r="57">
          <cell r="A57">
            <v>151</v>
          </cell>
          <cell r="B57" t="str">
            <v>Руды и концентраты цветных металлов</v>
          </cell>
        </row>
        <row r="58">
          <cell r="A58">
            <v>152</v>
          </cell>
          <cell r="B58" t="str">
            <v xml:space="preserve">Колчедан серный </v>
          </cell>
        </row>
        <row r="59">
          <cell r="A59">
            <v>153</v>
          </cell>
          <cell r="B59" t="str">
            <v>Сырье серное, кроме серного колчедана</v>
          </cell>
        </row>
        <row r="60">
          <cell r="A60">
            <v>161</v>
          </cell>
          <cell r="B60" t="str">
            <v xml:space="preserve">Уголь каменный </v>
          </cell>
        </row>
        <row r="61">
          <cell r="A61">
            <v>171</v>
          </cell>
          <cell r="B61" t="str">
            <v>Кокс</v>
          </cell>
        </row>
        <row r="62">
          <cell r="A62">
            <v>181</v>
          </cell>
          <cell r="B62" t="str">
            <v>Торф топливный</v>
          </cell>
        </row>
        <row r="63">
          <cell r="A63">
            <v>182</v>
          </cell>
          <cell r="B63" t="str">
            <v>Торф для сельского хоз-ва</v>
          </cell>
        </row>
        <row r="64">
          <cell r="A64">
            <v>191</v>
          </cell>
          <cell r="B64" t="str">
            <v>Сланцы горючие</v>
          </cell>
        </row>
        <row r="65">
          <cell r="A65">
            <v>201</v>
          </cell>
          <cell r="B65" t="str">
            <v>Нефть сырая</v>
          </cell>
        </row>
        <row r="66">
          <cell r="A66">
            <v>211</v>
          </cell>
          <cell r="B66" t="str">
            <v>Бензин</v>
          </cell>
        </row>
        <row r="67">
          <cell r="A67">
            <v>212</v>
          </cell>
          <cell r="B67" t="str">
            <v>Керосин</v>
          </cell>
        </row>
        <row r="68">
          <cell r="A68">
            <v>213</v>
          </cell>
          <cell r="B68" t="str">
            <v>Масла и смазки (нефтяные)</v>
          </cell>
        </row>
        <row r="69">
          <cell r="A69">
            <v>214</v>
          </cell>
          <cell r="B69" t="str">
            <v>Топливо дизельное</v>
          </cell>
        </row>
        <row r="70">
          <cell r="A70">
            <v>215</v>
          </cell>
          <cell r="B70" t="str">
            <v>Прочие нефтепродукты светлые</v>
          </cell>
        </row>
        <row r="71">
          <cell r="A71">
            <v>221</v>
          </cell>
          <cell r="B71" t="str">
            <v>Мазут</v>
          </cell>
        </row>
        <row r="72">
          <cell r="A72">
            <v>222</v>
          </cell>
          <cell r="B72" t="str">
            <v>Битум и гудрон</v>
          </cell>
        </row>
        <row r="73">
          <cell r="A73">
            <v>223</v>
          </cell>
          <cell r="B73" t="str">
            <v>Асфальт, битум и гудрон природные</v>
          </cell>
        </row>
        <row r="74">
          <cell r="A74">
            <v>224</v>
          </cell>
          <cell r="B74" t="str">
            <v>Озокерит и продукция восковая</v>
          </cell>
        </row>
        <row r="75">
          <cell r="A75">
            <v>225</v>
          </cell>
          <cell r="B75" t="str">
            <v>Прочие нефтепродукты темные</v>
          </cell>
        </row>
        <row r="76">
          <cell r="A76">
            <v>226</v>
          </cell>
          <cell r="B76" t="str">
            <v>Газы энергетические</v>
          </cell>
        </row>
        <row r="77">
          <cell r="A77">
            <v>231</v>
          </cell>
          <cell r="B77" t="str">
            <v>Земля, песок, глина строительные</v>
          </cell>
        </row>
        <row r="78">
          <cell r="A78">
            <v>232</v>
          </cell>
          <cell r="B78" t="str">
            <v>Камни природные строительные</v>
          </cell>
        </row>
        <row r="79">
          <cell r="A79">
            <v>233</v>
          </cell>
          <cell r="B79" t="str">
            <v>Гипс,известь,мел</v>
          </cell>
        </row>
        <row r="80">
          <cell r="A80">
            <v>234</v>
          </cell>
          <cell r="B80" t="str">
            <v>Заполнители пористые</v>
          </cell>
        </row>
        <row r="81">
          <cell r="A81">
            <v>235</v>
          </cell>
          <cell r="B81" t="str">
            <v>Зола, шлаки негранулированные</v>
          </cell>
        </row>
        <row r="82">
          <cell r="A82">
            <v>236</v>
          </cell>
          <cell r="B82" t="str">
            <v>Балласт для железных дорог</v>
          </cell>
        </row>
        <row r="83">
          <cell r="A83">
            <v>241</v>
          </cell>
          <cell r="B83" t="str">
            <v>Земля, песок, глина сырье промышл.</v>
          </cell>
        </row>
        <row r="84">
          <cell r="A84">
            <v>242</v>
          </cell>
          <cell r="B84" t="str">
            <v>Руды неметаллические,кроме серных</v>
          </cell>
        </row>
        <row r="85">
          <cell r="A85">
            <v>243</v>
          </cell>
          <cell r="B85" t="str">
            <v>Материалы абразивные</v>
          </cell>
        </row>
        <row r="86">
          <cell r="A86">
            <v>244</v>
          </cell>
          <cell r="B86" t="str">
            <v>Пемза</v>
          </cell>
        </row>
        <row r="87">
          <cell r="A87">
            <v>245</v>
          </cell>
          <cell r="B87" t="str">
            <v>Клинкер цементный</v>
          </cell>
        </row>
        <row r="88">
          <cell r="A88">
            <v>246</v>
          </cell>
          <cell r="B88" t="str">
            <v>Силикат натрия</v>
          </cell>
        </row>
        <row r="89">
          <cell r="A89">
            <v>251</v>
          </cell>
          <cell r="B89" t="str">
            <v>Материалы стеновые</v>
          </cell>
        </row>
        <row r="90">
          <cell r="A90">
            <v>252</v>
          </cell>
          <cell r="B90" t="str">
            <v>Материалы отделочные</v>
          </cell>
        </row>
        <row r="91">
          <cell r="A91">
            <v>253</v>
          </cell>
          <cell r="B91" t="str">
            <v>Кирпич строительный</v>
          </cell>
        </row>
        <row r="92">
          <cell r="A92">
            <v>254</v>
          </cell>
          <cell r="B92" t="str">
            <v>Конструкции железобетонные</v>
          </cell>
        </row>
        <row r="93">
          <cell r="A93">
            <v>255</v>
          </cell>
          <cell r="B93" t="str">
            <v>Черепича и шифер</v>
          </cell>
        </row>
        <row r="94">
          <cell r="A94">
            <v>256</v>
          </cell>
          <cell r="B94" t="str">
            <v>Дома сборно-разборные</v>
          </cell>
        </row>
        <row r="95">
          <cell r="A95">
            <v>261</v>
          </cell>
          <cell r="B95" t="str">
            <v>Материалы тепло- и звукоизоляционные</v>
          </cell>
        </row>
        <row r="96">
          <cell r="A96">
            <v>262</v>
          </cell>
          <cell r="B96" t="str">
            <v>Изделия асбестовые технические</v>
          </cell>
        </row>
        <row r="97">
          <cell r="A97">
            <v>263</v>
          </cell>
          <cell r="B97" t="str">
            <v>Материалы асфальтовые строительные</v>
          </cell>
        </row>
        <row r="98">
          <cell r="A98">
            <v>264</v>
          </cell>
          <cell r="B98" t="str">
            <v>Прочие материалы минирально-строит.</v>
          </cell>
        </row>
        <row r="99">
          <cell r="A99">
            <v>265</v>
          </cell>
          <cell r="B99" t="str">
            <v>Трубы керамические</v>
          </cell>
        </row>
        <row r="100">
          <cell r="A100">
            <v>266</v>
          </cell>
          <cell r="B100" t="str">
            <v>Материалы и инструменты абазивные</v>
          </cell>
        </row>
        <row r="101">
          <cell r="A101">
            <v>267</v>
          </cell>
          <cell r="B101" t="str">
            <v>Стекло техническое и строительное</v>
          </cell>
        </row>
        <row r="102">
          <cell r="A102">
            <v>268</v>
          </cell>
          <cell r="B102" t="str">
            <v>Изделия санитарные керамические</v>
          </cell>
        </row>
        <row r="103">
          <cell r="A103">
            <v>271</v>
          </cell>
          <cell r="B103" t="str">
            <v>Шлаки гранулированные</v>
          </cell>
        </row>
        <row r="104">
          <cell r="A104">
            <v>281</v>
          </cell>
          <cell r="B104" t="str">
            <v>Цемент</v>
          </cell>
        </row>
        <row r="105">
          <cell r="A105">
            <v>291</v>
          </cell>
          <cell r="B105" t="str">
            <v>Флюсы, (известняк и доломиты)</v>
          </cell>
        </row>
        <row r="106">
          <cell r="A106">
            <v>292</v>
          </cell>
          <cell r="B106" t="str">
            <v>Гипс,известь,мел для флюсования</v>
          </cell>
        </row>
        <row r="107">
          <cell r="A107">
            <v>301</v>
          </cell>
          <cell r="B107" t="str">
            <v>Сырье огнеупорное</v>
          </cell>
        </row>
        <row r="108">
          <cell r="A108">
            <v>302</v>
          </cell>
          <cell r="B108" t="str">
            <v>Кирпич огнеупорный</v>
          </cell>
        </row>
        <row r="109">
          <cell r="A109">
            <v>303</v>
          </cell>
          <cell r="B109" t="str">
            <v>Материалы огнеупорные</v>
          </cell>
        </row>
        <row r="110">
          <cell r="A110">
            <v>304</v>
          </cell>
          <cell r="B110" t="str">
            <v>Асбест и слюда</v>
          </cell>
        </row>
        <row r="111">
          <cell r="A111">
            <v>311</v>
          </cell>
          <cell r="B111" t="str">
            <v>Чугун</v>
          </cell>
        </row>
        <row r="112">
          <cell r="A112">
            <v>312</v>
          </cell>
          <cell r="B112" t="str">
            <v>Сталь в слитках</v>
          </cell>
        </row>
        <row r="113">
          <cell r="A113">
            <v>313</v>
          </cell>
          <cell r="B113" t="str">
            <v>Ферросплавы</v>
          </cell>
        </row>
        <row r="114">
          <cell r="A114">
            <v>314</v>
          </cell>
          <cell r="B114" t="str">
            <v>Заготовки стальные</v>
          </cell>
        </row>
        <row r="115">
          <cell r="A115">
            <v>315</v>
          </cell>
          <cell r="B115" t="str">
            <v>Прочие черные металлы</v>
          </cell>
        </row>
        <row r="116">
          <cell r="A116">
            <v>316</v>
          </cell>
          <cell r="B116" t="str">
            <v>Лом черных металлов</v>
          </cell>
        </row>
        <row r="117">
          <cell r="A117">
            <v>321</v>
          </cell>
          <cell r="B117" t="str">
            <v>Рельсы</v>
          </cell>
        </row>
        <row r="118">
          <cell r="A118">
            <v>322</v>
          </cell>
          <cell r="B118" t="str">
            <v>Балки и швеллеры</v>
          </cell>
        </row>
        <row r="119">
          <cell r="A119">
            <v>323</v>
          </cell>
          <cell r="B119" t="str">
            <v>Труды из черных металлов</v>
          </cell>
        </row>
        <row r="120">
          <cell r="A120">
            <v>324</v>
          </cell>
          <cell r="B120" t="str">
            <v>Прочие виды проката черных металлов</v>
          </cell>
        </row>
        <row r="121">
          <cell r="A121">
            <v>331</v>
          </cell>
          <cell r="B121" t="str">
            <v>Металлы цветные и их сплавы</v>
          </cell>
        </row>
        <row r="122">
          <cell r="A122">
            <v>332</v>
          </cell>
          <cell r="B122" t="str">
            <v>Прокат цветных металлов</v>
          </cell>
        </row>
        <row r="123">
          <cell r="A123">
            <v>333</v>
          </cell>
          <cell r="B123" t="str">
            <v>Лом и отходы цветных металлов</v>
          </cell>
        </row>
        <row r="124">
          <cell r="A124">
            <v>341</v>
          </cell>
          <cell r="B124" t="str">
            <v>Шлаки металлургические для переплавки</v>
          </cell>
        </row>
        <row r="125">
          <cell r="A125">
            <v>351</v>
          </cell>
          <cell r="B125" t="str">
            <v>Машины и их части, кроме сельхоз.</v>
          </cell>
        </row>
        <row r="126">
          <cell r="A126">
            <v>361</v>
          </cell>
          <cell r="B126" t="str">
            <v>Машины и их части, сельхоз.</v>
          </cell>
        </row>
        <row r="127">
          <cell r="A127">
            <v>362</v>
          </cell>
          <cell r="B127" t="str">
            <v>Тракторы и их части</v>
          </cell>
        </row>
        <row r="128">
          <cell r="A128">
            <v>371</v>
          </cell>
          <cell r="B128" t="str">
            <v>Конструкции металлические</v>
          </cell>
        </row>
        <row r="129">
          <cell r="A129">
            <v>381</v>
          </cell>
          <cell r="B129" t="str">
            <v>Автомобили и их части</v>
          </cell>
        </row>
        <row r="130">
          <cell r="A130">
            <v>391</v>
          </cell>
          <cell r="B130" t="str">
            <v>Средства транспортирования и части</v>
          </cell>
        </row>
        <row r="131">
          <cell r="A131">
            <v>401</v>
          </cell>
          <cell r="B131" t="str">
            <v>Аппараты и приборы, кроме электробыт.</v>
          </cell>
        </row>
        <row r="132">
          <cell r="A132">
            <v>402</v>
          </cell>
          <cell r="B132" t="str">
            <v>Продукция радиопромышленности</v>
          </cell>
        </row>
        <row r="133">
          <cell r="A133">
            <v>403</v>
          </cell>
          <cell r="B133" t="str">
            <v>Лампы накаливания и фанари</v>
          </cell>
        </row>
        <row r="134">
          <cell r="A134">
            <v>404</v>
          </cell>
          <cell r="B134" t="str">
            <v>Машины и приборы электробытовые</v>
          </cell>
        </row>
        <row r="135">
          <cell r="A135">
            <v>405</v>
          </cell>
          <cell r="B135" t="str">
            <v>Весы всякие, кроме аналитических</v>
          </cell>
        </row>
        <row r="136">
          <cell r="A136">
            <v>411</v>
          </cell>
          <cell r="B136" t="str">
            <v>Изделия из черных металлов произ\назн.</v>
          </cell>
        </row>
        <row r="137">
          <cell r="A137">
            <v>412</v>
          </cell>
          <cell r="B137" t="str">
            <v>Емкости и тара металлические</v>
          </cell>
        </row>
        <row r="138">
          <cell r="A138">
            <v>413</v>
          </cell>
          <cell r="B138" t="str">
            <v>Мебель металлическая</v>
          </cell>
        </row>
        <row r="139">
          <cell r="A139">
            <v>414</v>
          </cell>
          <cell r="B139" t="str">
            <v>Части ж.д. подв. Состава и пути</v>
          </cell>
        </row>
        <row r="140">
          <cell r="A140">
            <v>415</v>
          </cell>
          <cell r="B140" t="str">
            <v>Прочие изделия металлический</v>
          </cell>
        </row>
        <row r="141">
          <cell r="A141">
            <v>416</v>
          </cell>
          <cell r="B141" t="str">
            <v>Изделия из цветных металлов произ\назн.</v>
          </cell>
        </row>
        <row r="142">
          <cell r="A142">
            <v>417</v>
          </cell>
          <cell r="B142" t="str">
            <v>Изделия кабельные</v>
          </cell>
        </row>
        <row r="143">
          <cell r="A143">
            <v>418</v>
          </cell>
          <cell r="B143" t="str">
            <v>Посуда алюминиевая</v>
          </cell>
        </row>
        <row r="144">
          <cell r="A144">
            <v>421</v>
          </cell>
          <cell r="B144" t="str">
            <v>Вагоны всякие</v>
          </cell>
        </row>
        <row r="145">
          <cell r="A145">
            <v>422</v>
          </cell>
          <cell r="B145" t="str">
            <v>Локомотивы</v>
          </cell>
        </row>
        <row r="146">
          <cell r="A146">
            <v>423</v>
          </cell>
          <cell r="B146" t="str">
            <v>Краны на ж.д. ходу</v>
          </cell>
        </row>
        <row r="147">
          <cell r="A147">
            <v>431</v>
          </cell>
          <cell r="B147" t="str">
            <v>Сырье для произв. Удобрений</v>
          </cell>
        </row>
        <row r="148">
          <cell r="A148">
            <v>432</v>
          </cell>
          <cell r="B148" t="str">
            <v>Аммиак водный</v>
          </cell>
        </row>
        <row r="149">
          <cell r="A149">
            <v>433</v>
          </cell>
          <cell r="B149" t="str">
            <v>Удобрения азотные</v>
          </cell>
        </row>
        <row r="150">
          <cell r="A150">
            <v>434</v>
          </cell>
          <cell r="B150" t="str">
            <v>Удобрения калийные</v>
          </cell>
        </row>
        <row r="151">
          <cell r="A151">
            <v>435</v>
          </cell>
          <cell r="B151" t="str">
            <v>Удобрения фосфорные</v>
          </cell>
        </row>
        <row r="152">
          <cell r="A152">
            <v>436</v>
          </cell>
          <cell r="B152" t="str">
            <v>Удобрения минеральные прочие</v>
          </cell>
        </row>
        <row r="153">
          <cell r="A153">
            <v>441</v>
          </cell>
          <cell r="B153" t="str">
            <v>Медикаменты,фармпроизводства</v>
          </cell>
        </row>
        <row r="154">
          <cell r="A154">
            <v>442</v>
          </cell>
          <cell r="B154" t="str">
            <v>Продукция парфюмерная</v>
          </cell>
        </row>
        <row r="155">
          <cell r="A155">
            <v>443</v>
          </cell>
          <cell r="B155" t="str">
            <v>Мыло</v>
          </cell>
        </row>
        <row r="156">
          <cell r="A156">
            <v>451</v>
          </cell>
          <cell r="B156" t="str">
            <v>Каучуки, резина, сажа</v>
          </cell>
        </row>
        <row r="157">
          <cell r="A157">
            <v>452</v>
          </cell>
          <cell r="B157" t="str">
            <v>Изделия резино-техн. и эбонитовые</v>
          </cell>
        </row>
        <row r="158">
          <cell r="A158">
            <v>453</v>
          </cell>
          <cell r="B158" t="str">
            <v>Изделия резино-техн.восстановленные</v>
          </cell>
        </row>
        <row r="159">
          <cell r="A159">
            <v>454</v>
          </cell>
          <cell r="B159" t="str">
            <v>Углерод технический (сажа)</v>
          </cell>
        </row>
        <row r="160">
          <cell r="A160">
            <v>461</v>
          </cell>
          <cell r="B160" t="str">
            <v>Смолы синтетические и пластические</v>
          </cell>
        </row>
        <row r="161">
          <cell r="A161">
            <v>462</v>
          </cell>
          <cell r="B161" t="str">
            <v>Изделия из смолы синтетич. и пластич.</v>
          </cell>
        </row>
        <row r="162">
          <cell r="A162">
            <v>463</v>
          </cell>
          <cell r="B162" t="str">
            <v>Волокна искуственные</v>
          </cell>
        </row>
        <row r="163">
          <cell r="A163">
            <v>464</v>
          </cell>
          <cell r="B163" t="str">
            <v>Клей</v>
          </cell>
        </row>
        <row r="164">
          <cell r="A164">
            <v>465</v>
          </cell>
          <cell r="B164" t="str">
            <v>Смола природные</v>
          </cell>
        </row>
        <row r="165">
          <cell r="A165">
            <v>466</v>
          </cell>
          <cell r="B165" t="str">
            <v>Материалы лакокрасочные</v>
          </cell>
        </row>
        <row r="166">
          <cell r="A166">
            <v>467</v>
          </cell>
          <cell r="B166" t="str">
            <v>Продукты промежуточные для красителей</v>
          </cell>
        </row>
        <row r="167">
          <cell r="A167">
            <v>471</v>
          </cell>
          <cell r="B167" t="str">
            <v>Смолы, кроме синтетических и природных</v>
          </cell>
        </row>
        <row r="168">
          <cell r="A168">
            <v>472</v>
          </cell>
          <cell r="B168" t="str">
            <v>Масла, кроме нефтеных</v>
          </cell>
        </row>
        <row r="169">
          <cell r="A169">
            <v>473</v>
          </cell>
          <cell r="B169" t="str">
            <v>Электроды графитированные и угольные</v>
          </cell>
        </row>
        <row r="170">
          <cell r="A170">
            <v>474</v>
          </cell>
          <cell r="B170" t="str">
            <v>Уголь древестный</v>
          </cell>
        </row>
        <row r="171">
          <cell r="A171">
            <v>475</v>
          </cell>
          <cell r="B171" t="str">
            <v>Прочая продукция коксохимич.промышл.</v>
          </cell>
        </row>
        <row r="172">
          <cell r="A172">
            <v>481</v>
          </cell>
          <cell r="B172" t="str">
            <v>Кислоты,оксиды,пероксиды и ангедриды</v>
          </cell>
        </row>
        <row r="173">
          <cell r="A173">
            <v>482</v>
          </cell>
          <cell r="B173" t="str">
            <v>Основания и содопродукты</v>
          </cell>
        </row>
        <row r="174">
          <cell r="A174">
            <v>483</v>
          </cell>
          <cell r="B174" t="str">
            <v>Соли кислородных кислот</v>
          </cell>
        </row>
        <row r="175">
          <cell r="A175">
            <v>484</v>
          </cell>
          <cell r="B175" t="str">
            <v>Соли кислородных кислот</v>
          </cell>
        </row>
        <row r="176">
          <cell r="A176">
            <v>485</v>
          </cell>
          <cell r="B176" t="str">
            <v>Соли безкислородных кислот</v>
          </cell>
        </row>
        <row r="177">
          <cell r="A177">
            <v>486</v>
          </cell>
          <cell r="B177" t="str">
            <v>Сорбенты и катализаторы, коагулянты</v>
          </cell>
        </row>
        <row r="178">
          <cell r="A178">
            <v>487</v>
          </cell>
          <cell r="B178" t="str">
            <v>Металлы щелочные, щелочноземельные</v>
          </cell>
        </row>
        <row r="179">
          <cell r="A179">
            <v>488</v>
          </cell>
          <cell r="B179" t="str">
            <v>Газы, кроме энергетических</v>
          </cell>
        </row>
        <row r="180">
          <cell r="A180">
            <v>489</v>
          </cell>
          <cell r="B180" t="str">
            <v>Газы, кроме энергетических не поименнов.</v>
          </cell>
        </row>
        <row r="181">
          <cell r="A181">
            <v>501</v>
          </cell>
          <cell r="B181" t="str">
            <v>Мука пшеничная</v>
          </cell>
        </row>
        <row r="182">
          <cell r="A182">
            <v>502</v>
          </cell>
          <cell r="B182" t="str">
            <v>Мука ржаная</v>
          </cell>
        </row>
        <row r="183">
          <cell r="A183">
            <v>503</v>
          </cell>
          <cell r="B183" t="str">
            <v>Крупа</v>
          </cell>
        </row>
        <row r="184">
          <cell r="A184">
            <v>504</v>
          </cell>
          <cell r="B184" t="str">
            <v>Прочие продукты перемола</v>
          </cell>
        </row>
        <row r="185">
          <cell r="A185">
            <v>505</v>
          </cell>
          <cell r="B185" t="str">
            <v>Отруби и отходы мукомольного произв.</v>
          </cell>
        </row>
        <row r="186">
          <cell r="A186">
            <v>511</v>
          </cell>
          <cell r="B186" t="str">
            <v>Хлеб и изделия хлебобулочные</v>
          </cell>
        </row>
        <row r="187">
          <cell r="A187">
            <v>512</v>
          </cell>
          <cell r="B187" t="str">
            <v>Изделия макаронные</v>
          </cell>
        </row>
        <row r="188">
          <cell r="A188">
            <v>513</v>
          </cell>
          <cell r="B188" t="str">
            <v>Изделия кондитерские мучные</v>
          </cell>
        </row>
        <row r="189">
          <cell r="A189">
            <v>514</v>
          </cell>
          <cell r="B189" t="str">
            <v>Изделия кондитерские сахаристые, мед</v>
          </cell>
        </row>
        <row r="190">
          <cell r="A190">
            <v>515</v>
          </cell>
          <cell r="B190" t="str">
            <v>Продукция крахмоло-паточной промышл.</v>
          </cell>
        </row>
        <row r="191">
          <cell r="A191">
            <v>516</v>
          </cell>
          <cell r="B191" t="str">
            <v>Концентраты пищевые,пряности</v>
          </cell>
        </row>
        <row r="192">
          <cell r="A192">
            <v>517</v>
          </cell>
          <cell r="B192" t="str">
            <v>Изделия табачно-махорочные</v>
          </cell>
        </row>
        <row r="193">
          <cell r="A193">
            <v>521</v>
          </cell>
          <cell r="B193" t="str">
            <v>Сахар</v>
          </cell>
        </row>
        <row r="194">
          <cell r="A194">
            <v>531</v>
          </cell>
          <cell r="B194" t="str">
            <v>Соль поваренная</v>
          </cell>
        </row>
        <row r="195">
          <cell r="A195">
            <v>541</v>
          </cell>
          <cell r="B195" t="str">
            <v>Комбикорма</v>
          </cell>
        </row>
        <row r="196">
          <cell r="A196">
            <v>542</v>
          </cell>
          <cell r="B196" t="str">
            <v>Жмыхи, шроты, мука кормовая</v>
          </cell>
        </row>
        <row r="197">
          <cell r="A197">
            <v>551</v>
          </cell>
          <cell r="B197" t="str">
            <v>Молоко</v>
          </cell>
        </row>
        <row r="198">
          <cell r="A198">
            <v>552</v>
          </cell>
          <cell r="B198" t="str">
            <v>Молочные продукты</v>
          </cell>
        </row>
        <row r="199">
          <cell r="A199">
            <v>553</v>
          </cell>
          <cell r="B199" t="str">
            <v>Масло животное, сыр</v>
          </cell>
        </row>
        <row r="200">
          <cell r="A200">
            <v>554</v>
          </cell>
          <cell r="B200" t="str">
            <v>Продукция маргариновая и саломас</v>
          </cell>
        </row>
        <row r="201">
          <cell r="A201">
            <v>555</v>
          </cell>
          <cell r="B201" t="str">
            <v>Яйца</v>
          </cell>
        </row>
        <row r="202">
          <cell r="A202">
            <v>556</v>
          </cell>
          <cell r="B202" t="str">
            <v>Масло растительное</v>
          </cell>
        </row>
        <row r="203">
          <cell r="A203">
            <v>561</v>
          </cell>
          <cell r="B203" t="str">
            <v>Мясо и субпродукты</v>
          </cell>
        </row>
        <row r="204">
          <cell r="A204">
            <v>562</v>
          </cell>
          <cell r="B204" t="str">
            <v>Изделия колбасные и копченности</v>
          </cell>
        </row>
        <row r="205">
          <cell r="A205">
            <v>563</v>
          </cell>
          <cell r="B205" t="str">
            <v>Жиры и сало животных и птиц</v>
          </cell>
        </row>
        <row r="206">
          <cell r="A206">
            <v>571</v>
          </cell>
          <cell r="B206" t="str">
            <v>Рыба живая</v>
          </cell>
        </row>
        <row r="207">
          <cell r="A207">
            <v>572</v>
          </cell>
          <cell r="B207" t="str">
            <v>Морепродукты свежые и охлажденные</v>
          </cell>
        </row>
        <row r="208">
          <cell r="A208">
            <v>573</v>
          </cell>
          <cell r="B208" t="str">
            <v>Балыки</v>
          </cell>
        </row>
        <row r="209">
          <cell r="A209">
            <v>574</v>
          </cell>
          <cell r="B209" t="str">
            <v>Жир рыбий, китовый и морского зверя</v>
          </cell>
        </row>
        <row r="210">
          <cell r="A210">
            <v>581</v>
          </cell>
          <cell r="B210" t="str">
            <v>Консервы всякие фруктово-ягодные и грибы</v>
          </cell>
        </row>
        <row r="211">
          <cell r="A211">
            <v>582</v>
          </cell>
          <cell r="B211" t="str">
            <v>Фрукты и ягоды сушенные</v>
          </cell>
        </row>
        <row r="212">
          <cell r="A212">
            <v>583</v>
          </cell>
          <cell r="B212" t="str">
            <v>Овощи, картофель и грибы сушенные</v>
          </cell>
        </row>
        <row r="213">
          <cell r="A213">
            <v>584</v>
          </cell>
          <cell r="B213" t="str">
            <v>Соки</v>
          </cell>
        </row>
        <row r="214">
          <cell r="A214">
            <v>591</v>
          </cell>
          <cell r="B214" t="str">
            <v>Вино всякое</v>
          </cell>
        </row>
        <row r="215">
          <cell r="A215">
            <v>592</v>
          </cell>
          <cell r="B215" t="str">
            <v>Пиво</v>
          </cell>
        </row>
        <row r="216">
          <cell r="A216">
            <v>593</v>
          </cell>
          <cell r="B216" t="str">
            <v>Водка</v>
          </cell>
        </row>
        <row r="217">
          <cell r="A217">
            <v>594</v>
          </cell>
          <cell r="B217" t="str">
            <v>Спирт</v>
          </cell>
        </row>
        <row r="218">
          <cell r="A218">
            <v>595</v>
          </cell>
          <cell r="B218" t="str">
            <v>Напитки безалкогольные и мин.вода</v>
          </cell>
        </row>
        <row r="219">
          <cell r="A219">
            <v>602</v>
          </cell>
          <cell r="B219" t="str">
            <v>Вода и лед обыкновенные</v>
          </cell>
        </row>
        <row r="220">
          <cell r="A220">
            <v>611</v>
          </cell>
          <cell r="B220" t="str">
            <v>Волокно хлопковое</v>
          </cell>
        </row>
        <row r="221">
          <cell r="A221">
            <v>621</v>
          </cell>
          <cell r="B221" t="str">
            <v>Волокна лубянные</v>
          </cell>
        </row>
        <row r="222">
          <cell r="A222">
            <v>622</v>
          </cell>
          <cell r="B222" t="str">
            <v>Пряжа инити всякие и шелк-сырец</v>
          </cell>
        </row>
        <row r="223">
          <cell r="A223">
            <v>623</v>
          </cell>
          <cell r="B223" t="str">
            <v>Изделия крученые, кроме ниток</v>
          </cell>
        </row>
        <row r="224">
          <cell r="A224">
            <v>624</v>
          </cell>
          <cell r="B224" t="str">
            <v>Вата хлопчато-бумажная</v>
          </cell>
        </row>
        <row r="225">
          <cell r="A225">
            <v>625</v>
          </cell>
          <cell r="B225" t="str">
            <v>Вата льняная, шерстяная</v>
          </cell>
        </row>
        <row r="226">
          <cell r="A226">
            <v>626</v>
          </cell>
          <cell r="B226" t="str">
            <v>Войлок и изделия войлочные</v>
          </cell>
        </row>
        <row r="227">
          <cell r="A227">
            <v>631</v>
          </cell>
          <cell r="B227" t="str">
            <v>Ткани</v>
          </cell>
        </row>
        <row r="228">
          <cell r="A228">
            <v>632</v>
          </cell>
          <cell r="B228" t="str">
            <v>Прочие изделия швейной и текстильн. Пром.</v>
          </cell>
        </row>
        <row r="229">
          <cell r="A229">
            <v>633</v>
          </cell>
          <cell r="B229" t="str">
            <v>Изделия трикотажные</v>
          </cell>
        </row>
        <row r="230">
          <cell r="A230">
            <v>634</v>
          </cell>
          <cell r="B230" t="str">
            <v>Изделия швейные</v>
          </cell>
        </row>
        <row r="231">
          <cell r="A231">
            <v>635</v>
          </cell>
          <cell r="B231" t="str">
            <v>Ковры и изделия ковровые</v>
          </cell>
        </row>
        <row r="232">
          <cell r="A232">
            <v>641</v>
          </cell>
          <cell r="B232" t="str">
            <v>Галантирея и изделия ювелирные</v>
          </cell>
        </row>
        <row r="233">
          <cell r="A233">
            <v>651</v>
          </cell>
          <cell r="B233" t="str">
            <v>Меха, кожи и шкуры выделанные</v>
          </cell>
        </row>
        <row r="234">
          <cell r="A234">
            <v>652</v>
          </cell>
          <cell r="B234" t="str">
            <v>кожа искуственная</v>
          </cell>
        </row>
        <row r="235">
          <cell r="A235">
            <v>653</v>
          </cell>
          <cell r="B235" t="str">
            <v>Изделия из кожи, волоса, щетины</v>
          </cell>
        </row>
        <row r="236">
          <cell r="A236">
            <v>654</v>
          </cell>
          <cell r="B236" t="str">
            <v>Обувь</v>
          </cell>
        </row>
        <row r="237">
          <cell r="A237">
            <v>661</v>
          </cell>
          <cell r="B237" t="str">
            <v>Посуда и другие изделия стеклянные</v>
          </cell>
        </row>
        <row r="238">
          <cell r="A238">
            <v>662</v>
          </cell>
          <cell r="B238" t="str">
            <v>Тара стеклянная</v>
          </cell>
        </row>
        <row r="239">
          <cell r="A239">
            <v>671</v>
          </cell>
          <cell r="B239" t="str">
            <v>Книги, брошюры, газеты,журналы и т.д.</v>
          </cell>
        </row>
        <row r="240">
          <cell r="A240">
            <v>682</v>
          </cell>
          <cell r="B240" t="str">
            <v>Инвентарь спортивный</v>
          </cell>
        </row>
        <row r="241">
          <cell r="A241">
            <v>683</v>
          </cell>
          <cell r="B241" t="str">
            <v>Игры, игрушки</v>
          </cell>
        </row>
        <row r="242">
          <cell r="A242">
            <v>684</v>
          </cell>
          <cell r="B242" t="str">
            <v>Принадлежности школьно-писменные и канц</v>
          </cell>
        </row>
        <row r="243">
          <cell r="A243">
            <v>685</v>
          </cell>
          <cell r="B243" t="str">
            <v>Изделия из камыша, лозы, лыка</v>
          </cell>
        </row>
        <row r="244">
          <cell r="A244">
            <v>691</v>
          </cell>
          <cell r="B244" t="str">
            <v>Домашние вещи</v>
          </cell>
        </row>
        <row r="245">
          <cell r="A245">
            <v>692</v>
          </cell>
          <cell r="B245" t="str">
            <v>Утиль сырье</v>
          </cell>
        </row>
        <row r="246">
          <cell r="A246">
            <v>693</v>
          </cell>
          <cell r="B246" t="str">
            <v>Грузы для которых не установлен отдельный тариф</v>
          </cell>
        </row>
        <row r="247">
          <cell r="A247">
            <v>711</v>
          </cell>
          <cell r="B247" t="str">
            <v>Углеводороды</v>
          </cell>
        </row>
        <row r="248">
          <cell r="A248">
            <v>712</v>
          </cell>
          <cell r="B248" t="str">
            <v>Галогенопроизводственные углеводороды</v>
          </cell>
        </row>
        <row r="249">
          <cell r="A249">
            <v>713</v>
          </cell>
          <cell r="B249" t="str">
            <v>Производственные угловодороды прочие</v>
          </cell>
        </row>
        <row r="250">
          <cell r="A250">
            <v>721</v>
          </cell>
          <cell r="B250" t="str">
            <v>Спирты и их производные (органические)</v>
          </cell>
        </row>
        <row r="251">
          <cell r="A251">
            <v>722</v>
          </cell>
          <cell r="B251" t="str">
            <v>Фенолы, феноло-спирты и их производные</v>
          </cell>
        </row>
        <row r="252">
          <cell r="A252">
            <v>723</v>
          </cell>
          <cell r="B252" t="str">
            <v>Альдегиды, кетоны и ангидриды</v>
          </cell>
        </row>
        <row r="253">
          <cell r="A253">
            <v>724</v>
          </cell>
          <cell r="B253" t="str">
            <v>Кислоты органические и их соли</v>
          </cell>
        </row>
        <row r="254">
          <cell r="A254">
            <v>725</v>
          </cell>
          <cell r="B254" t="str">
            <v xml:space="preserve">Эфиры и ацетали </v>
          </cell>
        </row>
        <row r="255">
          <cell r="A255">
            <v>726</v>
          </cell>
          <cell r="B255" t="str">
            <v>Оксиды, пероксиды</v>
          </cell>
        </row>
        <row r="256">
          <cell r="A256">
            <v>731</v>
          </cell>
          <cell r="B256" t="str">
            <v>Амины,амиды и их производные (азотные соед)</v>
          </cell>
        </row>
        <row r="257">
          <cell r="A257">
            <v>732</v>
          </cell>
          <cell r="B257" t="str">
            <v>Нитросоединения</v>
          </cell>
        </row>
        <row r="258">
          <cell r="A258">
            <v>741</v>
          </cell>
          <cell r="B258" t="str">
            <v>Хлорсилаты</v>
          </cell>
        </row>
        <row r="259">
          <cell r="A259">
            <v>742</v>
          </cell>
          <cell r="B259" t="str">
            <v>Прочие органические соединения</v>
          </cell>
        </row>
        <row r="260">
          <cell r="A260">
            <v>751</v>
          </cell>
          <cell r="B260" t="str">
            <v>Пестицыды</v>
          </cell>
        </row>
        <row r="261">
          <cell r="A261">
            <v>752</v>
          </cell>
          <cell r="B261" t="str">
            <v>Пластификаторы и пенообразователи</v>
          </cell>
        </row>
        <row r="262">
          <cell r="A262">
            <v>753</v>
          </cell>
          <cell r="B262" t="str">
            <v>Поверхностно-активные препараты</v>
          </cell>
        </row>
        <row r="263">
          <cell r="A263">
            <v>754</v>
          </cell>
          <cell r="B263" t="str">
            <v>Растворители, флотореагенты</v>
          </cell>
        </row>
        <row r="264">
          <cell r="A264">
            <v>755</v>
          </cell>
          <cell r="B264" t="str">
            <v>Химикаты фотографические</v>
          </cell>
        </row>
        <row r="265">
          <cell r="A265">
            <v>756</v>
          </cell>
          <cell r="B265" t="str">
            <v>Синтетические моющие средства</v>
          </cell>
        </row>
        <row r="266">
          <cell r="A266">
            <v>757</v>
          </cell>
          <cell r="B266" t="str">
            <v>Химикаты прочие</v>
          </cell>
        </row>
        <row r="267">
          <cell r="A267">
            <v>758</v>
          </cell>
          <cell r="B267" t="str">
            <v>Отходы химического производства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группа"/>
      <sheetName val="Combined TS_EP KMG_3m 2009"/>
      <sheetName val="TB"/>
      <sheetName val="PR CN"/>
      <sheetName val="SMSTemp"/>
      <sheetName val="GAAP TB 31.12.01  detail p&amp;l"/>
      <sheetName val="факт 2005 г."/>
      <sheetName val="KACHAR-201"/>
      <sheetName val="H3.100 Rollforward"/>
      <sheetName val="K_760"/>
      <sheetName val="Форма2"/>
      <sheetName val="Форма1"/>
      <sheetName val="ОборБалФормОтч"/>
      <sheetName val="ТитулЛистОтч"/>
      <sheetName val="З"/>
      <sheetName val="База"/>
      <sheetName val="Пр3"/>
      <sheetName val="Water trucking 2005"/>
      <sheetName val="ПФ-RUR"/>
      <sheetName val="кредиты-USD"/>
      <sheetName val="кредиты-KZT"/>
      <sheetName val="ПФ-USD"/>
      <sheetName val="ПФ-EUR"/>
      <sheetName val="аккредитивы"/>
      <sheetName val="K_320_RFD_Emba_rev"/>
      <sheetName val="C1-a 300 Conf-3M"/>
      <sheetName val="ГТМ"/>
      <sheetName val="СПгнг"/>
      <sheetName val="потр"/>
      <sheetName val="СН"/>
      <sheetName val="Добыча нефти4"/>
      <sheetName val="поставка сравн13"/>
      <sheetName val="Осн"/>
      <sheetName val="Пр2"/>
      <sheetName val="Ввод"/>
      <sheetName val="Изменяемые данные"/>
      <sheetName val="справка"/>
      <sheetName val="п11"/>
      <sheetName val="п25ЦТАИ"/>
      <sheetName val="п25"/>
      <sheetName val="п23"/>
      <sheetName val="п26"/>
      <sheetName val="п31"/>
      <sheetName val="п4"/>
      <sheetName val="п5"/>
      <sheetName val="п7"/>
      <sheetName val="п8"/>
      <sheetName val="List of values"/>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ECM_PP"/>
      <sheetName val="Info"/>
      <sheetName val="Исход"/>
      <sheetName val="FES"/>
      <sheetName val="ремонт 25"/>
      <sheetName val="Нефть"/>
      <sheetName val="L-1"/>
      <sheetName val="цеховые"/>
      <sheetName val="УОС-3"/>
      <sheetName val="Balance Sheet"/>
      <sheetName val="UNITPRICES"/>
      <sheetName val="July_03_Pg8"/>
      <sheetName val="3НК"/>
      <sheetName val="Sheet1"/>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Книга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Due from banks"/>
      <sheetName val="шаблон"/>
      <sheetName val="Дебиторка"/>
      <sheetName val="Assumptions"/>
      <sheetName val="эксп"/>
    </sheetNames>
    <sheetDataSet>
      <sheetData sheetId="0" refreshError="1"/>
      <sheetData sheetId="1" refreshError="1">
        <row r="2">
          <cell r="A2" t="str">
            <v>A B Commerce ТОО</v>
          </cell>
          <cell r="B2">
            <v>20220618.059999999</v>
          </cell>
        </row>
        <row r="3">
          <cell r="A3" t="str">
            <v>AB Group  ТОО</v>
          </cell>
          <cell r="B3">
            <v>3087197.4</v>
          </cell>
        </row>
        <row r="4">
          <cell r="A4" t="str">
            <v>Astana Sky Tour ТОО</v>
          </cell>
          <cell r="B4">
            <v>231687</v>
          </cell>
        </row>
        <row r="5">
          <cell r="A5" t="str">
            <v>B&amp;B   Компания ТОО</v>
          </cell>
          <cell r="B5">
            <v>614231.62</v>
          </cell>
        </row>
        <row r="6">
          <cell r="A6" t="str">
            <v>CONTACT (PVT) LTD TOO</v>
          </cell>
          <cell r="B6">
            <v>794907.79</v>
          </cell>
        </row>
        <row r="7">
          <cell r="A7" t="str">
            <v>Cooper manufacturing Corp</v>
          </cell>
          <cell r="B7">
            <v>8620441.6400000006</v>
          </cell>
        </row>
        <row r="8">
          <cell r="A8" t="str">
            <v>ESOMET SAS</v>
          </cell>
          <cell r="B8">
            <v>831081469.84000003</v>
          </cell>
        </row>
        <row r="9">
          <cell r="A9" t="str">
            <v>GAZ IMPEX S.A.</v>
          </cell>
          <cell r="B9">
            <v>17.579999999999998</v>
          </cell>
        </row>
        <row r="10">
          <cell r="A10" t="str">
            <v>GEMCO INTERNATIONAL</v>
          </cell>
          <cell r="B10">
            <v>6126517.9800000004</v>
          </cell>
        </row>
        <row r="11">
          <cell r="A11" t="str">
            <v>Grand Iron ТОО</v>
          </cell>
          <cell r="B11">
            <v>42342.02</v>
          </cell>
        </row>
        <row r="12">
          <cell r="A12" t="str">
            <v>GSM Казахстан ТОО Казахтелеком</v>
          </cell>
          <cell r="B12">
            <v>836874.85</v>
          </cell>
        </row>
        <row r="13">
          <cell r="A13" t="str">
            <v>Hellens Group LTD</v>
          </cell>
          <cell r="B13">
            <v>58995.01</v>
          </cell>
        </row>
        <row r="14">
          <cell r="A14" t="str">
            <v>Intertech Corporation</v>
          </cell>
          <cell r="B14">
            <v>2786356</v>
          </cell>
        </row>
        <row r="15">
          <cell r="A15" t="str">
            <v>JSC Sasta</v>
          </cell>
          <cell r="B15">
            <v>5072305.46</v>
          </cell>
        </row>
        <row r="16">
          <cell r="A16" t="str">
            <v>M-I Production Chemicals MEFSE</v>
          </cell>
          <cell r="B16">
            <v>965756.4</v>
          </cell>
        </row>
        <row r="17">
          <cell r="A17" t="str">
            <v>NATIONAL OILWELL</v>
          </cell>
          <cell r="B17">
            <v>747906.62</v>
          </cell>
        </row>
        <row r="18">
          <cell r="A18" t="str">
            <v>NM-IMPEХ ТОО</v>
          </cell>
          <cell r="B18">
            <v>293940</v>
          </cell>
        </row>
        <row r="19">
          <cell r="A19" t="str">
            <v>O.S.C. TOO</v>
          </cell>
          <cell r="B19">
            <v>674815</v>
          </cell>
        </row>
        <row r="20">
          <cell r="A20" t="str">
            <v>OIL GRAFT ТОО</v>
          </cell>
          <cell r="B20">
            <v>65125.68</v>
          </cell>
        </row>
        <row r="21">
          <cell r="A21" t="str">
            <v>Petrofont Limited</v>
          </cell>
          <cell r="B21">
            <v>59424737.509999998</v>
          </cell>
        </row>
        <row r="22">
          <cell r="A22" t="str">
            <v>SAT Operating Aktau ТОО</v>
          </cell>
          <cell r="B22">
            <v>103500</v>
          </cell>
        </row>
        <row r="23">
          <cell r="A23" t="str">
            <v>Sim &amp; Oz-Y  ТОО</v>
          </cell>
          <cell r="B23">
            <v>1930052.8</v>
          </cell>
        </row>
        <row r="24">
          <cell r="A24" t="str">
            <v>Southern Alberta Institute jf</v>
          </cell>
          <cell r="B24">
            <v>2256692.71</v>
          </cell>
        </row>
        <row r="25">
          <cell r="A25" t="str">
            <v>Spase А.Б.К ТОО</v>
          </cell>
          <cell r="B25">
            <v>0.01</v>
          </cell>
        </row>
        <row r="26">
          <cell r="A26" t="str">
            <v>Trade House KazMunaiGaz AG</v>
          </cell>
          <cell r="B26">
            <v>10170047929.1</v>
          </cell>
        </row>
        <row r="27">
          <cell r="A27" t="str">
            <v>UniservТОО</v>
          </cell>
          <cell r="B27">
            <v>91696</v>
          </cell>
        </row>
        <row r="28">
          <cell r="A28" t="str">
            <v>Utexam Limited</v>
          </cell>
          <cell r="B28">
            <v>6139861243.21</v>
          </cell>
        </row>
        <row r="29">
          <cell r="A29" t="str">
            <v>А-ЖАБДЫКТАУ ТОО</v>
          </cell>
          <cell r="B29">
            <v>70416.37</v>
          </cell>
        </row>
        <row r="30">
          <cell r="A30" t="str">
            <v>АБОНЯ ТОО</v>
          </cell>
          <cell r="B30">
            <v>3392500</v>
          </cell>
        </row>
        <row r="31">
          <cell r="A31" t="str">
            <v>Абылкасимова А К ч/л</v>
          </cell>
          <cell r="B31">
            <v>612000</v>
          </cell>
        </row>
        <row r="32">
          <cell r="A32" t="str">
            <v>АвтоДорсервис ТОО</v>
          </cell>
          <cell r="B32">
            <v>193295</v>
          </cell>
        </row>
        <row r="33">
          <cell r="A33" t="str">
            <v>Автомунайгаз ТТ и СТ ТОО</v>
          </cell>
          <cell r="B33">
            <v>21970.66</v>
          </cell>
        </row>
        <row r="34">
          <cell r="A34" t="str">
            <v>Адилет АПФК</v>
          </cell>
          <cell r="B34">
            <v>124123808</v>
          </cell>
        </row>
        <row r="35">
          <cell r="A35" t="str">
            <v>Администратор судов ИспСудебПо</v>
          </cell>
          <cell r="B35">
            <v>1327498</v>
          </cell>
        </row>
        <row r="36">
          <cell r="A36" t="str">
            <v>Азия-Клин ТОО</v>
          </cell>
          <cell r="B36">
            <v>29124.19</v>
          </cell>
        </row>
        <row r="37">
          <cell r="A37" t="str">
            <v>АзияГазСервис ТОО</v>
          </cell>
          <cell r="B37">
            <v>1818495.68</v>
          </cell>
        </row>
        <row r="38">
          <cell r="A38" t="str">
            <v>Айзаков Б.Р. ИП</v>
          </cell>
          <cell r="B38">
            <v>11240.65</v>
          </cell>
        </row>
        <row r="39">
          <cell r="A39" t="str">
            <v>Ак-Орда ТОО</v>
          </cell>
          <cell r="B39">
            <v>1366517.4</v>
          </cell>
        </row>
        <row r="40">
          <cell r="A40" t="str">
            <v>АКПО АО</v>
          </cell>
          <cell r="B40">
            <v>183539.84</v>
          </cell>
        </row>
        <row r="41">
          <cell r="A41" t="str">
            <v>Аксон АО КТМ</v>
          </cell>
          <cell r="B41">
            <v>29765.37</v>
          </cell>
        </row>
        <row r="42">
          <cell r="A42" t="str">
            <v>АКТАЛ Лтд</v>
          </cell>
          <cell r="B42">
            <v>773248.13</v>
          </cell>
        </row>
        <row r="43">
          <cell r="A43" t="str">
            <v>Актан АО</v>
          </cell>
          <cell r="B43">
            <v>969125</v>
          </cell>
        </row>
        <row r="44">
          <cell r="A44" t="str">
            <v>Актау ЭЦ</v>
          </cell>
          <cell r="B44">
            <v>394531.2</v>
          </cell>
        </row>
        <row r="45">
          <cell r="A45" t="str">
            <v>АктауАвтоБытСервис</v>
          </cell>
          <cell r="B45">
            <v>105954.92</v>
          </cell>
        </row>
        <row r="46">
          <cell r="A46" t="str">
            <v>Актаугаз ЗАО</v>
          </cell>
          <cell r="B46">
            <v>14343352.32</v>
          </cell>
        </row>
        <row r="47">
          <cell r="A47" t="str">
            <v>Актаугазсервис АО</v>
          </cell>
          <cell r="B47">
            <v>56973691</v>
          </cell>
        </row>
        <row r="48">
          <cell r="A48" t="str">
            <v>АктауМунайСервис ТОО</v>
          </cell>
          <cell r="B48">
            <v>252815.75</v>
          </cell>
        </row>
        <row r="49">
          <cell r="A49" t="str">
            <v>Актауск.Завод стекловол.труб</v>
          </cell>
          <cell r="B49">
            <v>24200</v>
          </cell>
        </row>
        <row r="50">
          <cell r="A50" t="str">
            <v>Актауский НК</v>
          </cell>
          <cell r="B50">
            <v>177659</v>
          </cell>
        </row>
        <row r="51">
          <cell r="A51" t="str">
            <v>Актобе ТехПД КазТемирЖол ЗАО Н</v>
          </cell>
          <cell r="B51">
            <v>22755035.629999999</v>
          </cell>
        </row>
        <row r="52">
          <cell r="A52" t="str">
            <v>Акшукур ТОО</v>
          </cell>
          <cell r="B52">
            <v>585000</v>
          </cell>
        </row>
        <row r="53">
          <cell r="A53" t="str">
            <v>Алау СП</v>
          </cell>
          <cell r="B53">
            <v>140488.13</v>
          </cell>
        </row>
        <row r="54">
          <cell r="A54" t="str">
            <v>Алматы Клем ОАО</v>
          </cell>
          <cell r="B54">
            <v>123110</v>
          </cell>
        </row>
        <row r="55">
          <cell r="A55" t="str">
            <v>АлматыПромСтрой ОАО</v>
          </cell>
          <cell r="B55">
            <v>204568.54</v>
          </cell>
        </row>
        <row r="56">
          <cell r="A56" t="str">
            <v>Алтаир АО</v>
          </cell>
          <cell r="B56">
            <v>4000000</v>
          </cell>
        </row>
        <row r="57">
          <cell r="A57" t="str">
            <v>Алтын-Дэн</v>
          </cell>
          <cell r="B57">
            <v>43061312.659999996</v>
          </cell>
        </row>
        <row r="58">
          <cell r="A58" t="str">
            <v>Аль-Нур ТОО Компания</v>
          </cell>
          <cell r="B58">
            <v>626470.61</v>
          </cell>
        </row>
        <row r="59">
          <cell r="A59" t="str">
            <v>Аманат АО</v>
          </cell>
          <cell r="B59">
            <v>5758658.8799999999</v>
          </cell>
        </row>
        <row r="60">
          <cell r="A60" t="str">
            <v>АманТехТрансСервис ТОО</v>
          </cell>
          <cell r="B60">
            <v>66825</v>
          </cell>
        </row>
        <row r="61">
          <cell r="A61" t="str">
            <v>АНПЗ Транс ТОО</v>
          </cell>
          <cell r="B61">
            <v>1418058.08</v>
          </cell>
        </row>
        <row r="62">
          <cell r="A62" t="str">
            <v>АОГХ Жайремск ГОК</v>
          </cell>
          <cell r="B62">
            <v>976147</v>
          </cell>
        </row>
        <row r="63">
          <cell r="A63" t="str">
            <v>Аргона ТОО</v>
          </cell>
          <cell r="B63">
            <v>27820.799999999999</v>
          </cell>
        </row>
        <row r="64">
          <cell r="A64" t="str">
            <v>Арт Рахаат ТОО</v>
          </cell>
          <cell r="B64">
            <v>0.01</v>
          </cell>
        </row>
        <row r="65">
          <cell r="A65" t="str">
            <v>Аруана- Сервис  ТОО</v>
          </cell>
          <cell r="B65">
            <v>1154439.2</v>
          </cell>
        </row>
        <row r="66">
          <cell r="A66" t="str">
            <v>Ас и К ТОО</v>
          </cell>
          <cell r="B66">
            <v>175590</v>
          </cell>
        </row>
        <row r="67">
          <cell r="A67" t="str">
            <v>АС-сервис ТОО</v>
          </cell>
          <cell r="B67">
            <v>4678830.9400000004</v>
          </cell>
        </row>
        <row r="68">
          <cell r="A68" t="str">
            <v>Астана-Авто-Строй ТОО</v>
          </cell>
          <cell r="B68">
            <v>1620375</v>
          </cell>
        </row>
        <row r="69">
          <cell r="A69" t="str">
            <v>АТТ  ООО</v>
          </cell>
          <cell r="B69">
            <v>756037.51</v>
          </cell>
        </row>
        <row r="70">
          <cell r="A70" t="str">
            <v>Ауыз Су ТОО</v>
          </cell>
          <cell r="B70">
            <v>54698716.560000002</v>
          </cell>
        </row>
        <row r="71">
          <cell r="A71" t="str">
            <v>АягузскаяНефтебаза</v>
          </cell>
          <cell r="B71">
            <v>18028660.530000001</v>
          </cell>
        </row>
        <row r="72">
          <cell r="A72" t="str">
            <v>Ба-Та и К ТОО</v>
          </cell>
          <cell r="B72">
            <v>125659.84</v>
          </cell>
        </row>
        <row r="73">
          <cell r="A73" t="str">
            <v>Банк ТуранАлем ОАО г.Актау</v>
          </cell>
          <cell r="B73">
            <v>3441928</v>
          </cell>
        </row>
        <row r="74">
          <cell r="A74" t="str">
            <v>Басанчи КХ</v>
          </cell>
          <cell r="B74">
            <v>92868.800000000003</v>
          </cell>
        </row>
        <row r="75">
          <cell r="A75" t="str">
            <v>Баспахана ТОО</v>
          </cell>
          <cell r="B75">
            <v>41685.120000000003</v>
          </cell>
        </row>
        <row r="76">
          <cell r="A76" t="str">
            <v>Батыстрансгаз АО</v>
          </cell>
          <cell r="B76">
            <v>10338039.380000001</v>
          </cell>
        </row>
        <row r="77">
          <cell r="A77" t="str">
            <v>Береке-Сервис ТОО</v>
          </cell>
          <cell r="B77">
            <v>5091898.28</v>
          </cell>
        </row>
        <row r="78">
          <cell r="A78" t="str">
            <v>Бирлик АО</v>
          </cell>
          <cell r="B78">
            <v>31949.360000000001</v>
          </cell>
        </row>
        <row r="79">
          <cell r="A79" t="str">
            <v>Бирлик АО г.Жанаозен</v>
          </cell>
          <cell r="B79">
            <v>7759221.9000000004</v>
          </cell>
        </row>
        <row r="80">
          <cell r="A80" t="str">
            <v>Буйма АО</v>
          </cell>
          <cell r="B80">
            <v>75163.240000000005</v>
          </cell>
        </row>
        <row r="81">
          <cell r="A81" t="str">
            <v>Бумиа АО</v>
          </cell>
          <cell r="B81">
            <v>69521.440000000002</v>
          </cell>
        </row>
        <row r="82">
          <cell r="A82" t="str">
            <v>Бургылау ТОО</v>
          </cell>
          <cell r="B82">
            <v>249038627.81999999</v>
          </cell>
        </row>
        <row r="83">
          <cell r="A83" t="str">
            <v>Вивенди Нова ТОО</v>
          </cell>
          <cell r="B83">
            <v>2059886.35</v>
          </cell>
        </row>
        <row r="84">
          <cell r="A84" t="str">
            <v>Вилена КФ</v>
          </cell>
          <cell r="B84">
            <v>25572</v>
          </cell>
        </row>
        <row r="85">
          <cell r="A85" t="str">
            <v>Волгоснаб ЗАО</v>
          </cell>
          <cell r="B85">
            <v>2515000</v>
          </cell>
        </row>
        <row r="86">
          <cell r="A86" t="str">
            <v>Восход Плюс ТОО</v>
          </cell>
          <cell r="B86">
            <v>147189.29999999999</v>
          </cell>
        </row>
        <row r="87">
          <cell r="A87" t="str">
            <v>Газ-Центр ТОО</v>
          </cell>
          <cell r="B87">
            <v>34555.96</v>
          </cell>
        </row>
        <row r="88">
          <cell r="A88" t="str">
            <v>Газлимитед ТОО</v>
          </cell>
          <cell r="B88">
            <v>595832.92000000004</v>
          </cell>
        </row>
        <row r="89">
          <cell r="A89" t="str">
            <v>Газсервис ТОО</v>
          </cell>
          <cell r="B89">
            <v>101497272.98999999</v>
          </cell>
        </row>
        <row r="90">
          <cell r="A90" t="str">
            <v>Галоген ПО</v>
          </cell>
          <cell r="B90">
            <v>1650226.9</v>
          </cell>
        </row>
        <row r="91">
          <cell r="A91" t="str">
            <v>Гандикап ТОО</v>
          </cell>
          <cell r="B91">
            <v>17708.580000000002</v>
          </cell>
        </row>
        <row r="92">
          <cell r="A92" t="str">
            <v>Гарант ТОО</v>
          </cell>
          <cell r="B92">
            <v>48674.2</v>
          </cell>
        </row>
        <row r="93">
          <cell r="A93" t="str">
            <v>Гека Ойл</v>
          </cell>
          <cell r="B93">
            <v>7235212.3600000003</v>
          </cell>
        </row>
        <row r="94">
          <cell r="A94" t="str">
            <v>Гидромаш Орион завод ОАО</v>
          </cell>
          <cell r="B94">
            <v>683.1</v>
          </cell>
        </row>
        <row r="95">
          <cell r="A95" t="str">
            <v>ГКП УБИЗХ</v>
          </cell>
          <cell r="B95">
            <v>5061141.05</v>
          </cell>
        </row>
        <row r="96">
          <cell r="A96" t="str">
            <v>ГОВД</v>
          </cell>
          <cell r="B96">
            <v>149663.79999999999</v>
          </cell>
        </row>
        <row r="97">
          <cell r="A97" t="str">
            <v>Гор.отд.вет.надхор Ж-Озен</v>
          </cell>
          <cell r="B97">
            <v>159901.41</v>
          </cell>
        </row>
        <row r="98">
          <cell r="A98" t="str">
            <v>ГородКлиническаяБольница№5ГККП</v>
          </cell>
          <cell r="B98">
            <v>566006.61</v>
          </cell>
        </row>
        <row r="99">
          <cell r="A99" t="str">
            <v>ГорСобес</v>
          </cell>
          <cell r="B99">
            <v>71640</v>
          </cell>
        </row>
        <row r="100">
          <cell r="A100" t="str">
            <v>ГПКХ</v>
          </cell>
          <cell r="B100">
            <v>1208970.1499999999</v>
          </cell>
        </row>
        <row r="101">
          <cell r="A101" t="str">
            <v>Дамис фирма</v>
          </cell>
          <cell r="B101">
            <v>1458567.05</v>
          </cell>
        </row>
        <row r="102">
          <cell r="A102" t="str">
            <v>Дана ТОО</v>
          </cell>
          <cell r="B102">
            <v>11700</v>
          </cell>
        </row>
        <row r="103">
          <cell r="A103" t="str">
            <v>Дархан АО</v>
          </cell>
          <cell r="B103">
            <v>186022.8</v>
          </cell>
        </row>
        <row r="104">
          <cell r="A104" t="str">
            <v>Дельта ТОО</v>
          </cell>
          <cell r="B104">
            <v>187488</v>
          </cell>
        </row>
        <row r="105">
          <cell r="A105" t="str">
            <v>Дидар МП</v>
          </cell>
          <cell r="B105">
            <v>196293</v>
          </cell>
        </row>
        <row r="106">
          <cell r="A106" t="str">
            <v>Драйман ПКФ</v>
          </cell>
          <cell r="B106">
            <v>349425.47</v>
          </cell>
        </row>
        <row r="107">
          <cell r="A107" t="str">
            <v>Дюбин ЧП</v>
          </cell>
          <cell r="B107">
            <v>6586.98</v>
          </cell>
        </row>
        <row r="108">
          <cell r="A108" t="str">
            <v>Евро Азия Адани ТОО</v>
          </cell>
          <cell r="B108">
            <v>2694790.1</v>
          </cell>
        </row>
        <row r="109">
          <cell r="A109" t="str">
            <v>Евроазия СТ ТОО</v>
          </cell>
          <cell r="B109">
            <v>0.15</v>
          </cell>
        </row>
        <row r="110">
          <cell r="A110" t="str">
            <v>Егин Су ТОО</v>
          </cell>
          <cell r="B110">
            <v>3030806.06</v>
          </cell>
        </row>
        <row r="111">
          <cell r="A111" t="str">
            <v>Елим ПТФ</v>
          </cell>
          <cell r="B111">
            <v>90865.53</v>
          </cell>
        </row>
        <row r="112">
          <cell r="A112" t="str">
            <v>Елим-Ай ТОО</v>
          </cell>
          <cell r="B112">
            <v>3362060.93</v>
          </cell>
        </row>
        <row r="113">
          <cell r="A113" t="str">
            <v>Ер-айнур ПКФ</v>
          </cell>
          <cell r="B113">
            <v>76714</v>
          </cell>
        </row>
        <row r="114">
          <cell r="A114" t="str">
            <v>Еркас ТОО</v>
          </cell>
          <cell r="B114">
            <v>26324088.120000001</v>
          </cell>
        </row>
        <row r="115">
          <cell r="A115" t="str">
            <v>Есенияз СК ТОО</v>
          </cell>
          <cell r="B115">
            <v>10575999.35</v>
          </cell>
        </row>
        <row r="116">
          <cell r="A116" t="str">
            <v>Жадира  ТОО</v>
          </cell>
          <cell r="B116">
            <v>150000</v>
          </cell>
        </row>
        <row r="117">
          <cell r="A117" t="str">
            <v>Жазык ТОО</v>
          </cell>
          <cell r="B117">
            <v>61178.8</v>
          </cell>
        </row>
        <row r="118">
          <cell r="A118" t="str">
            <v>Жана Жол ТОО</v>
          </cell>
          <cell r="B118">
            <v>15588.31</v>
          </cell>
        </row>
        <row r="119">
          <cell r="A119" t="str">
            <v>Жанаозен АО РСН ТОО</v>
          </cell>
          <cell r="B119">
            <v>12673210.17</v>
          </cell>
        </row>
        <row r="120">
          <cell r="A120" t="str">
            <v>ЖанаозенЭкологичКомпания</v>
          </cell>
          <cell r="B120">
            <v>83454100.269999996</v>
          </cell>
        </row>
        <row r="121">
          <cell r="A121" t="str">
            <v>Жанаойлсервис ТОО</v>
          </cell>
          <cell r="B121">
            <v>135996166.63999999</v>
          </cell>
        </row>
        <row r="122">
          <cell r="A122" t="str">
            <v>Жанузак МП</v>
          </cell>
          <cell r="B122">
            <v>48712</v>
          </cell>
        </row>
        <row r="123">
          <cell r="A123" t="str">
            <v>Жаркыл ТОО</v>
          </cell>
          <cell r="B123">
            <v>346955</v>
          </cell>
        </row>
        <row r="124">
          <cell r="A124" t="str">
            <v>Желкен ТОО</v>
          </cell>
          <cell r="B124">
            <v>19247307.780000001</v>
          </cell>
        </row>
        <row r="125">
          <cell r="A125" t="str">
            <v>Жеруык ТОО</v>
          </cell>
          <cell r="B125">
            <v>361115</v>
          </cell>
        </row>
        <row r="126">
          <cell r="A126" t="str">
            <v>Жетыбай КГП</v>
          </cell>
          <cell r="B126">
            <v>668885</v>
          </cell>
        </row>
        <row r="127">
          <cell r="A127" t="str">
            <v>Жигер АО</v>
          </cell>
          <cell r="B127">
            <v>46711.27</v>
          </cell>
        </row>
        <row r="128">
          <cell r="A128" t="str">
            <v>ЖКУ</v>
          </cell>
          <cell r="B128">
            <v>1120590.1000000001</v>
          </cell>
        </row>
        <row r="129">
          <cell r="A129" t="str">
            <v>ЖРМЗ</v>
          </cell>
          <cell r="B129">
            <v>324602.02</v>
          </cell>
        </row>
        <row r="130">
          <cell r="A130" t="str">
            <v>Жулдыз ТОО г. Алматы</v>
          </cell>
          <cell r="B130">
            <v>1246945</v>
          </cell>
        </row>
        <row r="131">
          <cell r="A131" t="str">
            <v>Завод МногопрофильнОбрудов.ТОО</v>
          </cell>
          <cell r="B131">
            <v>99319.96</v>
          </cell>
        </row>
        <row r="132">
          <cell r="A132" t="str">
            <v>Завод пластических масс</v>
          </cell>
          <cell r="B132">
            <v>4727800</v>
          </cell>
        </row>
        <row r="133">
          <cell r="A133" t="str">
            <v>Заман ТОО</v>
          </cell>
          <cell r="B133">
            <v>5906082.71</v>
          </cell>
        </row>
        <row r="134">
          <cell r="A134" t="str">
            <v>Зульфия ТОО</v>
          </cell>
          <cell r="B134">
            <v>65356.800000000003</v>
          </cell>
        </row>
        <row r="135">
          <cell r="A135" t="str">
            <v>ИВДИ фирма г.Днепропетров</v>
          </cell>
          <cell r="B135">
            <v>222000</v>
          </cell>
        </row>
        <row r="136">
          <cell r="A136" t="str">
            <v>Инитек Плантас Индастриалес С.</v>
          </cell>
          <cell r="B136">
            <v>139668235.06999999</v>
          </cell>
        </row>
        <row r="137">
          <cell r="A137" t="str">
            <v>Интекз ТОО</v>
          </cell>
          <cell r="B137">
            <v>0.13</v>
          </cell>
        </row>
        <row r="138">
          <cell r="A138" t="str">
            <v>Интерпайп-Казахстан ТОО</v>
          </cell>
          <cell r="B138">
            <v>149482320.44</v>
          </cell>
        </row>
        <row r="139">
          <cell r="A139" t="str">
            <v>Инфекционная больница г.Жанаоз</v>
          </cell>
          <cell r="B139">
            <v>475064.43</v>
          </cell>
        </row>
        <row r="140">
          <cell r="A140" t="str">
            <v>Испанова Ф.С. ЧП</v>
          </cell>
          <cell r="B140">
            <v>50000</v>
          </cell>
        </row>
        <row r="141">
          <cell r="A141" t="str">
            <v>КазАвтоТрейд ТОО</v>
          </cell>
          <cell r="B141">
            <v>0.12</v>
          </cell>
        </row>
        <row r="142">
          <cell r="A142" t="str">
            <v>Казагроинтерсервис</v>
          </cell>
          <cell r="B142">
            <v>579041.89</v>
          </cell>
        </row>
        <row r="143">
          <cell r="A143" t="str">
            <v>Казахойл ЗАО ННК</v>
          </cell>
          <cell r="B143">
            <v>206655581.03</v>
          </cell>
        </row>
        <row r="144">
          <cell r="A144" t="str">
            <v>Казахойл Продактс</v>
          </cell>
          <cell r="B144">
            <v>58576340.560000002</v>
          </cell>
        </row>
        <row r="145">
          <cell r="A145" t="str">
            <v>КазахРыбФлот АО</v>
          </cell>
          <cell r="B145">
            <v>449716.46</v>
          </cell>
        </row>
        <row r="146">
          <cell r="A146" t="str">
            <v>Казахстан кабель АО</v>
          </cell>
          <cell r="B146">
            <v>7130743.1299999999</v>
          </cell>
        </row>
        <row r="147">
          <cell r="A147" t="str">
            <v>Казахстан кооператив</v>
          </cell>
          <cell r="B147">
            <v>191229.68</v>
          </cell>
        </row>
        <row r="148">
          <cell r="A148" t="str">
            <v>Казахстанэнерго НЭС  РГП</v>
          </cell>
          <cell r="B148">
            <v>92416000</v>
          </cell>
        </row>
        <row r="149">
          <cell r="A149" t="str">
            <v>КазахЭнергоГосЭкспертиза АО</v>
          </cell>
          <cell r="B149">
            <v>69000</v>
          </cell>
        </row>
        <row r="150">
          <cell r="A150" t="str">
            <v>КазВторЧермет МОФ АО</v>
          </cell>
          <cell r="B150">
            <v>10590158</v>
          </cell>
        </row>
        <row r="151">
          <cell r="A151" t="str">
            <v>Казиева З.А. ЧП</v>
          </cell>
          <cell r="B151">
            <v>302699.55</v>
          </cell>
        </row>
        <row r="152">
          <cell r="A152" t="str">
            <v>КазИнМетр РГП</v>
          </cell>
          <cell r="B152">
            <v>1093410</v>
          </cell>
        </row>
        <row r="153">
          <cell r="A153" t="str">
            <v>КазМунайГаз - Бурение СБП</v>
          </cell>
          <cell r="B153">
            <v>16158101.630000001</v>
          </cell>
        </row>
        <row r="154">
          <cell r="A154" t="str">
            <v>КазНИПИмунайгаз Филиал г. Жана</v>
          </cell>
          <cell r="B154">
            <v>547184.38</v>
          </cell>
        </row>
        <row r="155">
          <cell r="A155" t="str">
            <v>Казстройсервис ЗАО</v>
          </cell>
          <cell r="B155">
            <v>858152312</v>
          </cell>
        </row>
        <row r="156">
          <cell r="A156" t="str">
            <v>Казэкология РНПИЦ ТОО</v>
          </cell>
          <cell r="B156">
            <v>5499999.9900000002</v>
          </cell>
        </row>
        <row r="157">
          <cell r="A157" t="str">
            <v>КаламкасСтройСервис</v>
          </cell>
          <cell r="B157">
            <v>5350649.84</v>
          </cell>
        </row>
        <row r="158">
          <cell r="A158" t="str">
            <v>Канат ТОО</v>
          </cell>
          <cell r="B158">
            <v>154254</v>
          </cell>
        </row>
        <row r="159">
          <cell r="A159" t="str">
            <v>Кар-Тел ТОО</v>
          </cell>
          <cell r="B159">
            <v>536087.15</v>
          </cell>
        </row>
        <row r="160">
          <cell r="A160" t="str">
            <v>КараКудукМунай ЗАО</v>
          </cell>
          <cell r="B160">
            <v>1342392.81</v>
          </cell>
        </row>
        <row r="161">
          <cell r="A161" t="str">
            <v>Карамайсервис  ТОО</v>
          </cell>
          <cell r="B161">
            <v>422153</v>
          </cell>
        </row>
        <row r="162">
          <cell r="A162" t="str">
            <v>Карымсакулы Н. ИП</v>
          </cell>
          <cell r="B162">
            <v>43888.6</v>
          </cell>
        </row>
        <row r="163">
          <cell r="A163" t="str">
            <v>Каскор АОАК</v>
          </cell>
          <cell r="B163">
            <v>2490000</v>
          </cell>
        </row>
        <row r="164">
          <cell r="A164" t="str">
            <v>Каскор Приборист ОАО</v>
          </cell>
          <cell r="B164">
            <v>652478.68000000005</v>
          </cell>
        </row>
        <row r="165">
          <cell r="A165" t="str">
            <v>Каскор УЖДТ</v>
          </cell>
          <cell r="B165">
            <v>254226.72</v>
          </cell>
        </row>
        <row r="166">
          <cell r="A166" t="str">
            <v>Каскор-Химкомплекс ТОО</v>
          </cell>
          <cell r="B166">
            <v>12600000</v>
          </cell>
        </row>
        <row r="167">
          <cell r="A167" t="str">
            <v>КаскорТранСервис</v>
          </cell>
          <cell r="B167">
            <v>1112428.6599999999</v>
          </cell>
        </row>
        <row r="168">
          <cell r="A168" t="str">
            <v>Каспий Глобал ЛТД ТОО</v>
          </cell>
          <cell r="B168">
            <v>4000</v>
          </cell>
        </row>
        <row r="169">
          <cell r="A169" t="str">
            <v>КеденТрансСервис ЗАО</v>
          </cell>
          <cell r="B169">
            <v>0.02</v>
          </cell>
        </row>
        <row r="170">
          <cell r="A170" t="str">
            <v>Кезби ТОО</v>
          </cell>
          <cell r="B170">
            <v>93966.5</v>
          </cell>
        </row>
        <row r="171">
          <cell r="A171" t="str">
            <v>Кендерли Курылыс ТОО</v>
          </cell>
          <cell r="B171">
            <v>34984810.210000001</v>
          </cell>
        </row>
        <row r="172">
          <cell r="A172" t="str">
            <v>КНБ Мангистау</v>
          </cell>
          <cell r="B172">
            <v>1099393.29</v>
          </cell>
        </row>
        <row r="173">
          <cell r="A173" t="str">
            <v>КокНайза</v>
          </cell>
          <cell r="B173">
            <v>1542638.54</v>
          </cell>
        </row>
        <row r="174">
          <cell r="A174" t="str">
            <v>Коктем ООО</v>
          </cell>
          <cell r="B174">
            <v>123999.31</v>
          </cell>
        </row>
        <row r="175">
          <cell r="A175" t="str">
            <v>Кокшетау АОГХ</v>
          </cell>
          <cell r="B175">
            <v>803648.8</v>
          </cell>
        </row>
        <row r="176">
          <cell r="A176" t="str">
            <v>Колкабаева К.Т ИП</v>
          </cell>
          <cell r="B176">
            <v>194400</v>
          </cell>
        </row>
        <row r="177">
          <cell r="A177" t="str">
            <v>Компания Интернейшнл Инжинирин</v>
          </cell>
          <cell r="B177">
            <v>19717339.010000002</v>
          </cell>
        </row>
        <row r="178">
          <cell r="A178" t="str">
            <v>КопияТехцентр ЧП</v>
          </cell>
          <cell r="B178">
            <v>187542.83</v>
          </cell>
        </row>
        <row r="179">
          <cell r="A179" t="str">
            <v>КПП- Актау  ОАО</v>
          </cell>
          <cell r="B179">
            <v>1787965.11</v>
          </cell>
        </row>
        <row r="180">
          <cell r="A180" t="str">
            <v>Крикет МП</v>
          </cell>
          <cell r="B180">
            <v>298200</v>
          </cell>
        </row>
        <row r="181">
          <cell r="A181" t="str">
            <v>Кристал КХ</v>
          </cell>
          <cell r="B181">
            <v>235592.1</v>
          </cell>
        </row>
        <row r="182">
          <cell r="A182" t="str">
            <v>Куландинск.администрац</v>
          </cell>
          <cell r="B182">
            <v>3954900.79</v>
          </cell>
        </row>
        <row r="183">
          <cell r="A183" t="str">
            <v>Кумкольстрой АО</v>
          </cell>
          <cell r="B183">
            <v>2172564</v>
          </cell>
        </row>
        <row r="184">
          <cell r="A184" t="str">
            <v>Кызылузеньская сельск.адм</v>
          </cell>
          <cell r="B184">
            <v>906688</v>
          </cell>
        </row>
        <row r="185">
          <cell r="A185" t="str">
            <v>М-Синтез ТОО</v>
          </cell>
          <cell r="B185">
            <v>106691.14</v>
          </cell>
        </row>
        <row r="186">
          <cell r="A186" t="str">
            <v>Магаш ПФ ТОО</v>
          </cell>
          <cell r="B186">
            <v>1856594.18</v>
          </cell>
        </row>
        <row r="187">
          <cell r="A187" t="str">
            <v>Мангистау АрнайКурылыс ТОО</v>
          </cell>
          <cell r="B187">
            <v>2773976.76</v>
          </cell>
        </row>
        <row r="188">
          <cell r="A188" t="str">
            <v>Мангистау Астык АО</v>
          </cell>
          <cell r="B188">
            <v>16317.95</v>
          </cell>
        </row>
        <row r="189">
          <cell r="A189" t="str">
            <v>Мангистау Газ</v>
          </cell>
          <cell r="B189">
            <v>220149.87</v>
          </cell>
        </row>
        <row r="190">
          <cell r="A190" t="str">
            <v>Мангистау ГазАвтоСервис АО</v>
          </cell>
          <cell r="B190">
            <v>1570049.28</v>
          </cell>
        </row>
        <row r="191">
          <cell r="A191" t="str">
            <v>Мангистау Дорсервис ТОО</v>
          </cell>
          <cell r="B191">
            <v>12709.14</v>
          </cell>
        </row>
        <row r="192">
          <cell r="A192" t="str">
            <v>Мангистау НПЦЗем ДГП</v>
          </cell>
          <cell r="B192">
            <v>372852</v>
          </cell>
        </row>
        <row r="193">
          <cell r="A193" t="str">
            <v>Мангистау Облгаз</v>
          </cell>
          <cell r="B193">
            <v>75887047.359999999</v>
          </cell>
        </row>
        <row r="194">
          <cell r="A194" t="str">
            <v>Мангистау Турмыс</v>
          </cell>
          <cell r="B194">
            <v>97745.06</v>
          </cell>
        </row>
        <row r="195">
          <cell r="A195" t="str">
            <v>Мангистаумунайгаз ОАО</v>
          </cell>
          <cell r="B195">
            <v>303334782.26999998</v>
          </cell>
        </row>
        <row r="196">
          <cell r="A196" t="str">
            <v>Мангистауская Газотранспортная</v>
          </cell>
          <cell r="B196">
            <v>2179710</v>
          </cell>
        </row>
        <row r="197">
          <cell r="A197" t="str">
            <v>Мангистауский Районо</v>
          </cell>
          <cell r="B197">
            <v>10556.95</v>
          </cell>
        </row>
        <row r="198">
          <cell r="A198" t="str">
            <v>МангистУпрНалоговойПолиции</v>
          </cell>
          <cell r="B198">
            <v>1147492.55</v>
          </cell>
        </row>
        <row r="199">
          <cell r="A199" t="str">
            <v>МангОблВоенкомат</v>
          </cell>
          <cell r="B199">
            <v>316959.33</v>
          </cell>
        </row>
        <row r="200">
          <cell r="A200" t="str">
            <v>МангОблЭкологИбиоресурсов</v>
          </cell>
          <cell r="B200">
            <v>3448453.82</v>
          </cell>
        </row>
        <row r="201">
          <cell r="A201" t="str">
            <v>МангРайонАппаратАкима</v>
          </cell>
          <cell r="B201">
            <v>1134116.8799999999</v>
          </cell>
        </row>
        <row r="202">
          <cell r="A202" t="str">
            <v>МангЦентрСанит.-эпид.экспертиз</v>
          </cell>
          <cell r="B202">
            <v>1446963</v>
          </cell>
        </row>
        <row r="203">
          <cell r="A203" t="str">
            <v>Мастис МП</v>
          </cell>
          <cell r="B203">
            <v>130018</v>
          </cell>
        </row>
        <row r="204">
          <cell r="A204" t="str">
            <v>Машиностроительная компания За</v>
          </cell>
          <cell r="B204">
            <v>23375346.5</v>
          </cell>
        </row>
        <row r="205">
          <cell r="A205" t="str">
            <v>МАЭК Казатомпром ТОО</v>
          </cell>
          <cell r="B205">
            <v>32755418.609999999</v>
          </cell>
        </row>
        <row r="206">
          <cell r="A206" t="str">
            <v>МАЭК РГП</v>
          </cell>
          <cell r="B206">
            <v>166452698.08000001</v>
          </cell>
        </row>
        <row r="207">
          <cell r="A207" t="str">
            <v>МБД ТОО</v>
          </cell>
          <cell r="B207">
            <v>9152.8700000000008</v>
          </cell>
        </row>
        <row r="208">
          <cell r="A208" t="str">
            <v>МВ ТОО</v>
          </cell>
          <cell r="B208">
            <v>5903820</v>
          </cell>
        </row>
        <row r="209">
          <cell r="A209" t="str">
            <v>МеталлНефтеСнаб АОЗТ</v>
          </cell>
          <cell r="B209">
            <v>32686.36</v>
          </cell>
        </row>
        <row r="210">
          <cell r="A210" t="str">
            <v>МЖК СЖГ Сервис ТОО</v>
          </cell>
          <cell r="B210">
            <v>2493750</v>
          </cell>
        </row>
        <row r="211">
          <cell r="A211" t="str">
            <v>МИГ ТОО</v>
          </cell>
          <cell r="B211">
            <v>44271.31</v>
          </cell>
        </row>
        <row r="212">
          <cell r="A212" t="str">
            <v>Мигралиев ЧП</v>
          </cell>
          <cell r="B212">
            <v>177724.4</v>
          </cell>
        </row>
        <row r="213">
          <cell r="A213" t="str">
            <v>МКДСМ ОАО</v>
          </cell>
          <cell r="B213">
            <v>503700</v>
          </cell>
        </row>
        <row r="214">
          <cell r="A214" t="str">
            <v>МНУ НПС</v>
          </cell>
          <cell r="B214">
            <v>2216373.44</v>
          </cell>
        </row>
        <row r="215">
          <cell r="A215" t="str">
            <v>МОМИ</v>
          </cell>
          <cell r="B215">
            <v>167067</v>
          </cell>
        </row>
        <row r="216">
          <cell r="A216" t="str">
            <v>МонтажСпецстрой</v>
          </cell>
          <cell r="B216">
            <v>1240610.48</v>
          </cell>
        </row>
        <row r="217">
          <cell r="A217" t="str">
            <v>Мотив МП</v>
          </cell>
          <cell r="B217">
            <v>810000</v>
          </cell>
        </row>
        <row r="218">
          <cell r="A218" t="str">
            <v>Мунай МПКХ</v>
          </cell>
          <cell r="B218">
            <v>244539.92</v>
          </cell>
        </row>
        <row r="219">
          <cell r="A219" t="str">
            <v>Мунайши Общ фонд</v>
          </cell>
          <cell r="B219">
            <v>278379</v>
          </cell>
        </row>
        <row r="220">
          <cell r="A220" t="str">
            <v>Мунайшы ММГ ТОО</v>
          </cell>
          <cell r="B220">
            <v>113002.52</v>
          </cell>
        </row>
        <row r="221">
          <cell r="A221" t="str">
            <v>Мэма ТОО</v>
          </cell>
          <cell r="B221">
            <v>135521.13</v>
          </cell>
        </row>
        <row r="222">
          <cell r="A222" t="str">
            <v>Назар АО</v>
          </cell>
          <cell r="B222">
            <v>306489.19</v>
          </cell>
        </row>
        <row r="223">
          <cell r="A223" t="str">
            <v>Налоговая г.Жана-Озен</v>
          </cell>
          <cell r="B223">
            <v>547416.6</v>
          </cell>
        </row>
        <row r="224">
          <cell r="A224" t="str">
            <v>Недра ТОО</v>
          </cell>
          <cell r="B224">
            <v>381105.12</v>
          </cell>
        </row>
        <row r="225">
          <cell r="A225" t="str">
            <v>Неизвестные</v>
          </cell>
        </row>
        <row r="226">
          <cell r="A226" t="str">
            <v>Нетфактурованные поставки</v>
          </cell>
        </row>
        <row r="227">
          <cell r="A227" t="str">
            <v>Нефтебанк ОАО Мангистау</v>
          </cell>
          <cell r="B227">
            <v>1320000</v>
          </cell>
        </row>
        <row r="228">
          <cell r="A228" t="str">
            <v>НефтеГазмаш АО</v>
          </cell>
          <cell r="B228">
            <v>35890.769999999997</v>
          </cell>
        </row>
        <row r="229">
          <cell r="A229" t="str">
            <v>НефтеГазмаш ТОО</v>
          </cell>
          <cell r="B229">
            <v>0.01</v>
          </cell>
        </row>
        <row r="230">
          <cell r="A230" t="str">
            <v>НефтеГазМонтажСервис ТОО</v>
          </cell>
          <cell r="B230">
            <v>10595946.310000001</v>
          </cell>
        </row>
        <row r="231">
          <cell r="A231" t="str">
            <v>Нефтепромхим НИИ ОАО</v>
          </cell>
          <cell r="B231">
            <v>534926.81000000006</v>
          </cell>
        </row>
        <row r="232">
          <cell r="A232" t="str">
            <v>Нефтяник кооператив</v>
          </cell>
          <cell r="B232">
            <v>485991.69</v>
          </cell>
        </row>
        <row r="233">
          <cell r="A233" t="str">
            <v>НовотроицЦементный З-д ОА</v>
          </cell>
          <cell r="B233">
            <v>62552.85</v>
          </cell>
        </row>
        <row r="234">
          <cell r="A234" t="str">
            <v>НПЦ ТОО г.Актау</v>
          </cell>
          <cell r="B234">
            <v>30241.200000000001</v>
          </cell>
        </row>
        <row r="235">
          <cell r="A235" t="str">
            <v>Нурай ТОО</v>
          </cell>
          <cell r="B235">
            <v>311642.12</v>
          </cell>
        </row>
        <row r="236">
          <cell r="A236" t="str">
            <v>Нуралди ТОО</v>
          </cell>
          <cell r="B236">
            <v>199999.54</v>
          </cell>
        </row>
        <row r="237">
          <cell r="A237" t="str">
            <v>Нурибол ТОО</v>
          </cell>
          <cell r="B237">
            <v>435183.24</v>
          </cell>
        </row>
        <row r="238">
          <cell r="A238" t="str">
            <v>НуриК ТОО</v>
          </cell>
          <cell r="B238">
            <v>651635.66</v>
          </cell>
        </row>
        <row r="239">
          <cell r="A239" t="str">
            <v>Областной наркологический дисп</v>
          </cell>
          <cell r="B239">
            <v>41890</v>
          </cell>
        </row>
        <row r="240">
          <cell r="A240" t="str">
            <v>Озен -Елес ТОО</v>
          </cell>
          <cell r="B240">
            <v>35493519.939999998</v>
          </cell>
        </row>
        <row r="241">
          <cell r="A241" t="str">
            <v>Озен-Бастау ТОО</v>
          </cell>
          <cell r="B241">
            <v>4445</v>
          </cell>
        </row>
        <row r="242">
          <cell r="A242" t="str">
            <v>Озен-Саяхат ТОО</v>
          </cell>
          <cell r="B242">
            <v>1050850.22</v>
          </cell>
        </row>
        <row r="243">
          <cell r="A243" t="str">
            <v>Озен-Транс ТОО</v>
          </cell>
          <cell r="B243">
            <v>0.01</v>
          </cell>
        </row>
        <row r="244">
          <cell r="A244" t="str">
            <v>Озен-Турмыс ТОО</v>
          </cell>
          <cell r="B244">
            <v>242719717.87</v>
          </cell>
        </row>
        <row r="245">
          <cell r="A245" t="str">
            <v>ОзенАстык АО</v>
          </cell>
          <cell r="B245">
            <v>1363813.49</v>
          </cell>
        </row>
        <row r="246">
          <cell r="A246" t="str">
            <v>ОзенЖондеуКурылыс АО</v>
          </cell>
          <cell r="B246">
            <v>4207102.3</v>
          </cell>
        </row>
        <row r="247">
          <cell r="A247" t="str">
            <v>ОзенИнвест ГКП</v>
          </cell>
          <cell r="B247">
            <v>136578691.88999999</v>
          </cell>
        </row>
        <row r="248">
          <cell r="A248" t="str">
            <v>ОзенКоммуналСервис ТОО</v>
          </cell>
          <cell r="B248">
            <v>1562054.56</v>
          </cell>
        </row>
        <row r="249">
          <cell r="A249" t="str">
            <v>ОзенКурылысИнвест ОКИ</v>
          </cell>
          <cell r="B249">
            <v>266106.46000000002</v>
          </cell>
        </row>
        <row r="250">
          <cell r="A250" t="str">
            <v>ОзенНефтегазСтрой АО</v>
          </cell>
          <cell r="B250">
            <v>33000238.640000001</v>
          </cell>
        </row>
        <row r="251">
          <cell r="A251" t="str">
            <v>ОзенТемир</v>
          </cell>
          <cell r="B251">
            <v>5803574.2400000002</v>
          </cell>
        </row>
        <row r="252">
          <cell r="A252" t="str">
            <v>Ойл Продактс-Групп ТОО</v>
          </cell>
          <cell r="B252">
            <v>221072.8</v>
          </cell>
        </row>
        <row r="253">
          <cell r="A253" t="str">
            <v>Олжас ТОО</v>
          </cell>
          <cell r="B253">
            <v>6345.83</v>
          </cell>
        </row>
        <row r="254">
          <cell r="A254" t="str">
            <v>Омега МП</v>
          </cell>
          <cell r="B254">
            <v>43012</v>
          </cell>
        </row>
        <row r="255">
          <cell r="A255" t="str">
            <v>Омега-стройполис ТОО</v>
          </cell>
          <cell r="B255">
            <v>282087.71000000002</v>
          </cell>
        </row>
        <row r="256">
          <cell r="A256" t="str">
            <v>Онер ГКП</v>
          </cell>
          <cell r="B256">
            <v>200000</v>
          </cell>
        </row>
        <row r="257">
          <cell r="A257" t="str">
            <v>Орбита Плюс ТОО</v>
          </cell>
          <cell r="B257">
            <v>427225.15</v>
          </cell>
        </row>
        <row r="258">
          <cell r="A258" t="str">
            <v>ОССЕ ТОО</v>
          </cell>
          <cell r="B258">
            <v>19415.349999999999</v>
          </cell>
        </row>
        <row r="259">
          <cell r="A259" t="str">
            <v>Отрар Тревел ТОО</v>
          </cell>
          <cell r="B259">
            <v>332742</v>
          </cell>
        </row>
        <row r="260">
          <cell r="A260" t="str">
            <v>ПДУ-2</v>
          </cell>
          <cell r="B260">
            <v>174804</v>
          </cell>
        </row>
        <row r="261">
          <cell r="A261" t="str">
            <v>Петролеум Инвест Корпорэйшн ТО</v>
          </cell>
          <cell r="B261">
            <v>3391518.97</v>
          </cell>
        </row>
        <row r="262">
          <cell r="A262" t="str">
            <v>Петролсервис ТОО</v>
          </cell>
          <cell r="B262">
            <v>16257.78</v>
          </cell>
        </row>
        <row r="263">
          <cell r="A263" t="str">
            <v>Петросянц В.В. ЧП</v>
          </cell>
          <cell r="B263">
            <v>2916160</v>
          </cell>
        </row>
        <row r="264">
          <cell r="A264" t="str">
            <v>Промтехкомплект ЛТД</v>
          </cell>
          <cell r="B264">
            <v>410187.39</v>
          </cell>
        </row>
        <row r="265">
          <cell r="A265" t="str">
            <v>ПромТехкомплект ТОО</v>
          </cell>
          <cell r="B265">
            <v>220438.5</v>
          </cell>
        </row>
        <row r="266">
          <cell r="A266" t="str">
            <v>Промхиммонтаж ТОО</v>
          </cell>
          <cell r="B266">
            <v>195000000</v>
          </cell>
        </row>
        <row r="267">
          <cell r="A267" t="str">
            <v>Промыш.Группа  ГенерацияТОО</v>
          </cell>
          <cell r="B267">
            <v>24411.05</v>
          </cell>
        </row>
        <row r="268">
          <cell r="A268" t="str">
            <v>ПрофсоюзОрганизация УМГ</v>
          </cell>
          <cell r="B268">
            <v>250221.4</v>
          </cell>
        </row>
        <row r="269">
          <cell r="A269" t="str">
            <v>Рауан Фирма ТОО</v>
          </cell>
          <cell r="B269">
            <v>304456.25</v>
          </cell>
        </row>
        <row r="270">
          <cell r="A270" t="str">
            <v>РГП ИнфАналитЦентрОхрОкружСред</v>
          </cell>
          <cell r="B270">
            <v>29347.85</v>
          </cell>
        </row>
        <row r="271">
          <cell r="A271" t="str">
            <v>редакция журнала Ак-Кус</v>
          </cell>
          <cell r="B271">
            <v>3000000</v>
          </cell>
        </row>
        <row r="272">
          <cell r="A272" t="str">
            <v>РемОйлсервис ТОО</v>
          </cell>
          <cell r="B272">
            <v>4447615</v>
          </cell>
        </row>
        <row r="273">
          <cell r="A273" t="str">
            <v>Ремсервис ТОО</v>
          </cell>
          <cell r="B273">
            <v>9013640.8100000005</v>
          </cell>
        </row>
        <row r="274">
          <cell r="A274" t="str">
            <v>Росинг ООО</v>
          </cell>
          <cell r="B274">
            <v>273760</v>
          </cell>
        </row>
        <row r="275">
          <cell r="A275" t="str">
            <v>Сайгулик ТОО</v>
          </cell>
          <cell r="B275">
            <v>9108</v>
          </cell>
        </row>
        <row r="276">
          <cell r="A276" t="str">
            <v>Самал БТД</v>
          </cell>
          <cell r="B276">
            <v>398823496.81</v>
          </cell>
        </row>
        <row r="277">
          <cell r="A277" t="str">
            <v>Санаторий Сары Агаш</v>
          </cell>
          <cell r="B277">
            <v>43920</v>
          </cell>
        </row>
        <row r="278">
          <cell r="A278" t="str">
            <v>СаратовНефтеМаш</v>
          </cell>
          <cell r="B278">
            <v>901409.28000000003</v>
          </cell>
        </row>
        <row r="279">
          <cell r="A279" t="str">
            <v>Сары-Арка ТОО</v>
          </cell>
          <cell r="B279">
            <v>19323398.539999999</v>
          </cell>
        </row>
        <row r="280">
          <cell r="A280" t="str">
            <v>Сарыаркинский р-н НК</v>
          </cell>
          <cell r="B280">
            <v>138483</v>
          </cell>
        </row>
        <row r="281">
          <cell r="A281" t="str">
            <v>Сатова АЗС ЧП</v>
          </cell>
          <cell r="B281">
            <v>110124</v>
          </cell>
        </row>
        <row r="282">
          <cell r="A282" t="str">
            <v>Сенек ТОО</v>
          </cell>
          <cell r="B282">
            <v>50812780.770000003</v>
          </cell>
        </row>
        <row r="283">
          <cell r="A283" t="str">
            <v>Сервис ЛТД Фирма ТОО</v>
          </cell>
          <cell r="B283">
            <v>4914200</v>
          </cell>
        </row>
        <row r="284">
          <cell r="A284" t="str">
            <v>Символ ТОО</v>
          </cell>
          <cell r="B284">
            <v>121858.78</v>
          </cell>
        </row>
        <row r="285">
          <cell r="A285" t="str">
            <v>Синтез СОТ</v>
          </cell>
          <cell r="B285">
            <v>154958.13</v>
          </cell>
        </row>
        <row r="286">
          <cell r="A286" t="str">
            <v>СММ Гидроразрыв пласта ОАО СММ</v>
          </cell>
          <cell r="B286">
            <v>82193.440000000002</v>
          </cell>
        </row>
        <row r="287">
          <cell r="A287" t="str">
            <v>СОГПС-1 СО-3</v>
          </cell>
          <cell r="B287">
            <v>33529.78</v>
          </cell>
        </row>
        <row r="288">
          <cell r="A288" t="str">
            <v>СолексОйл ТОО</v>
          </cell>
          <cell r="B288">
            <v>1014586</v>
          </cell>
        </row>
        <row r="289">
          <cell r="A289" t="str">
            <v>Сонар Мунай Онимдери ТОО</v>
          </cell>
          <cell r="B289">
            <v>8456.6</v>
          </cell>
        </row>
        <row r="290">
          <cell r="A290" t="str">
            <v>Сотрудники УМГ</v>
          </cell>
          <cell r="B290">
            <v>63448421.939999998</v>
          </cell>
        </row>
        <row r="291">
          <cell r="A291" t="str">
            <v>СпецМашГрупп ЛТД ТОО</v>
          </cell>
          <cell r="B291">
            <v>12238681.210000001</v>
          </cell>
        </row>
        <row r="292">
          <cell r="A292" t="str">
            <v>Спорткомплекс Энергетик</v>
          </cell>
          <cell r="B292">
            <v>8798927</v>
          </cell>
        </row>
        <row r="293">
          <cell r="A293" t="str">
            <v>Страховая Нефтяная компания ОА</v>
          </cell>
          <cell r="B293">
            <v>700</v>
          </cell>
        </row>
        <row r="294">
          <cell r="A294" t="str">
            <v>СУ-45</v>
          </cell>
          <cell r="B294">
            <v>326000</v>
          </cell>
        </row>
        <row r="295">
          <cell r="A295" t="str">
            <v>Су-сервис ТОО</v>
          </cell>
          <cell r="B295">
            <v>0.26</v>
          </cell>
        </row>
        <row r="296">
          <cell r="A296" t="str">
            <v>Сункар МП</v>
          </cell>
          <cell r="B296">
            <v>199775.85</v>
          </cell>
        </row>
        <row r="297">
          <cell r="A297" t="str">
            <v>Сынгырлау сельс.администр</v>
          </cell>
          <cell r="B297">
            <v>661392</v>
          </cell>
        </row>
        <row r="298">
          <cell r="A298" t="str">
            <v>Таможен.Управ.Мангистау обл</v>
          </cell>
          <cell r="B298">
            <v>38713662.460000001</v>
          </cell>
        </row>
        <row r="299">
          <cell r="A299" t="str">
            <v>Таможенное Управление г.Астана</v>
          </cell>
          <cell r="B299">
            <v>70000000</v>
          </cell>
        </row>
        <row r="300">
          <cell r="A300" t="str">
            <v>Тан КСК</v>
          </cell>
          <cell r="B300">
            <v>26571.599999999999</v>
          </cell>
        </row>
        <row r="301">
          <cell r="A301" t="str">
            <v>ТаразЗан ТОО</v>
          </cell>
          <cell r="B301">
            <v>197316</v>
          </cell>
        </row>
        <row r="302">
          <cell r="A302" t="str">
            <v>Тасжол и К ТОО</v>
          </cell>
          <cell r="B302">
            <v>458850</v>
          </cell>
        </row>
        <row r="303">
          <cell r="A303" t="str">
            <v>Тасымал АО</v>
          </cell>
          <cell r="B303">
            <v>715647</v>
          </cell>
        </row>
        <row r="304">
          <cell r="A304" t="str">
            <v>ТемирБаба ПКВП</v>
          </cell>
          <cell r="B304">
            <v>85300.84</v>
          </cell>
        </row>
        <row r="305">
          <cell r="A305" t="str">
            <v>Темиртас АО</v>
          </cell>
          <cell r="B305">
            <v>1942124.81</v>
          </cell>
        </row>
        <row r="306">
          <cell r="A306" t="str">
            <v>Тенге СП ТОО</v>
          </cell>
          <cell r="B306">
            <v>7945747.9000000004</v>
          </cell>
        </row>
        <row r="307">
          <cell r="A307" t="str">
            <v>Тенге ТОО</v>
          </cell>
          <cell r="B307">
            <v>138125.07</v>
          </cell>
        </row>
        <row r="308">
          <cell r="A308" t="str">
            <v>Тенгри МП</v>
          </cell>
          <cell r="B308">
            <v>700000.04</v>
          </cell>
        </row>
        <row r="309">
          <cell r="A309" t="str">
            <v>Тепломонтаж АО</v>
          </cell>
          <cell r="B309">
            <v>28160</v>
          </cell>
        </row>
        <row r="310">
          <cell r="A310" t="str">
            <v>Тесей ТОО</v>
          </cell>
          <cell r="B310">
            <v>550391</v>
          </cell>
        </row>
        <row r="311">
          <cell r="A311" t="str">
            <v>Технополис фирма</v>
          </cell>
          <cell r="B311">
            <v>199543.72</v>
          </cell>
        </row>
        <row r="312">
          <cell r="A312" t="str">
            <v>ТехПромЭлектро</v>
          </cell>
          <cell r="B312">
            <v>300000</v>
          </cell>
        </row>
        <row r="313">
          <cell r="A313" t="str">
            <v>Токыма  ТОО</v>
          </cell>
          <cell r="B313">
            <v>803562.89</v>
          </cell>
        </row>
        <row r="314">
          <cell r="A314" t="str">
            <v>Торгайское АОГХ</v>
          </cell>
          <cell r="B314">
            <v>6361415.2000000002</v>
          </cell>
        </row>
        <row r="315">
          <cell r="A315" t="str">
            <v>Торетам ТОО</v>
          </cell>
          <cell r="B315">
            <v>2564.23</v>
          </cell>
        </row>
        <row r="316">
          <cell r="A316" t="str">
            <v>ТрансТоргСервис ТОО</v>
          </cell>
          <cell r="B316">
            <v>342610.69</v>
          </cell>
        </row>
        <row r="317">
          <cell r="A317" t="str">
            <v>Трейд Ойл ТОО</v>
          </cell>
          <cell r="B317">
            <v>301279.33</v>
          </cell>
        </row>
        <row r="318">
          <cell r="A318" t="str">
            <v>Трест ММК</v>
          </cell>
          <cell r="B318">
            <v>1408866.46</v>
          </cell>
        </row>
        <row r="319">
          <cell r="A319" t="str">
            <v>ТрубРемЦентр ОАО</v>
          </cell>
          <cell r="B319">
            <v>3984702.59</v>
          </cell>
        </row>
        <row r="320">
          <cell r="A320" t="str">
            <v>ТюбакараганМунайКурылыс</v>
          </cell>
          <cell r="B320">
            <v>391231.85</v>
          </cell>
        </row>
        <row r="321">
          <cell r="A321" t="str">
            <v>УМУ ПТМ</v>
          </cell>
          <cell r="B321">
            <v>346288.21</v>
          </cell>
        </row>
        <row r="322">
          <cell r="A322" t="str">
            <v>Университет КазНТУ им Сатпаева</v>
          </cell>
          <cell r="B322">
            <v>529000</v>
          </cell>
        </row>
        <row r="323">
          <cell r="A323" t="str">
            <v>Университет международных отно</v>
          </cell>
          <cell r="B323">
            <v>100000</v>
          </cell>
        </row>
        <row r="324">
          <cell r="A324" t="str">
            <v>Университет Нефти и газа г Аты</v>
          </cell>
          <cell r="B324">
            <v>290000</v>
          </cell>
        </row>
        <row r="325">
          <cell r="A325" t="str">
            <v>Университет С-Питер.Морск.тех.</v>
          </cell>
          <cell r="B325">
            <v>50518.02</v>
          </cell>
        </row>
        <row r="326">
          <cell r="A326" t="str">
            <v>УПП КОС ТОО</v>
          </cell>
          <cell r="B326">
            <v>3056955.19</v>
          </cell>
        </row>
        <row r="327">
          <cell r="A327" t="str">
            <v>Управление стандартизации</v>
          </cell>
          <cell r="B327">
            <v>530228.98</v>
          </cell>
        </row>
        <row r="328">
          <cell r="A328" t="str">
            <v>УправлениеТрансКонтроля</v>
          </cell>
          <cell r="B328">
            <v>156933</v>
          </cell>
        </row>
        <row r="329">
          <cell r="A329" t="str">
            <v>УПТЖ ТОО</v>
          </cell>
          <cell r="B329">
            <v>0.19</v>
          </cell>
        </row>
        <row r="330">
          <cell r="A330" t="str">
            <v>УралАвтоСервис ТОО</v>
          </cell>
          <cell r="B330">
            <v>313874.94</v>
          </cell>
        </row>
        <row r="331">
          <cell r="A331" t="str">
            <v>УралСтроймашина-А 000</v>
          </cell>
          <cell r="B331">
            <v>16335.49</v>
          </cell>
        </row>
        <row r="332">
          <cell r="A332" t="str">
            <v>УралТехнострой ООО</v>
          </cell>
          <cell r="B332">
            <v>7519252.5999999996</v>
          </cell>
        </row>
        <row r="333">
          <cell r="A333" t="str">
            <v>Усманова Р.А ИП</v>
          </cell>
          <cell r="B333">
            <v>89600</v>
          </cell>
        </row>
        <row r="334">
          <cell r="A334" t="str">
            <v>Уташева Д. ЧП</v>
          </cell>
          <cell r="B334">
            <v>23802.240000000002</v>
          </cell>
        </row>
        <row r="335">
          <cell r="A335" t="str">
            <v>Уткилбаев С. С.ИП</v>
          </cell>
          <cell r="B335">
            <v>12928.95</v>
          </cell>
        </row>
        <row r="336">
          <cell r="A336" t="str">
            <v>Учреждение ГМ-172/7</v>
          </cell>
          <cell r="B336">
            <v>1222603.98</v>
          </cell>
        </row>
        <row r="337">
          <cell r="A337" t="str">
            <v>Уштаган ПК</v>
          </cell>
          <cell r="B337">
            <v>194764</v>
          </cell>
        </row>
        <row r="338">
          <cell r="A338" t="str">
            <v>Фондовый центр депозитарий цен</v>
          </cell>
          <cell r="B338">
            <v>12406.2</v>
          </cell>
        </row>
        <row r="339">
          <cell r="A339" t="str">
            <v>Фортуна ТОО</v>
          </cell>
          <cell r="B339">
            <v>24041.200000000001</v>
          </cell>
        </row>
        <row r="340">
          <cell r="A340" t="str">
            <v>ХОЗУ аппарата акима облас</v>
          </cell>
          <cell r="B340">
            <v>8700</v>
          </cell>
        </row>
        <row r="341">
          <cell r="A341" t="str">
            <v>ЦБПО-НСМ-2 поселок</v>
          </cell>
          <cell r="B341">
            <v>132018.25</v>
          </cell>
        </row>
        <row r="342">
          <cell r="A342" t="str">
            <v>Центр отдыха Зерен ТОО</v>
          </cell>
          <cell r="B342">
            <v>288000</v>
          </cell>
        </row>
        <row r="343">
          <cell r="A343" t="str">
            <v>Цех Худайбергенова ЧП</v>
          </cell>
          <cell r="B343">
            <v>11952</v>
          </cell>
        </row>
        <row r="344">
          <cell r="A344" t="str">
            <v>Шапагат ОАО</v>
          </cell>
          <cell r="B344">
            <v>2794674.01</v>
          </cell>
        </row>
        <row r="345">
          <cell r="A345" t="str">
            <v>Шарайна ТОО</v>
          </cell>
          <cell r="B345">
            <v>34113543.799999997</v>
          </cell>
        </row>
        <row r="346">
          <cell r="A346" t="str">
            <v>ШЕР-К ТОО</v>
          </cell>
          <cell r="B346">
            <v>1024669.53</v>
          </cell>
        </row>
        <row r="347">
          <cell r="A347" t="str">
            <v>Шеркала ТОО</v>
          </cell>
          <cell r="B347">
            <v>545617.59</v>
          </cell>
        </row>
        <row r="348">
          <cell r="A348" t="str">
            <v>Шетпе ГКП Мангистаугаз</v>
          </cell>
          <cell r="B348">
            <v>373920</v>
          </cell>
        </row>
        <row r="349">
          <cell r="A349" t="str">
            <v>Шипасервис ТОО</v>
          </cell>
          <cell r="B349">
            <v>1845909.1</v>
          </cell>
        </row>
        <row r="350">
          <cell r="A350" t="str">
            <v>Шымкентский НПЗ</v>
          </cell>
          <cell r="B350">
            <v>3682541.85</v>
          </cell>
        </row>
        <row r="351">
          <cell r="A351" t="str">
            <v>Шымкентский Эль-Дос</v>
          </cell>
          <cell r="B351">
            <v>257103.33</v>
          </cell>
        </row>
        <row r="352">
          <cell r="A352" t="str">
            <v>Шырын ЧМП</v>
          </cell>
          <cell r="B352">
            <v>107420.24</v>
          </cell>
        </row>
        <row r="353">
          <cell r="A353" t="str">
            <v>Щит ТОО</v>
          </cell>
          <cell r="B353">
            <v>6612.5</v>
          </cell>
        </row>
        <row r="354">
          <cell r="A354" t="str">
            <v>Эколог ТОО</v>
          </cell>
          <cell r="B354">
            <v>26453.65</v>
          </cell>
        </row>
        <row r="355">
          <cell r="A355" t="str">
            <v>Элеком НПП ТОО</v>
          </cell>
          <cell r="B355">
            <v>587152.4</v>
          </cell>
        </row>
        <row r="356">
          <cell r="A356" t="str">
            <v>ЭлектроАвтоматика АО</v>
          </cell>
          <cell r="B356">
            <v>29256.67</v>
          </cell>
        </row>
        <row r="357">
          <cell r="A357" t="str">
            <v>Электромонтаж ЭЛМО  АО</v>
          </cell>
          <cell r="B357">
            <v>217670.28</v>
          </cell>
        </row>
        <row r="358">
          <cell r="A358" t="str">
            <v>Элнияз МП</v>
          </cell>
          <cell r="B358">
            <v>2522249.9700000002</v>
          </cell>
        </row>
        <row r="359">
          <cell r="A359" t="str">
            <v>Эмбамунайгаз ПФ РД КМГ</v>
          </cell>
          <cell r="B359">
            <v>163215664.58000001</v>
          </cell>
        </row>
        <row r="360">
          <cell r="A360" t="str">
            <v>Энергия ТОО</v>
          </cell>
          <cell r="B360">
            <v>19587.93</v>
          </cell>
        </row>
        <row r="361">
          <cell r="A361" t="str">
            <v>Энергомунай ТОО</v>
          </cell>
          <cell r="B361">
            <v>151201.16</v>
          </cell>
        </row>
        <row r="362">
          <cell r="A362" t="str">
            <v>Этилен АОЗТ</v>
          </cell>
          <cell r="B362">
            <v>1445850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A2" t="str">
            <v>A B Commerce ТОО</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sheetData sheetId="139"/>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sheetData sheetId="150"/>
      <sheetData sheetId="151"/>
      <sheetData sheetId="152">
        <row r="2">
          <cell r="A2" t="str">
            <v>A B Commerce ТОО</v>
          </cell>
        </row>
      </sheetData>
      <sheetData sheetId="153">
        <row r="2">
          <cell r="A2" t="str">
            <v>A B Commerce ТОО</v>
          </cell>
        </row>
      </sheetData>
      <sheetData sheetId="154">
        <row r="2">
          <cell r="A2" t="str">
            <v>A B Commerce ТОО</v>
          </cell>
        </row>
      </sheetData>
      <sheetData sheetId="155">
        <row r="2">
          <cell r="A2" t="str">
            <v>A B Commerce ТОО</v>
          </cell>
        </row>
      </sheetData>
      <sheetData sheetId="156" refreshError="1"/>
      <sheetData sheetId="157">
        <row r="2">
          <cell r="A2" t="str">
            <v>A B Commerce ТОО</v>
          </cell>
        </row>
      </sheetData>
      <sheetData sheetId="158" refreshError="1"/>
      <sheetData sheetId="159" refreshError="1"/>
      <sheetData sheetId="16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Изменяемые данные"/>
      <sheetName val="Пр2"/>
      <sheetName val="факт 2005 г."/>
      <sheetName val="Financial ratios А3"/>
      <sheetName val="balans 3"/>
      <sheetName val="З"/>
      <sheetName val="1.411.1"/>
      <sheetName val="ОТиТБ"/>
      <sheetName val="Ден потоки"/>
      <sheetName val="00"/>
      <sheetName val="Haul cons"/>
      <sheetName val="Распределение прибыли"/>
      <sheetName val="Лист1"/>
      <sheetName val="СПгнг"/>
      <sheetName val="ремонт 25"/>
      <sheetName val="1610"/>
      <sheetName val="1210"/>
      <sheetName val="расчет прибыли"/>
      <sheetName val="амортиз_ввод"/>
      <sheetName val="НДС"/>
      <sheetName val="ГПЗ_ПОСД_Способ закупок"/>
      <sheetName val="Лист3"/>
      <sheetName val="пр 6 дох"/>
      <sheetName val="Расчет2000Прямой"/>
      <sheetName val="топливо"/>
      <sheetName val="Потребители"/>
      <sheetName val="ОборБалФормОтч"/>
      <sheetName val="Осн"/>
      <sheetName val="План закупок"/>
      <sheetName val="Командировочные расходы"/>
      <sheetName val="Ввод"/>
      <sheetName val="12 из 57 АЗС"/>
      <sheetName val="МО 0012"/>
      <sheetName val="  2.3.2"/>
      <sheetName val="точн2"/>
      <sheetName val="0. Данные"/>
      <sheetName val="name"/>
      <sheetName val="MS"/>
      <sheetName val="цены"/>
      <sheetName val="справка"/>
      <sheetName val="аренда цс"/>
      <sheetName val="KTG_m"/>
      <sheetName val="мат расходы"/>
      <sheetName val="Налоги на транспорт"/>
      <sheetName val="6 NK"/>
      <sheetName val="план07"/>
      <sheetName val="п11"/>
      <sheetName val="п25ЦТАИ"/>
      <sheetName val="п25"/>
      <sheetName val="п23"/>
      <sheetName val="п26"/>
      <sheetName val="п31"/>
      <sheetName val="п4"/>
      <sheetName val="п5"/>
      <sheetName val="п7"/>
      <sheetName val="п8"/>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Hidden"/>
      <sheetName val="ДС МЗК"/>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ФС-75"/>
      <sheetName val="ФСМн "/>
      <sheetName val="ФХ "/>
      <sheetName val="ФХС-40 "/>
      <sheetName val="ФХС-48 "/>
      <sheetName val="исп.см."/>
      <sheetName val="персонала"/>
      <sheetName val="2в"/>
      <sheetName val="общ-нефт"/>
      <sheetName val="2а (4)"/>
      <sheetName val="Индексы"/>
      <sheetName val="Текущие цены"/>
      <sheetName val="рабочий"/>
      <sheetName val="окраска"/>
      <sheetName val="Лист2"/>
      <sheetName val="Книга1"/>
      <sheetName val="5NK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t0_name"/>
      <sheetName val="База"/>
      <sheetName val="Main Page"/>
      <sheetName val="L-1"/>
      <sheetName val="вознаграждение"/>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IFRS FS"/>
      <sheetName val="9-1"/>
      <sheetName val="4"/>
      <sheetName val="1-1"/>
      <sheetName val="1"/>
      <sheetName val="1 вариант  2009 "/>
      <sheetName val="XREF"/>
      <sheetName val="summary"/>
      <sheetName val="Инвест"/>
      <sheetName val="list"/>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
      <sheetName val="83"/>
      <sheetName val="Список документов"/>
      <sheetName val="с 01.08 по 17.10 = 1569 вагонов"/>
      <sheetName val="breakdown"/>
      <sheetName val="P&amp;L"/>
      <sheetName val="Provisions"/>
      <sheetName val="FA depreciation"/>
      <sheetName val="Strat 1H 2008"/>
      <sheetName val="Настройки"/>
      <sheetName val="Datasheet"/>
      <sheetName val="Лист 1"/>
      <sheetName val="ГБ"/>
      <sheetName val="Источник финансирования"/>
      <sheetName val="Месяцы"/>
      <sheetName val="ЭКРБ"/>
      <sheetName val="Способ закупки"/>
      <sheetName val="муз колледж"/>
      <sheetName val="EMPLANM"/>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Input TI"/>
      <sheetName val="Б.мчас (П)"/>
      <sheetName val="Технический"/>
      <sheetName val="Prelim Cost"/>
      <sheetName val="700-H"/>
      <sheetName val="5.3. Усл. связи"/>
      <sheetName val="стр_145_рос__исп"/>
      <sheetName val="SAD_Schedule"/>
      <sheetName val="расчет_прибыли"/>
      <sheetName val="ГПЗ_ПОСД_Способ_закупок"/>
      <sheetName val="ДС_МЗК"/>
      <sheetName val="Отд_расх"/>
      <sheetName val=" По скв"/>
      <sheetName val="Проект"/>
      <sheetName val="1кв. "/>
      <sheetName val="2кв."/>
      <sheetName val="10 БО (kzt)"/>
      <sheetName val="общ.фонд  "/>
      <sheetName val="Бюджет"/>
      <sheetName val="3НК"/>
      <sheetName val="Все_по䀀歎쬂⾕⠠倀"/>
      <sheetName val=" 4"/>
      <sheetName val="собственный капитал"/>
      <sheetName val="Год"/>
      <sheetName val="Фонд"/>
      <sheetName val="Assump"/>
      <sheetName val="ЦЕХА"/>
      <sheetName val="общ скв"/>
      <sheetName val="сводУМЗ"/>
      <sheetName val="План произв-ва (мес.) (бюджет)"/>
      <sheetName val="Project Detail Inputs"/>
      <sheetName val="I KEY INFORMATION"/>
      <sheetName val="VI REVENUE OOD"/>
      <sheetName val="IIb P&amp;L short"/>
      <sheetName val="IV REVENUE ROOMS"/>
      <sheetName val="IV REVENUE  F&amp;B"/>
      <sheetName val="Бонды стр.341"/>
      <sheetName val="Parameters"/>
      <sheetName val="SBM Reserve"/>
      <sheetName val="Загрузка "/>
      <sheetName val="Все_по⠠렀ኣ㠾ኡ耾"/>
      <sheetName val="7  (3)"/>
      <sheetName val="Все_по䐀⩛ഀ䎃԰_x0000_缀"/>
      <sheetName val="Data"/>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ие"/>
      <sheetName val="титфин"/>
      <sheetName val="Пр.М"/>
      <sheetName val="Ф7"/>
      <sheetName val="Ф10"/>
      <sheetName val="Пр1"/>
      <sheetName val="Пр2.2"/>
      <sheetName val="Ф11"/>
      <sheetName val="Пр4 (2)"/>
      <sheetName val="Справка ИЦА"/>
      <sheetName val="Справка 2"/>
      <sheetName val="на 10.02.06"/>
      <sheetName val="_ССЫЛКА"/>
      <sheetName val="Пок"/>
      <sheetName val="Справка "/>
      <sheetName val="ЖГРЭС за 09.02.06"/>
      <sheetName val="Все_поԯ"/>
      <sheetName val="Пр4"/>
      <sheetName val="Расчеты ОСД"/>
      <sheetName val="Все_поԯ_x0000_缀_x0000__x0000__x0000_턀"/>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Т2"/>
      <sheetName val="пр-во"/>
      <sheetName val="Осн.показ"/>
      <sheetName val="DONNEES"/>
      <sheetName val="L202 - КПСБ"/>
      <sheetName val="Anlagevermögen"/>
      <sheetName val="22"/>
      <sheetName val="RSOILBAL"/>
      <sheetName val="Все_поԯ_x0000_缀_x0000__x0000__x0000_됀"/>
      <sheetName val="расш. себестоим."/>
      <sheetName val="расш реал"/>
      <sheetName val="расш ОАР"/>
      <sheetName val="Ф2"/>
      <sheetName val="Ф4"/>
      <sheetName val="CURCURS"/>
      <sheetName val="Пром1"/>
      <sheetName val="план"/>
      <sheetName val="Сводная по цехам"/>
      <sheetName val="НР"/>
      <sheetName val="ОАР"/>
      <sheetName val="РР"/>
      <sheetName val="MCC"/>
      <sheetName val="Все_по㐀ᕞഀ䞃԰_x0000_缀"/>
      <sheetName val="EXR"/>
      <sheetName val="Вход.данные"/>
      <sheetName val="SAPBEXfilters"/>
      <sheetName val="calc"/>
      <sheetName val="КОРП-1"/>
      <sheetName val="[ДБСП_02_ 2002.xls]___Syzdyk_22"/>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ТитулЛистОтч"/>
      <sheetName val="Все_по/_x0000_瀀G_x0000__x0000_ꀀ"/>
      <sheetName val="Все_по԰_x0000_缀_x0000__x0000__x0000_缀"/>
      <sheetName val="Все_по0_x0000_#_x0000__x0000_ꀀ"/>
      <sheetName val="Все_по0_x0000_Å_x0000__x0000_ꀀ"/>
      <sheetName val="Все_по㐀ᕞഀ䞃԰"/>
      <sheetName val="Все_по0"/>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ДИП проч"/>
      <sheetName val="ДМИР НОВЫЙ"/>
      <sheetName val="ДУП проч"/>
      <sheetName val="Тип пункта плана"/>
      <sheetName val="Добыча_нефти45"/>
      <sheetName val="Продактс_капвл5"/>
      <sheetName val="поставка_сравн135"/>
      <sheetName val="Капвл_всего5"/>
      <sheetName val="Инв_Прог225"/>
      <sheetName val="Все_пок23_245"/>
      <sheetName val="План_закупок3"/>
      <sheetName val="Командировочные_расходы3"/>
      <sheetName val="12_из_57_АЗС3"/>
      <sheetName val="МО_00123"/>
      <sheetName val="из_сем5"/>
      <sheetName val="__2_3_25"/>
      <sheetName val="0__Данные3"/>
      <sheetName val="аренда_цс3"/>
      <sheetName val="пр_6_дох3"/>
      <sheetName val="мат_расходы3"/>
      <sheetName val="Налоги_на_транспорт3"/>
      <sheetName val="6_NK3"/>
      <sheetName val="Сдача_3"/>
      <sheetName val="ДБСП_02__20023"/>
      <sheetName val="свод2010г_по_гр_3"/>
      <sheetName val="Статьи_затрат3"/>
      <sheetName val="14_1_2_2_(Услуги_связи)3"/>
      <sheetName val="Income_$3"/>
      <sheetName val="3_ФОТ3"/>
      <sheetName val="2а_(4)3"/>
      <sheetName val="выданы_таб_№_(от_25_01_12_ОК)3"/>
      <sheetName val="по_2007_году_план_на_2008_год3"/>
      <sheetName val="Изменяемые_данные3"/>
      <sheetName val="расчет_ГСМ_НА_2013Г3"/>
      <sheetName val="Страхование_ГПО_охр_23"/>
      <sheetName val="канат_прод_3"/>
      <sheetName val="исп_см_3"/>
      <sheetName val="Financial_ratios_А33"/>
      <sheetName val="факт_2005_г_3"/>
      <sheetName val="balans_33"/>
      <sheetName val="1_411_13"/>
      <sheetName val="Ден_потоки3"/>
      <sheetName val="Haul_cons3"/>
      <sheetName val="Распределение_прибыли3"/>
      <sheetName val="PP&amp;E_mvt_for_20033"/>
      <sheetName val="SUN_TB3"/>
      <sheetName val="7_13"/>
      <sheetName val="Лист1_(3)3"/>
      <sheetName val="на_31_12_07_(4)3"/>
      <sheetName val="CIP_Dec_20063"/>
      <sheetName val="C-Total_Market3"/>
      <sheetName val="I-Demand_Drivers3"/>
      <sheetName val="2_2_ОтклОТМ3"/>
      <sheetName val="1_3_2_ОТМ3"/>
      <sheetName val="д_7_0013"/>
      <sheetName val="3БК_Инвестиции3"/>
      <sheetName val="2008_ГСМ3"/>
      <sheetName val="Плата_за_загрязнение_3"/>
      <sheetName val="26_04_2013_(2)3"/>
      <sheetName val="СВОД_Логистика3"/>
      <sheetName val="Treatment_Summary3"/>
      <sheetName val="4_Налоги1"/>
      <sheetName val="ремонт_253"/>
      <sheetName val="PR_CN3"/>
      <sheetName val="__2_3_26"/>
      <sheetName val="Кабельная_продукция2"/>
      <sheetName val="Ком_плат2"/>
      <sheetName val="SAD_Schedule1"/>
      <sheetName val="расчет_прибыли1"/>
      <sheetName val="ГПЗ_ПОСД_Способ_закупок1"/>
      <sheetName val="ДС_МЗК1"/>
      <sheetName val="H3_100_Rollforward1"/>
      <sheetName val="GAAP_TB_31_12_01__detail_p&amp;l1"/>
      <sheetName val="РСза_6-м_20121"/>
      <sheetName val="Отд_расх1"/>
      <sheetName val="стр_145_рос__исп1"/>
      <sheetName val="ЦФО"/>
      <sheetName val="наличие_НДС"/>
      <sheetName val="Тип_учета"/>
      <sheetName val="объекты обществаКокшетау"/>
      <sheetName val="Фин. пок-ли"/>
      <sheetName val="PP_E mvt for 2003"/>
      <sheetName val="Brand valuation"/>
      <sheetName val="Все_по԰_x0000_缀_x0000__x0000__x0000_퐀"/>
      <sheetName val="IS"/>
      <sheetName val="Все_по예썘/_x0000_쀀_x001f__x0000_"/>
      <sheetName val="[ДБСП_02_ 2002.xls]___Syzdyk_34"/>
      <sheetName val="[ДБСП_02_ 2002.xls]___Syzdyk_33"/>
      <sheetName val="[ДБСП_02_ 2002.xls]___Syzdyk_39"/>
      <sheetName val="[ДБСП_02_ 2002.xls]___Syzdyk_35"/>
      <sheetName val="[ДБСП_02_ 2002.xls]___Syzdyk_36"/>
      <sheetName val="[ДБСП_02_ 2002.xls]___Syzdyk_37"/>
      <sheetName val="[ДБСП_02_ 2002.xls]___Syzdyk_38"/>
      <sheetName val="данн"/>
      <sheetName val="H"/>
      <sheetName val="2@"/>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рев ДФ (св)"/>
      <sheetName val="общ"/>
      <sheetName val="[ДБСП_02_ 2002.xls]___Syzdyk_40"/>
      <sheetName val="[ДБСП_02_ 2002.xls]___Syzdyk_41"/>
      <sheetName val="[ДБСП_02_ 2002.xls]___Syzdyk_42"/>
      <sheetName val="[ДБСП_02_ 2002.xls]___Syzdyk_43"/>
      <sheetName val="[ДБСП_02_ 2002.xls]___Syzdyk_54"/>
      <sheetName val="Input 2"/>
      <sheetName val="[ДБСП_02_ 2002.xls]___Syzdyk_44"/>
      <sheetName val="[ДБСП_02_ 2002.xls]___Syzdyk_45"/>
      <sheetName val="[ДБСП_02_ 2002.xls]___Syzdyk_46"/>
      <sheetName val="[ДБСП_02_ 2002.xls]___Syzdyk_49"/>
      <sheetName val="[ДБСП_02_ 2002.xls]___Syzdyk_47"/>
      <sheetName val="[ДБСП_02_ 2002.xls]___Syzdyk_48"/>
      <sheetName val="[ДБСП_02_ 2002.xls]___Syzdyk_50"/>
      <sheetName val="[ДБСП_02_ 2002.xls]___Syzdyk_51"/>
      <sheetName val="[ДБСП_02_ 2002.xls]___Syzdyk_53"/>
      <sheetName val="[ДБСП_02_ 2002.xls]___Syzdyk_52"/>
      <sheetName val="[ДБСП_02_ 2002.xls]___Syzdyk_55"/>
      <sheetName val="1NK"/>
      <sheetName val="Налоги"/>
      <sheetName val="[ДБСП_02_ 2002.xls]___Syzdyk_56"/>
      <sheetName val="[ДБСП_02_ 2002.xls]___Syzdyk_57"/>
      <sheetName val="[ДБСП_02_ 2002.xls]___Syzdyk_58"/>
      <sheetName val="[ДБСП_02_ 2002.xls]___Syzdyk_59"/>
      <sheetName val="[ДБСП_02_ 2002.xls]___Syzdyk_61"/>
      <sheetName val="[ДБСП_02_ 2002.xls]___Syzdyk_60"/>
      <sheetName val="[ДБСП_02_ 2002.xls]___Syzdyk_62"/>
      <sheetName val="[ДБСП_02_ 2002.xls]___Syzdyk_63"/>
      <sheetName val="[ДБСП_02_ 2002.xls]___Syzdyk_64"/>
      <sheetName val="[ДБСП_02_ 2002.xls]___Syzdyk_65"/>
      <sheetName val="[ДБСП_02_ 2002.xls]___Syzdyk_67"/>
      <sheetName val="[ДБСП_02_ 2002.xls]___Syzdyk_66"/>
      <sheetName val="[ДБСП_02_ 2002.xls]___Syzdyk_69"/>
      <sheetName val="[ДБСП_02_ 2002.xls]___Syzdyk_68"/>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ДБСП_02_ 2002.xls]___Syzdyk_74"/>
      <sheetName val="[ДБСП_02_ 2002.xls]___Syzdyk_70"/>
      <sheetName val="[ДБСП_02_ 2002.xls]___Syzdyk_71"/>
      <sheetName val="[ДБСП_02_ 2002.xls]___Syzdyk_72"/>
      <sheetName val="[ДБСП_02_ 2002.xls]___Syzdyk_73"/>
      <sheetName val="[ДБСП_02_ 2002.xls]___Syzdyk_76"/>
      <sheetName val="[ДБСП_02_ 2002.xls]___Syzdyk_75"/>
      <sheetName val="[ДБСП_02_ 2002.xls]___Syzdyk_77"/>
      <sheetName val="[ДБСП_02_ 2002.xls]___Syzdyk_79"/>
      <sheetName val="[ДБСП_02_ 2002.xls]___Syzdyk_78"/>
      <sheetName val="[ДБСП_02_ 2002.xls]___Syzdyk_81"/>
      <sheetName val="[ДБСП_02_ 2002.xls]___Syzdyk_80"/>
      <sheetName val="[ДБСП_02_ 2002.xls]___Syzdyk_83"/>
      <sheetName val="[ДБСП_02_ 2002.xls]___Syzdyk_82"/>
      <sheetName val="Схема доплат"/>
      <sheetName val="Повышающие коэф ОМГ"/>
      <sheetName val="TARIF2"/>
      <sheetName val="17-21 апреля"/>
      <sheetName val="Все_поက_x0000_퀀ѫ爃䅄/"/>
      <sheetName val="показатели"/>
      <sheetName val="Лист4"/>
      <sheetName val="Лист1 (2)"/>
      <sheetName val="[ДБСП_02_ 2002.xls]___Syzdyk_84"/>
      <sheetName val="[ДБСП_02_ 2002.xls]___Syzdyk_88"/>
      <sheetName val="[ДБСП_02_ 2002.xls]___Syzdyk_87"/>
      <sheetName val="[ДБСП_02_ 2002.xls]___Syzdyk_85"/>
      <sheetName val="[ДБСП_02_ 2002.xls]___Syzdyk_86"/>
      <sheetName val="[ДБСП_02_ 2002.xls]___Syzdyk_89"/>
      <sheetName val="[ДБСП_02_ 2002.xls]___Syzdyk_90"/>
      <sheetName val="[ДБСП_02_ 2002.xls]___Syzdyk_91"/>
      <sheetName val="лим_пр _затр"/>
      <sheetName val="Все_по예썘/"/>
      <sheetName val="___Syzdykbaeva__________Docum_2"/>
      <sheetName val="___Syzdykbaeva__________Docum_3"/>
      <sheetName val="[ДБСП_02_ 2002.xls]___Syzdy_204"/>
      <sheetName val="[ДБСП_02_ 2002.xls]___Syzdyk_95"/>
      <sheetName val="[ДБСП_02_ 2002.xls]___Syzdyk_92"/>
      <sheetName val="[ДБСП_02_ 2002.xls]___Syzdyk_93"/>
      <sheetName val="[ДБСП_02_ 2002.xls]___Syzdyk_94"/>
      <sheetName val="[ДБСП_02_ 2002.xls]___Syzdyk_97"/>
      <sheetName val="[ДБСП_02_ 2002.xls]___Syzdyk_96"/>
      <sheetName val="[ДБСП_02_ 2002.xls]___Syzdy_104"/>
      <sheetName val="[ДБСП_02_ 2002.xls]___Syzdyk_98"/>
      <sheetName val="[ДБСП_02_ 2002.xls]___Syzdyk_99"/>
      <sheetName val="[ДБСП_02_ 2002.xls]___Syzdy_100"/>
      <sheetName val="[ДБСП_02_ 2002.xls]___Syzdy_101"/>
      <sheetName val="[ДБСП_02_ 2002.xls]___Syzdy_102"/>
      <sheetName val="[ДБСП_02_ 2002.xls]___Syzdy_103"/>
      <sheetName val="[ДБСП_02_ 2002.xls]___Syzdy_106"/>
      <sheetName val="[ДБСП_02_ 2002.xls]___Syzdy_105"/>
      <sheetName val="[ДБСП_02_ 2002.xls]___Syzdy_109"/>
      <sheetName val="[ДБСП_02_ 2002.xls]___Syzdy_107"/>
      <sheetName val="[ДБСП_02_ 2002.xls]___Syzdy_108"/>
      <sheetName val="[ДБСП_02_ 2002.xls]___Syzdy_113"/>
      <sheetName val="[ДБСП_02_ 2002.xls]___Syzdy_110"/>
      <sheetName val="[ДБСП_02_ 2002.xls]___Syzdy_111"/>
      <sheetName val="[ДБСП_02_ 2002.xls]___Syzdy_112"/>
      <sheetName val="[ДБСП_02_ 2002.xls]___Syzdy_115"/>
      <sheetName val="[ДБСП_02_ 2002.xls]___Syzdy_114"/>
      <sheetName val="[ДБСП_02_ 2002.xls]___Syzdy_117"/>
      <sheetName val="[ДБСП_02_ 2002.xls]___Syzdy_116"/>
      <sheetName val="[ДБСП_02_ 2002.xls]___Syzdy_123"/>
      <sheetName val="[ДБСП_02_ 2002.xls]___Syzdy_119"/>
      <sheetName val="[ДБСП_02_ 2002.xls]___Syzdy_118"/>
      <sheetName val="[ДБСП_02_ 2002.xls]___Syzdy_120"/>
      <sheetName val="[ДБСП_02_ 2002.xls]___Syzdy_121"/>
      <sheetName val="[ДБСП_02_ 2002.xls]___Syzdy_122"/>
      <sheetName val="[ДБСП_02_ 2002.xls]___Syzdy_125"/>
      <sheetName val="[ДБСП_02_ 2002.xls]___Syzdy_124"/>
      <sheetName val="[ДБСП_02_ 2002.xls]___Syzdy_126"/>
      <sheetName val="[ДБСП_02_ 2002.xls]___Syzdy_127"/>
      <sheetName val="[ДБСП_02_ 2002.xls]___Syzdy_129"/>
      <sheetName val="[ДБСП_02_ 2002.xls]___Syzdy_128"/>
      <sheetName val="[ДБСП_02_ 2002.xls]___Syzdy_130"/>
      <sheetName val="[ДБСП_02_ 2002.xls]___Syzdy_131"/>
      <sheetName val="[ДБСП_02_ 2002.xls]___Syzdy_134"/>
      <sheetName val="[ДБСП_02_ 2002.xls]___Syzdy_133"/>
      <sheetName val="[ДБСП_02_ 2002.xls]___Syzdy_132"/>
      <sheetName val="[ДБСП_02_ 2002.xls]___Syzdy_139"/>
      <sheetName val="[ДБСП_02_ 2002.xls]___Syzdy_135"/>
      <sheetName val="[ДБСП_02_ 2002.xls]___Syzdy_136"/>
      <sheetName val="[ДБСП_02_ 2002.xls]___Syzdy_137"/>
      <sheetName val="[ДБСП_02_ 2002.xls]___Syzdy_138"/>
      <sheetName val="[ДБСП_02_ 2002.xls]___Syzdy_168"/>
      <sheetName val="[ДБСП_02_ 2002.xls]___Syzdy_140"/>
      <sheetName val="[ДБСП_02_ 2002.xls]___Syzdy_145"/>
      <sheetName val="[ДБСП_02_ 2002.xls]___Syzdy_141"/>
      <sheetName val="[ДБСП_02_ 2002.xls]___Syzdy_142"/>
      <sheetName val="[ДБСП_02_ 2002.xls]___Syzdy_143"/>
      <sheetName val="[ДБСП_02_ 2002.xls]___Syzdy_144"/>
      <sheetName val="[ДБСП_02_ 2002.xls]___Syzdy_151"/>
      <sheetName val="[ДБСП_02_ 2002.xls]___Syzdy_150"/>
      <sheetName val="[ДБСП_02_ 2002.xls]___Syzdy_146"/>
      <sheetName val="[ДБСП_02_ 2002.xls]___Syzdy_147"/>
      <sheetName val="[ДБСП_02_ 2002.xls]___Syzdy_148"/>
      <sheetName val="[ДБСП_02_ 2002.xls]___Syzdy_149"/>
      <sheetName val="[ДБСП_02_ 2002.xls]___Syzdy_152"/>
      <sheetName val="[ДБСП_02_ 2002.xls]___Syzdy_154"/>
      <sheetName val="[ДБСП_02_ 2002.xls]___Syzdy_153"/>
      <sheetName val="[ДБСП_02_ 2002.xls]___Syzdy_157"/>
      <sheetName val="[ДБСП_02_ 2002.xls]___Syzdy_155"/>
      <sheetName val="[ДБСП_02_ 2002.xls]___Syzdy_156"/>
      <sheetName val="[ДБСП_02_ 2002.xls]___Syzdy_158"/>
      <sheetName val="[ДБСП_02_ 2002.xls]___Syzdy_159"/>
      <sheetName val="[ДБСП_02_ 2002.xls]___Syzdy_160"/>
      <sheetName val="[ДБСП_02_ 2002.xls]___Syzdy_161"/>
      <sheetName val="[ДБСП_02_ 2002.xls]___Syzdy_163"/>
      <sheetName val="[ДБСП_02_ 2002.xls]___Syzdy_162"/>
      <sheetName val="[ДБСП_02_ 2002.xls]___Syzdy_164"/>
      <sheetName val="[ДБСП_02_ 2002.xls]___Syzdy_165"/>
      <sheetName val="[ДБСП_02_ 2002.xls]___Syzdy_166"/>
      <sheetName val="[ДБСП_02_ 2002.xls]___Syzdy_167"/>
      <sheetName val="[ДБСП_02_ 2002.xls]___Syzdy_169"/>
      <sheetName val="[ДБСП_02_ 2002.xls]___Syzdy_172"/>
      <sheetName val="[ДБСП_02_ 2002.xls]___Syzdy_170"/>
      <sheetName val="[ДБСП_02_ 2002.xls]___Syzdy_171"/>
      <sheetName val="[ДБСП_02_ 2002.xls]___Syzdy_173"/>
      <sheetName val="[ДБСП_02_ 2002.xls]___Syzdy_175"/>
      <sheetName val="[ДБСП_02_ 2002.xls]___Syzdy_174"/>
      <sheetName val="[ДБСП_02_ 2002.xls]___Syzdy_176"/>
      <sheetName val="[ДБСП_02_ 2002.xls]___Syzdy_177"/>
      <sheetName val="[ДБСП_02_ 2002.xls]___Syzdy_179"/>
      <sheetName val="[ДБСП_02_ 2002.xls]___Syzdy_178"/>
      <sheetName val="[ДБСП_02_ 2002.xls]___Syzdy_180"/>
      <sheetName val="[ДБСП_02_ 2002.xls]___Syzdy_191"/>
      <sheetName val="[ДБСП_02_ 2002.xls]___Syzdy_187"/>
      <sheetName val="[ДБСП_02_ 2002.xls]___Syzdy_181"/>
      <sheetName val="[ДБСП_02_ 2002.xls]___Syzdy_182"/>
      <sheetName val="[ДБСП_02_ 2002.xls]___Syzdy_183"/>
      <sheetName val="[ДБСП_02_ 2002.xls]___Syzdy_184"/>
      <sheetName val="[ДБСП_02_ 2002.xls]___Syzdy_185"/>
      <sheetName val="[ДБСП_02_ 2002.xls]___Syzdy_186"/>
      <sheetName val="[ДБСП_02_ 2002.xls]___Syzdy_188"/>
      <sheetName val="[ДБСП_02_ 2002.xls]___Syzdy_189"/>
      <sheetName val="[ДБСП_02_ 2002.xls]___Syzdy_190"/>
      <sheetName val="[ДБСП_02_ 2002.xls]___Syzdy_192"/>
      <sheetName val="[ДБСП_02_ 2002.xls]___Syzdy_193"/>
      <sheetName val="[ДБСП_02_ 2002.xls]___Syzdy_194"/>
      <sheetName val="[ДБСП_02_ 2002.xls]___Syzdy_195"/>
      <sheetName val="[ДБСП_02_ 2002.xls]___Syzdy_196"/>
      <sheetName val="[ДБСП_02_ 2002.xls]___Syzdy_197"/>
      <sheetName val="[ДБСП_02_ 2002.xls]___Syzdy_198"/>
      <sheetName val="[ДБСП_02_ 2002.xls]___Syzdy_199"/>
      <sheetName val="[ДБСП_02_ 2002.xls]___Syzdy_200"/>
      <sheetName val="[ДБСП_02_ 2002.xls]___Syzdy_201"/>
      <sheetName val="[ДБСП_02_ 2002.xls]___Syzdy_202"/>
      <sheetName val="[ДБСП_02_ 2002.xls]___Syzdy_203"/>
      <sheetName val="[ДБСП_02_ 2002.xls]___Syzdy_205"/>
      <sheetName val="[ДБСП_02_ 2002.xls]___Syzdy_206"/>
      <sheetName val="[ДБСП_02_ 2002.xls]___Syzdy_207"/>
      <sheetName val="[ДБСП_02_ 2002.xls]___Syzdy_208"/>
      <sheetName val="[ДБСП_02_ 2002.xls]___Syzdy_214"/>
      <sheetName val="[ДБСП_02_ 2002.xls]___Syzdy_209"/>
      <sheetName val="[ДБСП_02_ 2002.xls]___Syzdy_210"/>
      <sheetName val="[ДБСП_02_ 2002.xls]___Syzdy_211"/>
      <sheetName val="[ДБСП_02_ 2002.xls]___Syzdy_212"/>
      <sheetName val="[ДБСП_02_ 2002.xls]___Syzdy_213"/>
      <sheetName val="[ДБСП_02_ 2002.xls]___Syzdy_246"/>
      <sheetName val="[ДБСП_02_ 2002.xls]___Syzdy_241"/>
      <sheetName val="[ДБСП_02_ 2002.xls]___Syzdy_233"/>
      <sheetName val="[ДБСП_02_ 2002.xls]___Syzdy_215"/>
      <sheetName val="[ДБСП_02_ 2002.xls]___Syzdy_217"/>
      <sheetName val="[ДБСП_02_ 2002.xls]___Syzdy_216"/>
      <sheetName val="[ДБСП_02_ 2002.xls]___Syzdy_228"/>
      <sheetName val="[ДБСП_02_ 2002.xls]___Syzdy_218"/>
      <sheetName val="[ДБСП_02_ 2002.xls]___Syzdy_219"/>
      <sheetName val="[ДБСП_02_ 2002.xls]___Syzdy_220"/>
      <sheetName val="[ДБСП_02_ 2002.xls]___Syzdy_221"/>
      <sheetName val="[ДБСП_02_ 2002.xls]___Syzdy_222"/>
      <sheetName val="[ДБСП_02_ 2002.xls]___Syzdy_224"/>
      <sheetName val="[ДБСП_02_ 2002.xls]___Syzdy_223"/>
      <sheetName val="[ДБСП_02_ 2002.xls]___Syzdy_227"/>
      <sheetName val="[ДБСП_02_ 2002.xls]___Syzdy_226"/>
      <sheetName val="[ДБСП_02_ 2002.xls]___Syzdy_225"/>
      <sheetName val="[ДБСП_02_ 2002.xls]___Syzdy_230"/>
      <sheetName val="[ДБСП_02_ 2002.xls]___Syzdy_229"/>
      <sheetName val="[ДБСП_02_ 2002.xls]___Syzdy_231"/>
      <sheetName val="[ДБСП_02_ 2002.xls]___Syzdy_232"/>
      <sheetName val="[ДБСП_02_ 2002.xls]___Syzdy_235"/>
      <sheetName val="[ДБСП_02_ 2002.xls]___Syzdy_234"/>
      <sheetName val="[ДБСП_02_ 2002.xls]___Syzdy_236"/>
      <sheetName val="[ДБСП_02_ 2002.xls]___Syzdy_239"/>
      <sheetName val="[ДБСП_02_ 2002.xls]___Syzdy_237"/>
      <sheetName val="[ДБСП_02_ 2002.xls]___Syzdy_238"/>
      <sheetName val="[ДБСП_02_ 2002.xls]___Syzdy_240"/>
      <sheetName val="[ДБСП_02_ 2002.xls]___Syzdy_242"/>
      <sheetName val="[ДБСП_02_ 2002.xls]___Syzdy_243"/>
      <sheetName val="[ДБСП_02_ 2002.xls]___Syzdy_244"/>
      <sheetName val="[ДБСП_02_ 2002.xls]___Syzdy_245"/>
      <sheetName val="[ДБСП_02_ 2002.xls]___Syzdy_247"/>
      <sheetName val="[ДБСП_02_ 2002.xls]___Syzdy_249"/>
      <sheetName val="[ДБСП_02_ 2002.xls]___Syzdy_248"/>
      <sheetName val="[ДБСП_02_ 2002.xls]___Syzdy_250"/>
      <sheetName val="[ДБСП_02_ 2002.xls]___Syzdy_251"/>
      <sheetName val="материалы"/>
      <sheetName val="КОНФИГУРАЦИЯ"/>
      <sheetName val="Курс"/>
      <sheetName val="Консол_ф1"/>
      <sheetName val="Все_поက"/>
      <sheetName val="все-доб.осн ГТМ (+-) (2)"/>
      <sheetName val="pip.summ."/>
      <sheetName val="LEAD"/>
      <sheetName val="Rollforward"/>
      <sheetName val="ИП_ДО_БЛ "/>
      <sheetName val="макропоказ"/>
      <sheetName val="[ДБСП_02_ 2002.xls]___Syzdy_266"/>
      <sheetName val="[ДБСП_02_ 2002.xls]___Syzdy_265"/>
      <sheetName val="[ДБСП_02_ 2002.xls]___Syzdy_257"/>
      <sheetName val="[ДБСП_02_ 2002.xls]___Syzdy_254"/>
      <sheetName val="[ДБСП_02_ 2002.xls]___Syzdy_252"/>
      <sheetName val="[ДБСП_02_ 2002.xls]___Syzdy_253"/>
      <sheetName val="[ДБСП_02_ 2002.xls]___Syzdy_255"/>
      <sheetName val="[ДБСП_02_ 2002.xls]___Syzdy_256"/>
      <sheetName val="[ДБСП_02_ 2002.xls]___Syzdy_258"/>
      <sheetName val="[ДБСП_02_ 2002.xls]___Syzdy_260"/>
      <sheetName val="[ДБСП_02_ 2002.xls]___Syzdy_259"/>
      <sheetName val="[ДБСП_02_ 2002.xls]___Syzdy_261"/>
      <sheetName val="[ДБСП_02_ 2002.xls]___Syzdy_262"/>
      <sheetName val="[ДБСП_02_ 2002.xls]___Syzdy_263"/>
      <sheetName val="[ДБСП_02_ 2002.xls]___Syzdy_264"/>
      <sheetName val="[ДБСП_02_ 2002.xls]___Syzdy_267"/>
      <sheetName val="[ДБСП_02_ 2002.xls]___Syzdy_268"/>
      <sheetName val="[ДБСП_02_ 2002.xls]___Syzdy_287"/>
      <sheetName val="[ДБСП_02_ 2002.xls]___Syzdy_283"/>
      <sheetName val="[ДБСП_02_ 2002.xls]___Syzdy_280"/>
      <sheetName val="[ДБСП_02_ 2002.xls]___Syzdy_269"/>
      <sheetName val="[ДБСП_02_ 2002.xls]___Syzdy_270"/>
      <sheetName val="[ДБСП_02_ 2002.xls]___Syzdy_271"/>
      <sheetName val="[ДБСП_02_ 2002.xls]___Syzdy_272"/>
      <sheetName val="[ДБСП_02_ 2002.xls]___Syzdy_273"/>
      <sheetName val="[ДБСП_02_ 2002.xls]___Syzdy_274"/>
      <sheetName val="[ДБСП_02_ 2002.xls]___Syzdy_275"/>
      <sheetName val="[ДБСП_02_ 2002.xls]___Syzdy_276"/>
      <sheetName val="[ДБСП_02_ 2002.xls]___Syzdy_277"/>
      <sheetName val="[ДБСП_02_ 2002.xls]___Syzdy_279"/>
      <sheetName val="[ДБСП_02_ 2002.xls]___Syzdy_278"/>
      <sheetName val="[ДБСП_02_ 2002.xls]___Syzdy_281"/>
      <sheetName val="[ДБСП_02_ 2002.xls]___Syzdy_282"/>
      <sheetName val="[ДБСП_02_ 2002.xls]___Syzdy_284"/>
      <sheetName val="[ДБСП_02_ 2002.xls]___Syzdy_285"/>
      <sheetName val="[ДБСП_02_ 2002.xls]___Syzdy_286"/>
      <sheetName val="[ДБСП_02_ 2002.xls]___Syzdy_288"/>
      <sheetName val="[ДБСП_02_ 2002.xls]___Syzdy_289"/>
      <sheetName val="[ДБСП_02_ 2002.xls]___Syzdy_290"/>
      <sheetName val="[ДБСП_02_ 2002.xls]___Syzdy_292"/>
      <sheetName val="[ДБСП_02_ 2002.xls]___Syzdy_291"/>
      <sheetName val="[ДБСП_02_ 2002.xls]___Syzdy_294"/>
      <sheetName val="[ДБСП_02_ 2002.xls]___Syzdy_293"/>
      <sheetName val="Product Assumptions"/>
      <sheetName val="объемы"/>
      <sheetName val="Вход"/>
      <sheetName val="CPI"/>
      <sheetName val="[ДБСП_02_ 2002.xls]___Syzdy_304"/>
      <sheetName val="[ДБСП_02_ 2002.xls]___Syzdy_297"/>
      <sheetName val="[ДБСП_02_ 2002.xls]___Syzdy_295"/>
      <sheetName val="[ДБСП_02_ 2002.xls]___Syzdy_296"/>
      <sheetName val="[ДБСП_02_ 2002.xls]___Syzdy_301"/>
      <sheetName val="[ДБСП_02_ 2002.xls]___Syzdy_298"/>
      <sheetName val="[ДБСП_02_ 2002.xls]___Syzdy_299"/>
      <sheetName val="[ДБСП_02_ 2002.xls]___Syzdy_300"/>
      <sheetName val="[ДБСП_02_ 2002.xls]___Syzdy_302"/>
      <sheetName val="[ДБСП_02_ 2002.xls]___Syzdy_303"/>
      <sheetName val="[ДБСП_02_ 2002.xls]___Syzdy_305"/>
      <sheetName val="[ДБСП_02_ 2002.xls]___Syzdy_306"/>
      <sheetName val="ТЭП_август_2003"/>
    </sheetNames>
    <sheetDataSet>
      <sheetData sheetId="0">
        <row r="1">
          <cell r="G1" t="str">
            <v xml:space="preserve"> </v>
          </cell>
        </row>
      </sheetData>
      <sheetData sheetId="1">
        <row r="1">
          <cell r="G1" t="str">
            <v/>
          </cell>
        </row>
      </sheetData>
      <sheetData sheetId="2">
        <row r="11">
          <cell r="F11">
            <v>193.8</v>
          </cell>
        </row>
      </sheetData>
      <sheetData sheetId="3">
        <row r="1">
          <cell r="G1" t="str">
            <v xml:space="preserve"> </v>
          </cell>
        </row>
      </sheetData>
      <sheetData sheetId="4" refreshError="1">
        <row r="1">
          <cell r="G1" t="str">
            <v/>
          </cell>
        </row>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ow r="11">
          <cell r="F11">
            <v>193.8</v>
          </cell>
        </row>
      </sheetData>
      <sheetData sheetId="6">
        <row r="1">
          <cell r="G1" t="str">
            <v xml:space="preserve"> </v>
          </cell>
        </row>
      </sheetData>
      <sheetData sheetId="7">
        <row r="11">
          <cell r="F11">
            <v>193.8</v>
          </cell>
        </row>
      </sheetData>
      <sheetData sheetId="8">
        <row r="1">
          <cell r="G1" t="str">
            <v xml:space="preserve"> </v>
          </cell>
        </row>
      </sheetData>
      <sheetData sheetId="9"/>
      <sheetData sheetId="10"/>
      <sheetData sheetId="11"/>
      <sheetData sheetId="12"/>
      <sheetData sheetId="13"/>
      <sheetData sheetId="14"/>
      <sheetData sheetId="15"/>
      <sheetData sheetId="16"/>
      <sheetData sheetId="17"/>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F11">
            <v>193.8</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1">
          <cell r="G1">
            <v>0</v>
          </cell>
        </row>
      </sheetData>
      <sheetData sheetId="171">
        <row r="1">
          <cell r="G1">
            <v>0</v>
          </cell>
        </row>
      </sheetData>
      <sheetData sheetId="172">
        <row r="1">
          <cell r="G1">
            <v>0</v>
          </cell>
        </row>
      </sheetData>
      <sheetData sheetId="173">
        <row r="1">
          <cell r="G1">
            <v>0</v>
          </cell>
        </row>
      </sheetData>
      <sheetData sheetId="174">
        <row r="1">
          <cell r="G1">
            <v>0</v>
          </cell>
        </row>
      </sheetData>
      <sheetData sheetId="175">
        <row r="1">
          <cell r="G1">
            <v>0</v>
          </cell>
        </row>
      </sheetData>
      <sheetData sheetId="176">
        <row r="1">
          <cell r="G1">
            <v>0</v>
          </cell>
        </row>
      </sheetData>
      <sheetData sheetId="177">
        <row r="1">
          <cell r="G1">
            <v>0</v>
          </cell>
        </row>
      </sheetData>
      <sheetData sheetId="178">
        <row r="1">
          <cell r="G1">
            <v>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1">
          <cell r="G1">
            <v>0</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refreshError="1"/>
      <sheetData sheetId="517" refreshError="1"/>
      <sheetData sheetId="518" refreshError="1"/>
      <sheetData sheetId="519">
        <row r="1">
          <cell r="G1">
            <v>0</v>
          </cell>
        </row>
      </sheetData>
      <sheetData sheetId="520">
        <row r="1">
          <cell r="G1" t="str">
            <v/>
          </cell>
        </row>
      </sheetData>
      <sheetData sheetId="521">
        <row r="1">
          <cell r="G1" t="str">
            <v/>
          </cell>
        </row>
      </sheetData>
      <sheetData sheetId="522">
        <row r="1">
          <cell r="G1">
            <v>0</v>
          </cell>
        </row>
      </sheetData>
      <sheetData sheetId="523">
        <row r="1">
          <cell r="G1" t="str">
            <v/>
          </cell>
        </row>
      </sheetData>
      <sheetData sheetId="524">
        <row r="1">
          <cell r="G1" t="str">
            <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1">
          <cell r="G1">
            <v>0</v>
          </cell>
        </row>
      </sheetData>
      <sheetData sheetId="563">
        <row r="1">
          <cell r="G1">
            <v>0</v>
          </cell>
        </row>
      </sheetData>
      <sheetData sheetId="564">
        <row r="1">
          <cell r="G1">
            <v>0</v>
          </cell>
        </row>
      </sheetData>
      <sheetData sheetId="565">
        <row r="1">
          <cell r="G1">
            <v>0</v>
          </cell>
        </row>
      </sheetData>
      <sheetData sheetId="566">
        <row r="1">
          <cell r="G1">
            <v>0</v>
          </cell>
        </row>
      </sheetData>
      <sheetData sheetId="567">
        <row r="1">
          <cell r="G1">
            <v>0</v>
          </cell>
        </row>
      </sheetData>
      <sheetData sheetId="568" refreshError="1"/>
      <sheetData sheetId="569" refreshError="1"/>
      <sheetData sheetId="570">
        <row r="1">
          <cell r="G1">
            <v>0</v>
          </cell>
        </row>
      </sheetData>
      <sheetData sheetId="571">
        <row r="1">
          <cell r="G1" t="str">
            <v/>
          </cell>
        </row>
      </sheetData>
      <sheetData sheetId="572">
        <row r="1">
          <cell r="G1" t="str">
            <v/>
          </cell>
        </row>
      </sheetData>
      <sheetData sheetId="573" refreshError="1"/>
      <sheetData sheetId="574" refreshError="1"/>
      <sheetData sheetId="575">
        <row r="1">
          <cell r="G1" t="str">
            <v/>
          </cell>
        </row>
      </sheetData>
      <sheetData sheetId="576">
        <row r="1">
          <cell r="G1" t="str">
            <v/>
          </cell>
        </row>
      </sheetData>
      <sheetData sheetId="577">
        <row r="1">
          <cell r="G1">
            <v>0</v>
          </cell>
        </row>
      </sheetData>
      <sheetData sheetId="578">
        <row r="1">
          <cell r="G1">
            <v>0</v>
          </cell>
        </row>
      </sheetData>
      <sheetData sheetId="579">
        <row r="1">
          <cell r="G1">
            <v>0</v>
          </cell>
        </row>
      </sheetData>
      <sheetData sheetId="580">
        <row r="1">
          <cell r="G1" t="str">
            <v/>
          </cell>
        </row>
      </sheetData>
      <sheetData sheetId="581" refreshError="1"/>
      <sheetData sheetId="582" refreshError="1"/>
      <sheetData sheetId="583">
        <row r="1">
          <cell r="G1">
            <v>0</v>
          </cell>
        </row>
      </sheetData>
      <sheetData sheetId="584" refreshError="1"/>
      <sheetData sheetId="585" refreshError="1"/>
      <sheetData sheetId="586" refreshError="1"/>
      <sheetData sheetId="587" refreshError="1"/>
      <sheetData sheetId="588" refreshError="1"/>
      <sheetData sheetId="589" refreshError="1"/>
      <sheetData sheetId="590">
        <row r="1">
          <cell r="G1">
            <v>0</v>
          </cell>
        </row>
      </sheetData>
      <sheetData sheetId="591" refreshError="1"/>
      <sheetData sheetId="592" refreshError="1"/>
      <sheetData sheetId="593" refreshError="1"/>
      <sheetData sheetId="594" refreshError="1"/>
      <sheetData sheetId="595">
        <row r="1">
          <cell r="G1">
            <v>0</v>
          </cell>
        </row>
      </sheetData>
      <sheetData sheetId="596">
        <row r="1">
          <cell r="G1">
            <v>0</v>
          </cell>
        </row>
      </sheetData>
      <sheetData sheetId="597">
        <row r="1">
          <cell r="G1">
            <v>0</v>
          </cell>
        </row>
      </sheetData>
      <sheetData sheetId="598">
        <row r="1">
          <cell r="G1">
            <v>0</v>
          </cell>
        </row>
      </sheetData>
      <sheetData sheetId="599">
        <row r="1">
          <cell r="G1" t="str">
            <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v>0</v>
          </cell>
        </row>
      </sheetData>
      <sheetData sheetId="609">
        <row r="1">
          <cell r="G1">
            <v>0</v>
          </cell>
        </row>
      </sheetData>
      <sheetData sheetId="610">
        <row r="1">
          <cell r="G1" t="str">
            <v/>
          </cell>
        </row>
      </sheetData>
      <sheetData sheetId="611">
        <row r="1">
          <cell r="G1" t="str">
            <v/>
          </cell>
        </row>
      </sheetData>
      <sheetData sheetId="612">
        <row r="1">
          <cell r="G1" t="str">
            <v/>
          </cell>
        </row>
      </sheetData>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row r="9">
          <cell r="C9" t="str">
            <v>Доля расходов периода от выручки</v>
          </cell>
        </row>
      </sheetData>
      <sheetData sheetId="642">
        <row r="9">
          <cell r="C9" t="str">
            <v>Доля расходов периода от выручки</v>
          </cell>
        </row>
      </sheetData>
      <sheetData sheetId="643">
        <row r="9">
          <cell r="C9" t="str">
            <v>Доля расходов периода от выручки</v>
          </cell>
        </row>
      </sheetData>
      <sheetData sheetId="644" refreshError="1"/>
      <sheetData sheetId="645">
        <row r="9">
          <cell r="C9" t="str">
            <v>Доля расходов периода от выручки</v>
          </cell>
        </row>
      </sheetData>
      <sheetData sheetId="646">
        <row r="9">
          <cell r="C9" t="str">
            <v>Доля расходов периода от выручки</v>
          </cell>
        </row>
      </sheetData>
      <sheetData sheetId="647">
        <row r="9">
          <cell r="C9" t="str">
            <v>Доля расходов периода от выручки</v>
          </cell>
        </row>
      </sheetData>
      <sheetData sheetId="648">
        <row r="1">
          <cell r="G1">
            <v>0</v>
          </cell>
        </row>
      </sheetData>
      <sheetData sheetId="649">
        <row r="9">
          <cell r="C9" t="str">
            <v>Доля расходов периода от выручки</v>
          </cell>
        </row>
      </sheetData>
      <sheetData sheetId="650">
        <row r="1">
          <cell r="G1">
            <v>0</v>
          </cell>
        </row>
      </sheetData>
      <sheetData sheetId="651">
        <row r="9">
          <cell r="C9" t="str">
            <v>Доля расходов периода от выручки</v>
          </cell>
        </row>
      </sheetData>
      <sheetData sheetId="652">
        <row r="9">
          <cell r="C9" t="str">
            <v>Доля расходов периода от выручки</v>
          </cell>
        </row>
      </sheetData>
      <sheetData sheetId="653">
        <row r="9">
          <cell r="C9" t="str">
            <v>Доля расходов периода от выручки</v>
          </cell>
        </row>
      </sheetData>
      <sheetData sheetId="654"/>
      <sheetData sheetId="655">
        <row r="9">
          <cell r="C9" t="str">
            <v>Доля расходов периода от выручки</v>
          </cell>
        </row>
      </sheetData>
      <sheetData sheetId="656">
        <row r="9">
          <cell r="C9" t="str">
            <v>Доля расходов периода от выручки</v>
          </cell>
        </row>
      </sheetData>
      <sheetData sheetId="657">
        <row r="9">
          <cell r="C9" t="str">
            <v>Доля расходов периода от выручки</v>
          </cell>
        </row>
      </sheetData>
      <sheetData sheetId="658">
        <row r="9">
          <cell r="C9" t="str">
            <v>Доля расходов периода от выручки</v>
          </cell>
        </row>
      </sheetData>
      <sheetData sheetId="659">
        <row r="9">
          <cell r="C9" t="str">
            <v>Доля расходов периода от выручки</v>
          </cell>
        </row>
      </sheetData>
      <sheetData sheetId="660">
        <row r="9">
          <cell r="C9" t="str">
            <v>Доля расходов периода от выручки</v>
          </cell>
        </row>
      </sheetData>
      <sheetData sheetId="661">
        <row r="9">
          <cell r="C9" t="str">
            <v>Доля расходов периода от выручки</v>
          </cell>
        </row>
      </sheetData>
      <sheetData sheetId="662">
        <row r="9">
          <cell r="C9" t="str">
            <v>Доля расходов периода от выручки</v>
          </cell>
        </row>
      </sheetData>
      <sheetData sheetId="663">
        <row r="9">
          <cell r="C9" t="str">
            <v>Доля расходов периода от выручки</v>
          </cell>
        </row>
      </sheetData>
      <sheetData sheetId="664">
        <row r="9">
          <cell r="C9" t="str">
            <v>Доля расходов периода от выручки</v>
          </cell>
        </row>
      </sheetData>
      <sheetData sheetId="665">
        <row r="9">
          <cell r="C9" t="str">
            <v>Доля расходов периода от выручки</v>
          </cell>
        </row>
      </sheetData>
      <sheetData sheetId="666">
        <row r="9">
          <cell r="C9" t="str">
            <v>Доля расходов периода от выручки</v>
          </cell>
        </row>
      </sheetData>
      <sheetData sheetId="667">
        <row r="9">
          <cell r="C9" t="str">
            <v>Доля расходов периода от выручки</v>
          </cell>
        </row>
      </sheetData>
      <sheetData sheetId="668">
        <row r="9">
          <cell r="C9" t="str">
            <v>Доля расходов периода от выручки</v>
          </cell>
        </row>
      </sheetData>
      <sheetData sheetId="669">
        <row r="9">
          <cell r="C9" t="str">
            <v>Доля расходов периода от выручки</v>
          </cell>
        </row>
      </sheetData>
      <sheetData sheetId="670">
        <row r="9">
          <cell r="C9" t="str">
            <v>Доля расходов периода от выручки</v>
          </cell>
        </row>
      </sheetData>
      <sheetData sheetId="671">
        <row r="9">
          <cell r="C9" t="str">
            <v>Доля расходов периода от выручки</v>
          </cell>
        </row>
      </sheetData>
      <sheetData sheetId="672">
        <row r="9">
          <cell r="C9" t="str">
            <v>Доля расходов периода от выручки</v>
          </cell>
        </row>
      </sheetData>
      <sheetData sheetId="673">
        <row r="9">
          <cell r="C9" t="str">
            <v>Доля расходов периода от выручки</v>
          </cell>
        </row>
      </sheetData>
      <sheetData sheetId="674">
        <row r="9">
          <cell r="C9" t="str">
            <v>Доля расходов периода от выручки</v>
          </cell>
        </row>
      </sheetData>
      <sheetData sheetId="675">
        <row r="9">
          <cell r="C9" t="str">
            <v>Доля расходов периода от выручки</v>
          </cell>
        </row>
      </sheetData>
      <sheetData sheetId="676">
        <row r="9">
          <cell r="C9" t="str">
            <v>Доля расходов периода от выручки</v>
          </cell>
        </row>
      </sheetData>
      <sheetData sheetId="677">
        <row r="9">
          <cell r="C9" t="str">
            <v>Доля расходов периода от выручки</v>
          </cell>
        </row>
      </sheetData>
      <sheetData sheetId="678">
        <row r="9">
          <cell r="C9" t="str">
            <v>Доля расходов периода от выручки</v>
          </cell>
        </row>
      </sheetData>
      <sheetData sheetId="679">
        <row r="9">
          <cell r="C9" t="str">
            <v>Доля расходов периода от выручки</v>
          </cell>
        </row>
      </sheetData>
      <sheetData sheetId="680">
        <row r="9">
          <cell r="C9" t="str">
            <v>Доля расходов периода от выручки</v>
          </cell>
        </row>
      </sheetData>
      <sheetData sheetId="681">
        <row r="9">
          <cell r="C9" t="str">
            <v>Доля расходов периода от выручки</v>
          </cell>
        </row>
      </sheetData>
      <sheetData sheetId="682">
        <row r="9">
          <cell r="C9" t="str">
            <v>Доля расходов периода от выручки</v>
          </cell>
        </row>
      </sheetData>
      <sheetData sheetId="683">
        <row r="9">
          <cell r="C9" t="str">
            <v>Доля расходов периода от выручки</v>
          </cell>
        </row>
      </sheetData>
      <sheetData sheetId="684">
        <row r="9">
          <cell r="C9" t="str">
            <v>Доля расходов периода от выручки</v>
          </cell>
        </row>
      </sheetData>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
          <cell r="G1">
            <v>0</v>
          </cell>
        </row>
      </sheetData>
      <sheetData sheetId="716">
        <row r="1">
          <cell r="G1">
            <v>0</v>
          </cell>
        </row>
      </sheetData>
      <sheetData sheetId="717">
        <row r="1">
          <cell r="G1">
            <v>0</v>
          </cell>
        </row>
      </sheetData>
      <sheetData sheetId="718">
        <row r="1">
          <cell r="G1" t="str">
            <v/>
          </cell>
        </row>
      </sheetData>
      <sheetData sheetId="719">
        <row r="1">
          <cell r="G1" t="str">
            <v/>
          </cell>
        </row>
      </sheetData>
      <sheetData sheetId="720">
        <row r="1">
          <cell r="G1" t="str">
            <v/>
          </cell>
        </row>
      </sheetData>
      <sheetData sheetId="721">
        <row r="1">
          <cell r="G1" t="str">
            <v/>
          </cell>
        </row>
      </sheetData>
      <sheetData sheetId="722">
        <row r="1">
          <cell r="G1" t="str">
            <v/>
          </cell>
        </row>
      </sheetData>
      <sheetData sheetId="723">
        <row r="1">
          <cell r="G1" t="str">
            <v/>
          </cell>
        </row>
      </sheetData>
      <sheetData sheetId="724">
        <row r="1">
          <cell r="G1" t="str">
            <v/>
          </cell>
        </row>
      </sheetData>
      <sheetData sheetId="725" refreshError="1"/>
      <sheetData sheetId="726" refreshError="1"/>
      <sheetData sheetId="727">
        <row r="1">
          <cell r="G1">
            <v>0</v>
          </cell>
        </row>
      </sheetData>
      <sheetData sheetId="728">
        <row r="1">
          <cell r="G1">
            <v>0</v>
          </cell>
        </row>
      </sheetData>
      <sheetData sheetId="729" refreshError="1"/>
      <sheetData sheetId="730" refreshError="1"/>
      <sheetData sheetId="731" refreshError="1"/>
      <sheetData sheetId="732" refreshError="1"/>
      <sheetData sheetId="733">
        <row r="1">
          <cell r="G1" t="str">
            <v/>
          </cell>
        </row>
      </sheetData>
      <sheetData sheetId="734">
        <row r="1">
          <cell r="G1" t="str">
            <v/>
          </cell>
        </row>
      </sheetData>
      <sheetData sheetId="735">
        <row r="1">
          <cell r="G1" t="str">
            <v/>
          </cell>
        </row>
      </sheetData>
      <sheetData sheetId="736">
        <row r="1">
          <cell r="G1">
            <v>0</v>
          </cell>
        </row>
      </sheetData>
      <sheetData sheetId="737">
        <row r="1">
          <cell r="G1" t="str">
            <v/>
          </cell>
        </row>
      </sheetData>
      <sheetData sheetId="738">
        <row r="1">
          <cell r="G1">
            <v>0</v>
          </cell>
        </row>
      </sheetData>
      <sheetData sheetId="739">
        <row r="1">
          <cell r="G1">
            <v>0</v>
          </cell>
        </row>
      </sheetData>
      <sheetData sheetId="740">
        <row r="1">
          <cell r="G1">
            <v>0</v>
          </cell>
        </row>
      </sheetData>
      <sheetData sheetId="741">
        <row r="1">
          <cell r="G1">
            <v>0</v>
          </cell>
        </row>
      </sheetData>
      <sheetData sheetId="742">
        <row r="1">
          <cell r="G1">
            <v>0</v>
          </cell>
        </row>
      </sheetData>
      <sheetData sheetId="743">
        <row r="1">
          <cell r="G1">
            <v>0</v>
          </cell>
        </row>
      </sheetData>
      <sheetData sheetId="744">
        <row r="1">
          <cell r="G1">
            <v>0</v>
          </cell>
        </row>
      </sheetData>
      <sheetData sheetId="745">
        <row r="1">
          <cell r="G1">
            <v>0</v>
          </cell>
        </row>
      </sheetData>
      <sheetData sheetId="746">
        <row r="1">
          <cell r="G1">
            <v>0</v>
          </cell>
        </row>
      </sheetData>
      <sheetData sheetId="747">
        <row r="1">
          <cell r="G1" t="str">
            <v/>
          </cell>
        </row>
      </sheetData>
      <sheetData sheetId="748">
        <row r="1">
          <cell r="G1">
            <v>0</v>
          </cell>
        </row>
      </sheetData>
      <sheetData sheetId="749">
        <row r="1">
          <cell r="G1">
            <v>0</v>
          </cell>
        </row>
      </sheetData>
      <sheetData sheetId="750">
        <row r="1">
          <cell r="G1">
            <v>0</v>
          </cell>
        </row>
      </sheetData>
      <sheetData sheetId="751">
        <row r="1">
          <cell r="G1">
            <v>0</v>
          </cell>
        </row>
      </sheetData>
      <sheetData sheetId="752">
        <row r="1">
          <cell r="G1">
            <v>0</v>
          </cell>
        </row>
      </sheetData>
      <sheetData sheetId="753">
        <row r="1">
          <cell r="G1">
            <v>0</v>
          </cell>
        </row>
      </sheetData>
      <sheetData sheetId="754">
        <row r="1">
          <cell r="G1">
            <v>0</v>
          </cell>
        </row>
      </sheetData>
      <sheetData sheetId="755">
        <row r="1">
          <cell r="G1" t="str">
            <v/>
          </cell>
        </row>
      </sheetData>
      <sheetData sheetId="756">
        <row r="1">
          <cell r="G1">
            <v>0</v>
          </cell>
        </row>
      </sheetData>
      <sheetData sheetId="757">
        <row r="1">
          <cell r="G1">
            <v>0</v>
          </cell>
        </row>
      </sheetData>
      <sheetData sheetId="758">
        <row r="1">
          <cell r="G1">
            <v>0</v>
          </cell>
        </row>
      </sheetData>
      <sheetData sheetId="759">
        <row r="1">
          <cell r="G1">
            <v>0</v>
          </cell>
        </row>
      </sheetData>
      <sheetData sheetId="760">
        <row r="1">
          <cell r="G1">
            <v>0</v>
          </cell>
        </row>
      </sheetData>
      <sheetData sheetId="761">
        <row r="1">
          <cell r="G1">
            <v>0</v>
          </cell>
        </row>
      </sheetData>
      <sheetData sheetId="762">
        <row r="1">
          <cell r="G1">
            <v>0</v>
          </cell>
        </row>
      </sheetData>
      <sheetData sheetId="763">
        <row r="1">
          <cell r="G1">
            <v>0</v>
          </cell>
        </row>
      </sheetData>
      <sheetData sheetId="764">
        <row r="1">
          <cell r="G1" t="str">
            <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t="str">
            <v/>
          </cell>
        </row>
      </sheetData>
      <sheetData sheetId="770">
        <row r="1">
          <cell r="G1">
            <v>0</v>
          </cell>
        </row>
      </sheetData>
      <sheetData sheetId="771">
        <row r="1">
          <cell r="G1" t="str">
            <v/>
          </cell>
        </row>
      </sheetData>
      <sheetData sheetId="772">
        <row r="1">
          <cell r="G1" t="str">
            <v/>
          </cell>
        </row>
      </sheetData>
      <sheetData sheetId="773">
        <row r="1">
          <cell r="G1" t="str">
            <v/>
          </cell>
        </row>
      </sheetData>
      <sheetData sheetId="774" refreshError="1"/>
      <sheetData sheetId="775" refreshError="1"/>
      <sheetData sheetId="776" refreshError="1"/>
      <sheetData sheetId="777" refreshError="1"/>
      <sheetData sheetId="778" refreshError="1"/>
      <sheetData sheetId="779" refreshError="1"/>
      <sheetData sheetId="780" refreshError="1"/>
      <sheetData sheetId="781">
        <row r="1">
          <cell r="G1">
            <v>0</v>
          </cell>
        </row>
      </sheetData>
      <sheetData sheetId="782">
        <row r="1">
          <cell r="G1" t="str">
            <v/>
          </cell>
        </row>
      </sheetData>
      <sheetData sheetId="783">
        <row r="1">
          <cell r="G1">
            <v>0</v>
          </cell>
        </row>
      </sheetData>
      <sheetData sheetId="784">
        <row r="1">
          <cell r="G1">
            <v>0</v>
          </cell>
        </row>
      </sheetData>
      <sheetData sheetId="785">
        <row r="1">
          <cell r="G1">
            <v>0</v>
          </cell>
        </row>
      </sheetData>
      <sheetData sheetId="786">
        <row r="1">
          <cell r="G1">
            <v>0</v>
          </cell>
        </row>
      </sheetData>
      <sheetData sheetId="787">
        <row r="1">
          <cell r="G1">
            <v>0</v>
          </cell>
        </row>
      </sheetData>
      <sheetData sheetId="788">
        <row r="1">
          <cell r="G1">
            <v>0</v>
          </cell>
        </row>
      </sheetData>
      <sheetData sheetId="789">
        <row r="1">
          <cell r="G1">
            <v>0</v>
          </cell>
        </row>
      </sheetData>
      <sheetData sheetId="790">
        <row r="1">
          <cell r="G1">
            <v>0</v>
          </cell>
        </row>
      </sheetData>
      <sheetData sheetId="791">
        <row r="1">
          <cell r="G1">
            <v>0</v>
          </cell>
        </row>
      </sheetData>
      <sheetData sheetId="792">
        <row r="1">
          <cell r="G1" t="str">
            <v/>
          </cell>
        </row>
      </sheetData>
      <sheetData sheetId="793" refreshError="1"/>
      <sheetData sheetId="794" refreshError="1"/>
      <sheetData sheetId="795">
        <row r="1">
          <cell r="G1">
            <v>0</v>
          </cell>
        </row>
      </sheetData>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ow r="9">
          <cell r="C9" t="str">
            <v>Доля расходов периода от выручки</v>
          </cell>
        </row>
      </sheetData>
      <sheetData sheetId="816">
        <row r="9">
          <cell r="C9" t="str">
            <v>Доля расходов периода от выручки</v>
          </cell>
        </row>
      </sheetData>
      <sheetData sheetId="817"/>
      <sheetData sheetId="818"/>
      <sheetData sheetId="819"/>
      <sheetData sheetId="820">
        <row r="9">
          <cell r="C9" t="str">
            <v>Доля расходов периода от выручки</v>
          </cell>
        </row>
      </sheetData>
      <sheetData sheetId="821">
        <row r="9">
          <cell r="C9" t="str">
            <v>Доля расходов периода от выручки</v>
          </cell>
        </row>
      </sheetData>
      <sheetData sheetId="822" refreshError="1"/>
      <sheetData sheetId="823" refreshError="1"/>
      <sheetData sheetId="824" refreshError="1"/>
      <sheetData sheetId="825">
        <row r="9">
          <cell r="C9" t="str">
            <v>Доля расходов периода от выручки</v>
          </cell>
        </row>
      </sheetData>
      <sheetData sheetId="826">
        <row r="9">
          <cell r="C9" t="str">
            <v>Доля расходов периода от выручки</v>
          </cell>
        </row>
      </sheetData>
      <sheetData sheetId="827">
        <row r="9">
          <cell r="C9" t="str">
            <v>Доля расходов периода от выручки</v>
          </cell>
        </row>
      </sheetData>
      <sheetData sheetId="828">
        <row r="9">
          <cell r="C9" t="str">
            <v>Доля расходов периода от выручки</v>
          </cell>
        </row>
      </sheetData>
      <sheetData sheetId="829">
        <row r="9">
          <cell r="C9" t="str">
            <v>Доля расходов периода от выручки</v>
          </cell>
        </row>
      </sheetData>
      <sheetData sheetId="830">
        <row r="9">
          <cell r="C9" t="str">
            <v>Доля расходов периода от выручки</v>
          </cell>
        </row>
      </sheetData>
      <sheetData sheetId="831">
        <row r="9">
          <cell r="C9" t="str">
            <v>Доля расходов периода от выручки</v>
          </cell>
        </row>
      </sheetData>
      <sheetData sheetId="832">
        <row r="9">
          <cell r="C9" t="str">
            <v>Доля расходов периода от выручки</v>
          </cell>
        </row>
      </sheetData>
      <sheetData sheetId="833">
        <row r="9">
          <cell r="C9" t="str">
            <v>Доля расходов периода от выручки</v>
          </cell>
        </row>
      </sheetData>
      <sheetData sheetId="834">
        <row r="9">
          <cell r="C9" t="str">
            <v>Доля расходов периода от выручки</v>
          </cell>
        </row>
      </sheetData>
      <sheetData sheetId="835">
        <row r="9">
          <cell r="C9" t="str">
            <v>Доля расходов периода от выручки</v>
          </cell>
        </row>
      </sheetData>
      <sheetData sheetId="836">
        <row r="9">
          <cell r="C9" t="str">
            <v>Доля расходов периода от выручки</v>
          </cell>
        </row>
      </sheetData>
      <sheetData sheetId="837">
        <row r="9">
          <cell r="C9" t="str">
            <v>Доля расходов периода от выручки</v>
          </cell>
        </row>
      </sheetData>
      <sheetData sheetId="838">
        <row r="9">
          <cell r="C9" t="str">
            <v>Доля расходов периода от выручки</v>
          </cell>
        </row>
      </sheetData>
      <sheetData sheetId="839">
        <row r="9">
          <cell r="C9" t="str">
            <v>Доля расходов периода от выручки</v>
          </cell>
        </row>
      </sheetData>
      <sheetData sheetId="840" refreshError="1"/>
      <sheetData sheetId="841" refreshError="1"/>
      <sheetData sheetId="842"/>
      <sheetData sheetId="843"/>
      <sheetData sheetId="844"/>
      <sheetData sheetId="845"/>
      <sheetData sheetId="846"/>
      <sheetData sheetId="847" refreshError="1"/>
      <sheetData sheetId="848"/>
      <sheetData sheetId="849"/>
      <sheetData sheetId="850"/>
      <sheetData sheetId="851"/>
      <sheetData sheetId="852"/>
      <sheetData sheetId="853"/>
      <sheetData sheetId="854"/>
      <sheetData sheetId="855"/>
      <sheetData sheetId="856"/>
      <sheetData sheetId="857"/>
      <sheetData sheetId="858"/>
      <sheetData sheetId="859" refreshError="1"/>
      <sheetData sheetId="860" refreshError="1"/>
      <sheetData sheetId="861"/>
      <sheetData sheetId="862"/>
      <sheetData sheetId="863"/>
      <sheetData sheetId="864">
        <row r="1">
          <cell r="G1">
            <v>0</v>
          </cell>
        </row>
      </sheetData>
      <sheetData sheetId="865">
        <row r="1">
          <cell r="G1" t="str">
            <v/>
          </cell>
        </row>
      </sheetData>
      <sheetData sheetId="866">
        <row r="1">
          <cell r="G1" t="str">
            <v/>
          </cell>
        </row>
      </sheetData>
      <sheetData sheetId="867">
        <row r="1">
          <cell r="G1" t="str">
            <v/>
          </cell>
        </row>
      </sheetData>
      <sheetData sheetId="868">
        <row r="1">
          <cell r="G1" t="str">
            <v/>
          </cell>
        </row>
      </sheetData>
      <sheetData sheetId="869">
        <row r="1">
          <cell r="G1">
            <v>0</v>
          </cell>
        </row>
      </sheetData>
      <sheetData sheetId="870">
        <row r="1">
          <cell r="G1">
            <v>0</v>
          </cell>
        </row>
      </sheetData>
      <sheetData sheetId="871">
        <row r="1">
          <cell r="G1">
            <v>0</v>
          </cell>
        </row>
      </sheetData>
      <sheetData sheetId="872">
        <row r="1">
          <cell r="G1">
            <v>0</v>
          </cell>
        </row>
      </sheetData>
      <sheetData sheetId="873">
        <row r="1">
          <cell r="G1">
            <v>0</v>
          </cell>
        </row>
      </sheetData>
      <sheetData sheetId="874">
        <row r="1">
          <cell r="G1">
            <v>0</v>
          </cell>
        </row>
      </sheetData>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G1">
            <v>0</v>
          </cell>
        </row>
      </sheetData>
      <sheetData sheetId="896">
        <row r="1">
          <cell r="G1">
            <v>0</v>
          </cell>
        </row>
      </sheetData>
      <sheetData sheetId="897">
        <row r="1">
          <cell r="G1">
            <v>0</v>
          </cell>
        </row>
      </sheetData>
      <sheetData sheetId="898">
        <row r="1">
          <cell r="G1">
            <v>0</v>
          </cell>
        </row>
      </sheetData>
      <sheetData sheetId="899">
        <row r="1">
          <cell r="G1">
            <v>0</v>
          </cell>
        </row>
      </sheetData>
      <sheetData sheetId="900">
        <row r="1">
          <cell r="G1">
            <v>0</v>
          </cell>
        </row>
      </sheetData>
      <sheetData sheetId="901">
        <row r="1">
          <cell r="G1">
            <v>0</v>
          </cell>
        </row>
      </sheetData>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sheetData sheetId="918"/>
      <sheetData sheetId="919"/>
      <sheetData sheetId="920"/>
      <sheetData sheetId="921"/>
      <sheetData sheetId="922"/>
      <sheetData sheetId="923"/>
      <sheetData sheetId="924"/>
      <sheetData sheetId="925" refreshError="1"/>
      <sheetData sheetId="926" refreshError="1"/>
      <sheetData sheetId="927"/>
      <sheetData sheetId="928"/>
      <sheetData sheetId="929">
        <row r="1">
          <cell r="G1" t="str">
            <v/>
          </cell>
        </row>
      </sheetData>
      <sheetData sheetId="930"/>
      <sheetData sheetId="931"/>
      <sheetData sheetId="932"/>
      <sheetData sheetId="933"/>
      <sheetData sheetId="934"/>
      <sheetData sheetId="935"/>
      <sheetData sheetId="936"/>
      <sheetData sheetId="937"/>
      <sheetData sheetId="938"/>
      <sheetData sheetId="939"/>
      <sheetData sheetId="940"/>
      <sheetData sheetId="941">
        <row r="1">
          <cell r="G1">
            <v>0</v>
          </cell>
        </row>
      </sheetData>
      <sheetData sheetId="942">
        <row r="1">
          <cell r="G1">
            <v>0</v>
          </cell>
        </row>
      </sheetData>
      <sheetData sheetId="943">
        <row r="1">
          <cell r="G1">
            <v>0</v>
          </cell>
        </row>
      </sheetData>
      <sheetData sheetId="944">
        <row r="1">
          <cell r="G1">
            <v>0</v>
          </cell>
        </row>
      </sheetData>
      <sheetData sheetId="945">
        <row r="1">
          <cell r="G1">
            <v>0</v>
          </cell>
        </row>
      </sheetData>
      <sheetData sheetId="946">
        <row r="1">
          <cell r="G1">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row r="9">
          <cell r="C9" t="str">
            <v>Доля расходов периода от выручки</v>
          </cell>
        </row>
      </sheetData>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ow r="1">
          <cell r="G1" t="str">
            <v/>
          </cell>
        </row>
      </sheetData>
      <sheetData sheetId="979"/>
      <sheetData sheetId="980"/>
      <sheetData sheetId="981"/>
      <sheetData sheetId="982"/>
      <sheetData sheetId="983"/>
      <sheetData sheetId="984"/>
      <sheetData sheetId="985"/>
      <sheetData sheetId="986">
        <row r="1">
          <cell r="G1" t="str">
            <v/>
          </cell>
        </row>
      </sheetData>
      <sheetData sheetId="987"/>
      <sheetData sheetId="988"/>
      <sheetData sheetId="989">
        <row r="1">
          <cell r="G1" t="str">
            <v/>
          </cell>
        </row>
      </sheetData>
      <sheetData sheetId="990">
        <row r="1">
          <cell r="G1" t="str">
            <v/>
          </cell>
        </row>
      </sheetData>
      <sheetData sheetId="991"/>
      <sheetData sheetId="992"/>
      <sheetData sheetId="993">
        <row r="1">
          <cell r="G1" t="str">
            <v/>
          </cell>
        </row>
      </sheetData>
      <sheetData sheetId="994">
        <row r="1">
          <cell r="G1" t="str">
            <v/>
          </cell>
        </row>
      </sheetData>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ow r="1">
          <cell r="G1" t="str">
            <v/>
          </cell>
        </row>
      </sheetData>
      <sheetData sheetId="1008">
        <row r="1">
          <cell r="G1" t="str">
            <v/>
          </cell>
        </row>
      </sheetData>
      <sheetData sheetId="1009">
        <row r="1">
          <cell r="G1" t="str">
            <v/>
          </cell>
        </row>
      </sheetData>
      <sheetData sheetId="1010">
        <row r="1">
          <cell r="G1" t="str">
            <v/>
          </cell>
        </row>
      </sheetData>
      <sheetData sheetId="1011">
        <row r="1">
          <cell r="G1" t="str">
            <v/>
          </cell>
        </row>
      </sheetData>
      <sheetData sheetId="1012">
        <row r="1">
          <cell r="G1" t="str">
            <v/>
          </cell>
        </row>
      </sheetData>
      <sheetData sheetId="1013">
        <row r="1">
          <cell r="G1" t="str">
            <v/>
          </cell>
        </row>
      </sheetData>
      <sheetData sheetId="1014">
        <row r="1">
          <cell r="G1" t="str">
            <v/>
          </cell>
        </row>
      </sheetData>
      <sheetData sheetId="1015"/>
      <sheetData sheetId="1016">
        <row r="1">
          <cell r="G1" t="str">
            <v/>
          </cell>
        </row>
      </sheetData>
      <sheetData sheetId="1017">
        <row r="1">
          <cell r="G1" t="str">
            <v/>
          </cell>
        </row>
      </sheetData>
      <sheetData sheetId="1018"/>
      <sheetData sheetId="1019">
        <row r="1">
          <cell r="G1" t="str">
            <v/>
          </cell>
        </row>
      </sheetData>
      <sheetData sheetId="1020">
        <row r="1">
          <cell r="G1" t="str">
            <v/>
          </cell>
        </row>
      </sheetData>
      <sheetData sheetId="1021"/>
      <sheetData sheetId="1022">
        <row r="1">
          <cell r="G1" t="str">
            <v/>
          </cell>
        </row>
      </sheetData>
      <sheetData sheetId="1023">
        <row r="1">
          <cell r="G1" t="str">
            <v/>
          </cell>
        </row>
      </sheetData>
      <sheetData sheetId="1024">
        <row r="1">
          <cell r="G1" t="str">
            <v/>
          </cell>
        </row>
      </sheetData>
      <sheetData sheetId="1025">
        <row r="1">
          <cell r="G1" t="str">
            <v/>
          </cell>
        </row>
      </sheetData>
      <sheetData sheetId="1026">
        <row r="1">
          <cell r="G1" t="str">
            <v/>
          </cell>
        </row>
      </sheetData>
      <sheetData sheetId="1027">
        <row r="1">
          <cell r="G1" t="str">
            <v/>
          </cell>
        </row>
      </sheetData>
      <sheetData sheetId="1028">
        <row r="1">
          <cell r="G1" t="str">
            <v/>
          </cell>
        </row>
      </sheetData>
      <sheetData sheetId="1029">
        <row r="1">
          <cell r="G1" t="str">
            <v/>
          </cell>
        </row>
      </sheetData>
      <sheetData sheetId="1030"/>
      <sheetData sheetId="1031"/>
      <sheetData sheetId="1032"/>
      <sheetData sheetId="1033"/>
      <sheetData sheetId="1034">
        <row r="1">
          <cell r="G1" t="str">
            <v/>
          </cell>
        </row>
      </sheetData>
      <sheetData sheetId="1035">
        <row r="1">
          <cell r="G1" t="str">
            <v/>
          </cell>
        </row>
      </sheetData>
      <sheetData sheetId="1036">
        <row r="1">
          <cell r="G1" t="str">
            <v/>
          </cell>
        </row>
      </sheetData>
      <sheetData sheetId="1037">
        <row r="1">
          <cell r="G1" t="str">
            <v/>
          </cell>
        </row>
      </sheetData>
      <sheetData sheetId="1038">
        <row r="1">
          <cell r="G1" t="str">
            <v/>
          </cell>
        </row>
      </sheetData>
      <sheetData sheetId="1039">
        <row r="1">
          <cell r="G1" t="str">
            <v/>
          </cell>
        </row>
      </sheetData>
      <sheetData sheetId="1040">
        <row r="1">
          <cell r="G1" t="str">
            <v/>
          </cell>
        </row>
      </sheetData>
      <sheetData sheetId="1041">
        <row r="1">
          <cell r="G1" t="str">
            <v/>
          </cell>
        </row>
      </sheetData>
      <sheetData sheetId="1042">
        <row r="1">
          <cell r="G1" t="str">
            <v/>
          </cell>
        </row>
      </sheetData>
      <sheetData sheetId="1043">
        <row r="1">
          <cell r="G1" t="str">
            <v/>
          </cell>
        </row>
      </sheetData>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3649 м."/>
      <sheetName val="3649 ГСМ"/>
      <sheetName val="3651 м."/>
      <sheetName val="3651 ГСМ"/>
      <sheetName val="3691 м."/>
      <sheetName val="3691 ГСМ"/>
      <sheetName val="3692 м."/>
      <sheetName val="3692 ГСМ"/>
      <sheetName val="3693 м."/>
      <sheetName val="3693 ГСМ"/>
      <sheetName val="3696 м."/>
      <sheetName val="3696 ГСМ"/>
      <sheetName val="3697 м."/>
      <sheetName val="3697 ГСМ"/>
      <sheetName val="3698 м."/>
      <sheetName val="3698 ГСМ"/>
      <sheetName val="Лист16"/>
      <sheetName val="Лист15"/>
      <sheetName val="Лист14"/>
      <sheetName val="Лист13"/>
      <sheetName val="Лист12"/>
      <sheetName val="Лист11"/>
      <sheetName val="Лист10"/>
      <sheetName val="Лист9"/>
      <sheetName val="Лист8"/>
      <sheetName val="Лист7"/>
      <sheetName val="Лист6"/>
      <sheetName val="факт 2005 г_"/>
      <sheetName val="группа"/>
      <sheetName val="Инв.вл"/>
      <sheetName val="Добыча нефти4"/>
      <sheetName val="поставка сравн13"/>
      <sheetName val="из сем"/>
      <sheetName val="свод грузоотпр."/>
      <sheetName val="Добычанефти4"/>
      <sheetName val="поставкасравн13"/>
      <sheetName val="3310"/>
      <sheetName val="Дт-Кт"/>
      <sheetName val="IFRS FS"/>
      <sheetName val="Данные"/>
      <sheetName val="ГК"/>
      <sheetName val="I-Scenarios"/>
      <sheetName val="ОТиТБ"/>
      <sheetName val="Зам.нгду-1"/>
      <sheetName val="Зам.ОЭПУ(доб)"/>
      <sheetName val="замер"/>
      <sheetName val="обв"/>
      <sheetName val="тех режим"/>
      <sheetName val="Зам.нгду-2(наг)"/>
      <sheetName val="Common"/>
      <sheetName val="yO302.1"/>
      <sheetName val="БД перестрахование"/>
    </sheetNames>
    <sheetDataSet>
      <sheetData sheetId="0" refreshError="1"/>
      <sheetData sheetId="1" refreshError="1">
        <row r="47">
          <cell r="P47">
            <v>77470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ласс"/>
      <sheetName val="Расст"/>
      <sheetName val="Лист2"/>
      <sheetName val="12"/>
      <sheetName val="10"/>
      <sheetName val="11"/>
      <sheetName val="08"/>
      <sheetName val="01"/>
      <sheetName val="081"/>
      <sheetName val="05"/>
      <sheetName val="04"/>
      <sheetName val="03"/>
      <sheetName val="02"/>
      <sheetName val="группа"/>
      <sheetName val="14.1.2.2.(Услуги связи)"/>
      <sheetName val="д.7.001"/>
      <sheetName val="объемы"/>
      <sheetName val=" 4"/>
      <sheetName val="факт 2005 г."/>
      <sheetName val="А_Газ"/>
      <sheetName val="Форма2"/>
      <sheetName val="Добыча нефти4"/>
      <sheetName val="поставка сравн13"/>
      <sheetName val="Марш"/>
      <sheetName val="лим_пр _затр"/>
      <sheetName val="UNITPRICES"/>
      <sheetName val="ТЭП старая"/>
      <sheetName val="СПгнг"/>
      <sheetName val="из сем"/>
      <sheetName val="list"/>
      <sheetName val="Лист1"/>
      <sheetName val="#REF"/>
      <sheetName val="Пр2"/>
      <sheetName val="Данные"/>
      <sheetName val="CF"/>
      <sheetName val="14_1_2_2_(Услуги_связи)"/>
      <sheetName val="факт_2005_г_"/>
      <sheetName val="д_7_001"/>
      <sheetName val="_4"/>
      <sheetName val="Добыча_нефти4"/>
      <sheetName val="поставка_сравн13"/>
      <sheetName val="лим_пр__затр"/>
      <sheetName val="A 100"/>
      <sheetName val="#ССЫЛКА"/>
      <sheetName val="MSTV_CAPEX"/>
      <sheetName val="Services"/>
      <sheetName val="Content_OPEX"/>
      <sheetName val="I. Прогноз доходов"/>
      <sheetName val="1кв. "/>
      <sheetName val="2кв."/>
      <sheetName val="Займы"/>
      <sheetName val="Capex_KZT"/>
      <sheetName val="s"/>
      <sheetName val="SMSTemp"/>
      <sheetName val="Св план инвест"/>
      <sheetName val="ТЭП_старая"/>
      <sheetName val="из_сем"/>
      <sheetName val="Кедровский"/>
      <sheetName val="Сч.фак.пуст."/>
      <sheetName val="Заявл. пуст"/>
      <sheetName val="Cost 99v98"/>
      <sheetName val="Элим P&amp;L"/>
      <sheetName val="БП "/>
      <sheetName val="14_1_2_2_(Услуги_связи)1"/>
      <sheetName val="факт_2005_г_1"/>
      <sheetName val="д_7_0011"/>
      <sheetName val="_41"/>
      <sheetName val="Амортизация"/>
      <sheetName val="Аппендикс "/>
      <sheetName val="Category_mapping"/>
      <sheetName val="ПКОП_3_100%"/>
      <sheetName val="ПКОП_2_100%"/>
      <sheetName val="справка"/>
      <sheetName val="ОборБалФормОтч"/>
      <sheetName val="ТитулЛистОтч"/>
      <sheetName val="ЯНВАРЬ"/>
      <sheetName val="База"/>
      <sheetName val="условия"/>
      <sheetName val="КодАмор"/>
      <sheetName val="7НК"/>
      <sheetName val="3НК"/>
      <sheetName val="6БО"/>
      <sheetName val="2 БО"/>
      <sheetName val="83"/>
      <sheetName val="SILICATE"/>
    </sheetNames>
    <sheetDataSet>
      <sheetData sheetId="0" refreshError="1">
        <row r="1">
          <cell r="A1" t="str">
            <v>Группа</v>
          </cell>
          <cell r="B1" t="str">
            <v>Класс</v>
          </cell>
        </row>
        <row r="2">
          <cell r="A2">
            <v>11</v>
          </cell>
          <cell r="B2">
            <v>2</v>
          </cell>
        </row>
        <row r="3">
          <cell r="A3">
            <v>12</v>
          </cell>
          <cell r="B3">
            <v>2</v>
          </cell>
        </row>
        <row r="4">
          <cell r="A4">
            <v>13</v>
          </cell>
          <cell r="B4">
            <v>2</v>
          </cell>
        </row>
        <row r="5">
          <cell r="A5">
            <v>14</v>
          </cell>
          <cell r="B5">
            <v>2</v>
          </cell>
        </row>
        <row r="6">
          <cell r="A6">
            <v>15</v>
          </cell>
          <cell r="B6">
            <v>2</v>
          </cell>
        </row>
        <row r="7">
          <cell r="A7">
            <v>17</v>
          </cell>
          <cell r="B7">
            <v>2</v>
          </cell>
        </row>
        <row r="8">
          <cell r="A8">
            <v>18</v>
          </cell>
          <cell r="B8">
            <v>2</v>
          </cell>
        </row>
        <row r="9">
          <cell r="A9">
            <v>21</v>
          </cell>
          <cell r="B9">
            <v>2</v>
          </cell>
        </row>
        <row r="10">
          <cell r="A10">
            <v>22</v>
          </cell>
          <cell r="B10">
            <v>2</v>
          </cell>
        </row>
        <row r="11">
          <cell r="A11">
            <v>24</v>
          </cell>
          <cell r="B11">
            <v>2</v>
          </cell>
        </row>
        <row r="12">
          <cell r="A12">
            <v>31</v>
          </cell>
          <cell r="B12">
            <v>2</v>
          </cell>
        </row>
        <row r="13">
          <cell r="A13">
            <v>41</v>
          </cell>
          <cell r="B13">
            <v>2</v>
          </cell>
        </row>
        <row r="14">
          <cell r="A14">
            <v>43</v>
          </cell>
          <cell r="B14">
            <v>2</v>
          </cell>
        </row>
        <row r="15">
          <cell r="A15">
            <v>51</v>
          </cell>
          <cell r="B15">
            <v>2</v>
          </cell>
        </row>
        <row r="16">
          <cell r="A16">
            <v>52</v>
          </cell>
          <cell r="B16">
            <v>2</v>
          </cell>
        </row>
        <row r="17">
          <cell r="A17">
            <v>53</v>
          </cell>
          <cell r="B17">
            <v>2</v>
          </cell>
        </row>
        <row r="18">
          <cell r="A18">
            <v>54</v>
          </cell>
          <cell r="B18">
            <v>2</v>
          </cell>
        </row>
        <row r="19">
          <cell r="A19">
            <v>61</v>
          </cell>
          <cell r="B19">
            <v>2</v>
          </cell>
        </row>
        <row r="20">
          <cell r="A20">
            <v>63</v>
          </cell>
          <cell r="B20">
            <v>2</v>
          </cell>
        </row>
        <row r="21">
          <cell r="A21">
            <v>71</v>
          </cell>
          <cell r="B21">
            <v>2</v>
          </cell>
        </row>
        <row r="22">
          <cell r="A22">
            <v>72</v>
          </cell>
          <cell r="B22">
            <v>3</v>
          </cell>
        </row>
        <row r="23">
          <cell r="A23">
            <v>74</v>
          </cell>
          <cell r="B23">
            <v>2</v>
          </cell>
        </row>
        <row r="24">
          <cell r="A24">
            <v>76</v>
          </cell>
          <cell r="B24">
            <v>3</v>
          </cell>
        </row>
        <row r="25">
          <cell r="A25">
            <v>77</v>
          </cell>
          <cell r="B25">
            <v>3</v>
          </cell>
        </row>
        <row r="26">
          <cell r="A26">
            <v>81</v>
          </cell>
          <cell r="B26">
            <v>1</v>
          </cell>
        </row>
        <row r="27">
          <cell r="A27">
            <v>82</v>
          </cell>
          <cell r="B27">
            <v>1</v>
          </cell>
        </row>
        <row r="28">
          <cell r="A28">
            <v>91</v>
          </cell>
          <cell r="B28">
            <v>2</v>
          </cell>
        </row>
        <row r="29">
          <cell r="A29">
            <v>92</v>
          </cell>
          <cell r="B29">
            <v>3</v>
          </cell>
        </row>
        <row r="30">
          <cell r="A30">
            <v>93</v>
          </cell>
          <cell r="B30">
            <v>3</v>
          </cell>
        </row>
        <row r="31">
          <cell r="A31">
            <v>94</v>
          </cell>
          <cell r="B31">
            <v>3</v>
          </cell>
        </row>
        <row r="32">
          <cell r="A32">
            <v>101</v>
          </cell>
          <cell r="B32">
            <v>1</v>
          </cell>
        </row>
        <row r="33">
          <cell r="A33">
            <v>102</v>
          </cell>
          <cell r="B33">
            <v>1</v>
          </cell>
        </row>
        <row r="34">
          <cell r="A34">
            <v>111</v>
          </cell>
          <cell r="B34">
            <v>1</v>
          </cell>
        </row>
        <row r="35">
          <cell r="A35">
            <v>121</v>
          </cell>
          <cell r="B35">
            <v>3</v>
          </cell>
        </row>
        <row r="36">
          <cell r="A36">
            <v>122</v>
          </cell>
          <cell r="B36">
            <v>3</v>
          </cell>
        </row>
        <row r="37">
          <cell r="A37">
            <v>123</v>
          </cell>
          <cell r="B37">
            <v>3</v>
          </cell>
        </row>
        <row r="38">
          <cell r="A38">
            <v>124</v>
          </cell>
          <cell r="B38">
            <v>3</v>
          </cell>
        </row>
        <row r="39">
          <cell r="A39">
            <v>125</v>
          </cell>
          <cell r="B39">
            <v>3</v>
          </cell>
        </row>
        <row r="40">
          <cell r="A40">
            <v>126</v>
          </cell>
          <cell r="B40">
            <v>2</v>
          </cell>
        </row>
        <row r="41">
          <cell r="A41">
            <v>127</v>
          </cell>
          <cell r="B41">
            <v>3</v>
          </cell>
        </row>
        <row r="42">
          <cell r="A42">
            <v>131</v>
          </cell>
          <cell r="B42">
            <v>3</v>
          </cell>
        </row>
        <row r="43">
          <cell r="A43">
            <v>132</v>
          </cell>
          <cell r="B43">
            <v>3</v>
          </cell>
        </row>
        <row r="44">
          <cell r="A44">
            <v>133</v>
          </cell>
          <cell r="B44">
            <v>3</v>
          </cell>
        </row>
        <row r="45">
          <cell r="A45">
            <v>141</v>
          </cell>
          <cell r="B45">
            <v>1</v>
          </cell>
        </row>
        <row r="46">
          <cell r="A46">
            <v>142</v>
          </cell>
          <cell r="B46">
            <v>1</v>
          </cell>
        </row>
        <row r="47">
          <cell r="A47">
            <v>151</v>
          </cell>
          <cell r="B47">
            <v>1</v>
          </cell>
        </row>
        <row r="48">
          <cell r="A48">
            <v>161</v>
          </cell>
          <cell r="B48">
            <v>1</v>
          </cell>
        </row>
        <row r="49">
          <cell r="A49">
            <v>171</v>
          </cell>
          <cell r="B49">
            <v>1</v>
          </cell>
        </row>
        <row r="50">
          <cell r="A50">
            <v>201</v>
          </cell>
          <cell r="B50">
            <v>2</v>
          </cell>
        </row>
        <row r="51">
          <cell r="A51">
            <v>211</v>
          </cell>
          <cell r="B51">
            <v>2</v>
          </cell>
        </row>
        <row r="52">
          <cell r="A52">
            <v>212</v>
          </cell>
          <cell r="B52">
            <v>2</v>
          </cell>
        </row>
        <row r="53">
          <cell r="A53">
            <v>213</v>
          </cell>
          <cell r="B53">
            <v>3</v>
          </cell>
        </row>
        <row r="54">
          <cell r="A54">
            <v>214</v>
          </cell>
          <cell r="B54">
            <v>2</v>
          </cell>
        </row>
        <row r="55">
          <cell r="A55">
            <v>215</v>
          </cell>
          <cell r="B55">
            <v>3</v>
          </cell>
        </row>
        <row r="56">
          <cell r="A56">
            <v>221</v>
          </cell>
          <cell r="B56">
            <v>2</v>
          </cell>
        </row>
        <row r="57">
          <cell r="A57">
            <v>222</v>
          </cell>
          <cell r="B57">
            <v>2</v>
          </cell>
        </row>
        <row r="58">
          <cell r="A58">
            <v>225</v>
          </cell>
          <cell r="B58">
            <v>3</v>
          </cell>
        </row>
        <row r="59">
          <cell r="A59">
            <v>226</v>
          </cell>
          <cell r="B59">
            <v>1</v>
          </cell>
        </row>
        <row r="60">
          <cell r="A60">
            <v>231</v>
          </cell>
          <cell r="B60">
            <v>1</v>
          </cell>
        </row>
        <row r="61">
          <cell r="A61">
            <v>232</v>
          </cell>
          <cell r="B61">
            <v>1</v>
          </cell>
        </row>
        <row r="62">
          <cell r="A62">
            <v>233</v>
          </cell>
          <cell r="B62">
            <v>1</v>
          </cell>
        </row>
        <row r="63">
          <cell r="A63">
            <v>234</v>
          </cell>
          <cell r="B63">
            <v>1</v>
          </cell>
        </row>
        <row r="64">
          <cell r="A64">
            <v>235</v>
          </cell>
          <cell r="B64">
            <v>1</v>
          </cell>
        </row>
        <row r="65">
          <cell r="A65">
            <v>236</v>
          </cell>
          <cell r="B65">
            <v>1</v>
          </cell>
        </row>
        <row r="66">
          <cell r="A66">
            <v>241</v>
          </cell>
          <cell r="B66">
            <v>1</v>
          </cell>
        </row>
        <row r="67">
          <cell r="A67">
            <v>242</v>
          </cell>
          <cell r="B67">
            <v>1</v>
          </cell>
        </row>
        <row r="68">
          <cell r="A68">
            <v>246</v>
          </cell>
          <cell r="B68">
            <v>1</v>
          </cell>
        </row>
        <row r="69">
          <cell r="A69">
            <v>251</v>
          </cell>
          <cell r="B69">
            <v>2</v>
          </cell>
        </row>
        <row r="70">
          <cell r="A70">
            <v>252</v>
          </cell>
          <cell r="B70">
            <v>3</v>
          </cell>
        </row>
        <row r="71">
          <cell r="A71">
            <v>252</v>
          </cell>
          <cell r="B71">
            <v>3</v>
          </cell>
        </row>
        <row r="72">
          <cell r="A72">
            <v>253</v>
          </cell>
          <cell r="B72">
            <v>1</v>
          </cell>
        </row>
        <row r="73">
          <cell r="A73">
            <v>254</v>
          </cell>
          <cell r="B73">
            <v>2</v>
          </cell>
        </row>
        <row r="74">
          <cell r="A74">
            <v>255</v>
          </cell>
          <cell r="B74">
            <v>3</v>
          </cell>
        </row>
        <row r="75">
          <cell r="A75">
            <v>256</v>
          </cell>
          <cell r="B75">
            <v>3</v>
          </cell>
        </row>
        <row r="76">
          <cell r="A76">
            <v>261</v>
          </cell>
          <cell r="B76">
            <v>3</v>
          </cell>
        </row>
        <row r="77">
          <cell r="A77">
            <v>262</v>
          </cell>
          <cell r="B77">
            <v>3</v>
          </cell>
        </row>
        <row r="78">
          <cell r="A78">
            <v>264</v>
          </cell>
          <cell r="B78">
            <v>1</v>
          </cell>
        </row>
        <row r="79">
          <cell r="A79">
            <v>266</v>
          </cell>
          <cell r="B79">
            <v>3</v>
          </cell>
        </row>
        <row r="80">
          <cell r="A80">
            <v>267</v>
          </cell>
          <cell r="B80">
            <v>3</v>
          </cell>
        </row>
        <row r="81">
          <cell r="A81">
            <v>268</v>
          </cell>
          <cell r="B81">
            <v>3</v>
          </cell>
        </row>
        <row r="82">
          <cell r="A82">
            <v>271</v>
          </cell>
          <cell r="B82">
            <v>1</v>
          </cell>
        </row>
        <row r="83">
          <cell r="A83">
            <v>281</v>
          </cell>
          <cell r="B83">
            <v>1</v>
          </cell>
        </row>
        <row r="84">
          <cell r="A84">
            <v>291</v>
          </cell>
          <cell r="B84">
            <v>1</v>
          </cell>
        </row>
        <row r="85">
          <cell r="A85">
            <v>301</v>
          </cell>
          <cell r="B85">
            <v>1</v>
          </cell>
        </row>
        <row r="86">
          <cell r="A86">
            <v>302</v>
          </cell>
          <cell r="B86">
            <v>2</v>
          </cell>
        </row>
        <row r="87">
          <cell r="A87">
            <v>303</v>
          </cell>
          <cell r="B87">
            <v>2</v>
          </cell>
        </row>
        <row r="88">
          <cell r="A88">
            <v>304</v>
          </cell>
          <cell r="B88">
            <v>1</v>
          </cell>
        </row>
        <row r="89">
          <cell r="A89">
            <v>311</v>
          </cell>
          <cell r="B89">
            <v>2</v>
          </cell>
        </row>
        <row r="90">
          <cell r="A90">
            <v>312</v>
          </cell>
          <cell r="B90">
            <v>3</v>
          </cell>
        </row>
        <row r="91">
          <cell r="A91">
            <v>313</v>
          </cell>
          <cell r="B91">
            <v>3</v>
          </cell>
        </row>
        <row r="92">
          <cell r="A92">
            <v>314</v>
          </cell>
          <cell r="B92">
            <v>3</v>
          </cell>
        </row>
        <row r="93">
          <cell r="A93">
            <v>315</v>
          </cell>
          <cell r="B93">
            <v>3</v>
          </cell>
        </row>
        <row r="94">
          <cell r="A94">
            <v>316</v>
          </cell>
          <cell r="B94">
            <v>3</v>
          </cell>
        </row>
        <row r="95">
          <cell r="A95">
            <v>321</v>
          </cell>
          <cell r="B95">
            <v>3</v>
          </cell>
        </row>
        <row r="96">
          <cell r="A96">
            <v>322</v>
          </cell>
          <cell r="B96">
            <v>3</v>
          </cell>
        </row>
        <row r="97">
          <cell r="A97">
            <v>323</v>
          </cell>
          <cell r="B97">
            <v>3</v>
          </cell>
        </row>
        <row r="98">
          <cell r="A98">
            <v>324</v>
          </cell>
          <cell r="B98">
            <v>3</v>
          </cell>
        </row>
        <row r="99">
          <cell r="A99">
            <v>331</v>
          </cell>
          <cell r="B99">
            <v>3</v>
          </cell>
        </row>
        <row r="100">
          <cell r="A100">
            <v>332</v>
          </cell>
          <cell r="B100">
            <v>3</v>
          </cell>
        </row>
        <row r="101">
          <cell r="A101">
            <v>333</v>
          </cell>
          <cell r="B101">
            <v>3</v>
          </cell>
        </row>
        <row r="102">
          <cell r="A102">
            <v>341</v>
          </cell>
          <cell r="B102">
            <v>1</v>
          </cell>
        </row>
        <row r="103">
          <cell r="A103">
            <v>351</v>
          </cell>
          <cell r="B103">
            <v>3</v>
          </cell>
        </row>
        <row r="104">
          <cell r="A104">
            <v>361</v>
          </cell>
          <cell r="B104">
            <v>2</v>
          </cell>
        </row>
        <row r="105">
          <cell r="A105">
            <v>362</v>
          </cell>
          <cell r="B105">
            <v>2</v>
          </cell>
        </row>
        <row r="106">
          <cell r="A106">
            <v>371</v>
          </cell>
          <cell r="B106">
            <v>3</v>
          </cell>
        </row>
        <row r="107">
          <cell r="A107">
            <v>381</v>
          </cell>
          <cell r="B107">
            <v>3</v>
          </cell>
        </row>
        <row r="108">
          <cell r="A108">
            <v>391</v>
          </cell>
          <cell r="B108">
            <v>3</v>
          </cell>
        </row>
        <row r="109">
          <cell r="A109">
            <v>401</v>
          </cell>
          <cell r="B109">
            <v>3</v>
          </cell>
        </row>
        <row r="110">
          <cell r="A110">
            <v>402</v>
          </cell>
          <cell r="B110">
            <v>3</v>
          </cell>
        </row>
        <row r="111">
          <cell r="A111">
            <v>403</v>
          </cell>
          <cell r="B111">
            <v>3</v>
          </cell>
        </row>
        <row r="112">
          <cell r="A112">
            <v>404</v>
          </cell>
          <cell r="B112">
            <v>3</v>
          </cell>
        </row>
        <row r="113">
          <cell r="A113">
            <v>411</v>
          </cell>
          <cell r="B113">
            <v>3</v>
          </cell>
        </row>
        <row r="114">
          <cell r="A114">
            <v>412</v>
          </cell>
          <cell r="B114">
            <v>3</v>
          </cell>
        </row>
        <row r="115">
          <cell r="A115">
            <v>413</v>
          </cell>
          <cell r="B115">
            <v>3</v>
          </cell>
        </row>
        <row r="116">
          <cell r="A116">
            <v>414</v>
          </cell>
          <cell r="B116">
            <v>3</v>
          </cell>
        </row>
        <row r="117">
          <cell r="A117">
            <v>415</v>
          </cell>
          <cell r="B117">
            <v>3</v>
          </cell>
        </row>
        <row r="118">
          <cell r="A118">
            <v>416</v>
          </cell>
          <cell r="B118">
            <v>3</v>
          </cell>
        </row>
        <row r="119">
          <cell r="A119">
            <v>417</v>
          </cell>
          <cell r="B119">
            <v>3</v>
          </cell>
        </row>
        <row r="120">
          <cell r="A120">
            <v>421</v>
          </cell>
          <cell r="B120">
            <v>2</v>
          </cell>
        </row>
        <row r="121">
          <cell r="A121">
            <v>422</v>
          </cell>
          <cell r="B121">
            <v>2</v>
          </cell>
        </row>
        <row r="122">
          <cell r="A122">
            <v>423</v>
          </cell>
          <cell r="B122">
            <v>2</v>
          </cell>
        </row>
        <row r="123">
          <cell r="A123">
            <v>431</v>
          </cell>
          <cell r="B123">
            <v>1</v>
          </cell>
        </row>
        <row r="124">
          <cell r="A124">
            <v>432</v>
          </cell>
          <cell r="B124">
            <v>2</v>
          </cell>
        </row>
        <row r="125">
          <cell r="A125">
            <v>433</v>
          </cell>
          <cell r="B125">
            <v>2</v>
          </cell>
        </row>
        <row r="126">
          <cell r="A126">
            <v>434</v>
          </cell>
          <cell r="B126">
            <v>2</v>
          </cell>
        </row>
        <row r="127">
          <cell r="A127">
            <v>435</v>
          </cell>
          <cell r="B127">
            <v>2</v>
          </cell>
        </row>
        <row r="128">
          <cell r="A128">
            <v>436</v>
          </cell>
          <cell r="B128">
            <v>2</v>
          </cell>
        </row>
        <row r="129">
          <cell r="A129">
            <v>441</v>
          </cell>
          <cell r="B129">
            <v>2</v>
          </cell>
        </row>
        <row r="130">
          <cell r="A130">
            <v>443</v>
          </cell>
          <cell r="B130">
            <v>2</v>
          </cell>
        </row>
        <row r="131">
          <cell r="A131">
            <v>452</v>
          </cell>
          <cell r="B131">
            <v>3</v>
          </cell>
        </row>
        <row r="132">
          <cell r="A132">
            <v>453</v>
          </cell>
          <cell r="B132">
            <v>3</v>
          </cell>
        </row>
        <row r="133">
          <cell r="A133">
            <v>454</v>
          </cell>
          <cell r="B133">
            <v>3</v>
          </cell>
        </row>
        <row r="134">
          <cell r="A134">
            <v>461</v>
          </cell>
          <cell r="B134">
            <v>3</v>
          </cell>
        </row>
        <row r="135">
          <cell r="A135">
            <v>462</v>
          </cell>
          <cell r="B135">
            <v>3</v>
          </cell>
        </row>
        <row r="136">
          <cell r="A136">
            <v>463</v>
          </cell>
          <cell r="B136">
            <v>3</v>
          </cell>
        </row>
        <row r="137">
          <cell r="A137">
            <v>464</v>
          </cell>
          <cell r="B137">
            <v>3</v>
          </cell>
        </row>
        <row r="138">
          <cell r="A138">
            <v>466</v>
          </cell>
          <cell r="B138">
            <v>3</v>
          </cell>
        </row>
        <row r="139">
          <cell r="A139">
            <v>467</v>
          </cell>
          <cell r="B139">
            <v>3</v>
          </cell>
        </row>
        <row r="140">
          <cell r="A140">
            <v>471</v>
          </cell>
          <cell r="B140">
            <v>3</v>
          </cell>
        </row>
        <row r="141">
          <cell r="A141">
            <v>472</v>
          </cell>
          <cell r="B141">
            <v>3</v>
          </cell>
        </row>
        <row r="142">
          <cell r="A142">
            <v>473</v>
          </cell>
          <cell r="B142">
            <v>3</v>
          </cell>
        </row>
        <row r="143">
          <cell r="A143">
            <v>475</v>
          </cell>
          <cell r="B143">
            <v>3</v>
          </cell>
        </row>
        <row r="144">
          <cell r="A144">
            <v>481</v>
          </cell>
          <cell r="B144">
            <v>3</v>
          </cell>
        </row>
        <row r="145">
          <cell r="A145">
            <v>482</v>
          </cell>
          <cell r="B145">
            <v>2</v>
          </cell>
        </row>
        <row r="146">
          <cell r="A146">
            <v>483</v>
          </cell>
          <cell r="B146">
            <v>3</v>
          </cell>
        </row>
        <row r="147">
          <cell r="A147">
            <v>484</v>
          </cell>
          <cell r="B147">
            <v>3</v>
          </cell>
        </row>
        <row r="148">
          <cell r="A148">
            <v>485</v>
          </cell>
          <cell r="B148">
            <v>3</v>
          </cell>
        </row>
        <row r="149">
          <cell r="A149">
            <v>486</v>
          </cell>
          <cell r="B149">
            <v>3</v>
          </cell>
        </row>
        <row r="150">
          <cell r="A150">
            <v>487</v>
          </cell>
          <cell r="B150">
            <v>3</v>
          </cell>
        </row>
        <row r="151">
          <cell r="A151">
            <v>488</v>
          </cell>
          <cell r="B151">
            <v>3</v>
          </cell>
        </row>
        <row r="152">
          <cell r="A152">
            <v>489</v>
          </cell>
          <cell r="B152">
            <v>3</v>
          </cell>
        </row>
        <row r="153">
          <cell r="A153">
            <v>498</v>
          </cell>
          <cell r="B153">
            <v>3</v>
          </cell>
        </row>
        <row r="154">
          <cell r="A154">
            <v>501</v>
          </cell>
          <cell r="B154">
            <v>2</v>
          </cell>
        </row>
        <row r="155">
          <cell r="A155">
            <v>502</v>
          </cell>
          <cell r="B155">
            <v>2</v>
          </cell>
        </row>
        <row r="156">
          <cell r="A156">
            <v>503</v>
          </cell>
          <cell r="B156">
            <v>2</v>
          </cell>
        </row>
        <row r="157">
          <cell r="A157">
            <v>504</v>
          </cell>
          <cell r="B157">
            <v>2</v>
          </cell>
        </row>
        <row r="158">
          <cell r="A158">
            <v>505</v>
          </cell>
          <cell r="B158">
            <v>2</v>
          </cell>
        </row>
        <row r="159">
          <cell r="A159">
            <v>511</v>
          </cell>
          <cell r="B159">
            <v>2</v>
          </cell>
        </row>
        <row r="160">
          <cell r="A160">
            <v>512</v>
          </cell>
          <cell r="B160">
            <v>2</v>
          </cell>
        </row>
        <row r="161">
          <cell r="A161">
            <v>513</v>
          </cell>
          <cell r="B161">
            <v>2</v>
          </cell>
        </row>
        <row r="162">
          <cell r="A162">
            <v>514</v>
          </cell>
          <cell r="B162">
            <v>2</v>
          </cell>
        </row>
        <row r="163">
          <cell r="A163">
            <v>515</v>
          </cell>
          <cell r="B163">
            <v>3</v>
          </cell>
        </row>
        <row r="164">
          <cell r="A164">
            <v>516</v>
          </cell>
          <cell r="B164">
            <v>2</v>
          </cell>
        </row>
        <row r="165">
          <cell r="A165">
            <v>517</v>
          </cell>
          <cell r="B165">
            <v>3</v>
          </cell>
        </row>
        <row r="166">
          <cell r="A166">
            <v>521</v>
          </cell>
          <cell r="B166">
            <v>2</v>
          </cell>
        </row>
        <row r="167">
          <cell r="A167">
            <v>531</v>
          </cell>
          <cell r="B167">
            <v>2</v>
          </cell>
        </row>
        <row r="168">
          <cell r="A168">
            <v>541</v>
          </cell>
          <cell r="B168">
            <v>2</v>
          </cell>
        </row>
        <row r="169">
          <cell r="A169">
            <v>542</v>
          </cell>
          <cell r="B169">
            <v>2</v>
          </cell>
        </row>
        <row r="170">
          <cell r="A170">
            <v>551</v>
          </cell>
          <cell r="B170">
            <v>2</v>
          </cell>
        </row>
        <row r="171">
          <cell r="A171">
            <v>552</v>
          </cell>
          <cell r="B171">
            <v>2</v>
          </cell>
        </row>
        <row r="172">
          <cell r="A172">
            <v>553</v>
          </cell>
          <cell r="B172">
            <v>2</v>
          </cell>
        </row>
        <row r="173">
          <cell r="A173">
            <v>554</v>
          </cell>
          <cell r="B173">
            <v>2</v>
          </cell>
        </row>
        <row r="174">
          <cell r="A174">
            <v>556</v>
          </cell>
          <cell r="B174">
            <v>2</v>
          </cell>
        </row>
        <row r="175">
          <cell r="A175">
            <v>561</v>
          </cell>
          <cell r="B175">
            <v>2</v>
          </cell>
        </row>
        <row r="176">
          <cell r="A176">
            <v>562</v>
          </cell>
          <cell r="B176">
            <v>2</v>
          </cell>
        </row>
        <row r="177">
          <cell r="A177">
            <v>572</v>
          </cell>
          <cell r="B177">
            <v>2</v>
          </cell>
        </row>
        <row r="178">
          <cell r="A178">
            <v>581</v>
          </cell>
          <cell r="B178">
            <v>2</v>
          </cell>
        </row>
        <row r="179">
          <cell r="A179">
            <v>582</v>
          </cell>
          <cell r="B179">
            <v>2</v>
          </cell>
        </row>
        <row r="180">
          <cell r="A180">
            <v>583</v>
          </cell>
          <cell r="B180">
            <v>2</v>
          </cell>
        </row>
        <row r="181">
          <cell r="A181">
            <v>584</v>
          </cell>
          <cell r="B181">
            <v>2</v>
          </cell>
        </row>
        <row r="182">
          <cell r="A182">
            <v>591</v>
          </cell>
          <cell r="B182">
            <v>3</v>
          </cell>
        </row>
        <row r="183">
          <cell r="A183">
            <v>592</v>
          </cell>
          <cell r="B183">
            <v>3</v>
          </cell>
        </row>
        <row r="184">
          <cell r="A184">
            <v>593</v>
          </cell>
          <cell r="B184">
            <v>3</v>
          </cell>
        </row>
        <row r="185">
          <cell r="A185">
            <v>594</v>
          </cell>
          <cell r="B185">
            <v>3</v>
          </cell>
        </row>
        <row r="186">
          <cell r="A186">
            <v>595</v>
          </cell>
          <cell r="B186">
            <v>2</v>
          </cell>
        </row>
        <row r="187">
          <cell r="A187">
            <v>602</v>
          </cell>
          <cell r="B187">
            <v>3</v>
          </cell>
        </row>
        <row r="188">
          <cell r="A188">
            <v>611</v>
          </cell>
          <cell r="B188">
            <v>3</v>
          </cell>
        </row>
        <row r="189">
          <cell r="A189">
            <v>621</v>
          </cell>
          <cell r="B189">
            <v>3</v>
          </cell>
        </row>
        <row r="190">
          <cell r="A190">
            <v>622</v>
          </cell>
          <cell r="B190">
            <v>3</v>
          </cell>
        </row>
        <row r="191">
          <cell r="A191">
            <v>623</v>
          </cell>
          <cell r="B191">
            <v>3</v>
          </cell>
        </row>
        <row r="192">
          <cell r="A192">
            <v>624</v>
          </cell>
          <cell r="B192">
            <v>3</v>
          </cell>
        </row>
        <row r="193">
          <cell r="A193">
            <v>626</v>
          </cell>
          <cell r="B193">
            <v>3</v>
          </cell>
        </row>
        <row r="194">
          <cell r="A194">
            <v>631</v>
          </cell>
          <cell r="B194">
            <v>3</v>
          </cell>
        </row>
        <row r="195">
          <cell r="A195">
            <v>632</v>
          </cell>
          <cell r="B195">
            <v>3</v>
          </cell>
        </row>
        <row r="196">
          <cell r="A196">
            <v>633</v>
          </cell>
          <cell r="B196">
            <v>3</v>
          </cell>
        </row>
        <row r="197">
          <cell r="A197">
            <v>634</v>
          </cell>
          <cell r="B197">
            <v>3</v>
          </cell>
        </row>
        <row r="198">
          <cell r="A198">
            <v>635</v>
          </cell>
          <cell r="B198">
            <v>3</v>
          </cell>
        </row>
        <row r="199">
          <cell r="A199">
            <v>641</v>
          </cell>
          <cell r="B199">
            <v>3</v>
          </cell>
        </row>
        <row r="200">
          <cell r="A200">
            <v>651</v>
          </cell>
          <cell r="B200">
            <v>3</v>
          </cell>
        </row>
        <row r="201">
          <cell r="A201">
            <v>652</v>
          </cell>
          <cell r="B201">
            <v>3</v>
          </cell>
        </row>
        <row r="202">
          <cell r="A202">
            <v>653</v>
          </cell>
          <cell r="B202">
            <v>3</v>
          </cell>
        </row>
        <row r="203">
          <cell r="A203">
            <v>654</v>
          </cell>
          <cell r="B203">
            <v>3</v>
          </cell>
        </row>
        <row r="204">
          <cell r="A204">
            <v>661</v>
          </cell>
          <cell r="B204">
            <v>3</v>
          </cell>
        </row>
        <row r="205">
          <cell r="A205">
            <v>662</v>
          </cell>
          <cell r="B205">
            <v>2</v>
          </cell>
        </row>
        <row r="206">
          <cell r="A206">
            <v>671</v>
          </cell>
          <cell r="B206">
            <v>2</v>
          </cell>
        </row>
        <row r="207">
          <cell r="A207">
            <v>682</v>
          </cell>
          <cell r="B207">
            <v>3</v>
          </cell>
        </row>
        <row r="208">
          <cell r="A208">
            <v>683</v>
          </cell>
          <cell r="B208">
            <v>3</v>
          </cell>
        </row>
        <row r="209">
          <cell r="A209">
            <v>684</v>
          </cell>
          <cell r="B209">
            <v>2</v>
          </cell>
        </row>
        <row r="210">
          <cell r="A210">
            <v>685</v>
          </cell>
          <cell r="B210">
            <v>3</v>
          </cell>
        </row>
        <row r="211">
          <cell r="A211">
            <v>691</v>
          </cell>
          <cell r="B211">
            <v>2</v>
          </cell>
        </row>
        <row r="212">
          <cell r="A212">
            <v>692</v>
          </cell>
          <cell r="B212">
            <v>3</v>
          </cell>
        </row>
        <row r="213">
          <cell r="A213">
            <v>693</v>
          </cell>
          <cell r="B213">
            <v>2</v>
          </cell>
        </row>
        <row r="214">
          <cell r="A214">
            <v>711</v>
          </cell>
          <cell r="B214">
            <v>3</v>
          </cell>
        </row>
        <row r="215">
          <cell r="A215">
            <v>712</v>
          </cell>
          <cell r="B215">
            <v>3</v>
          </cell>
        </row>
        <row r="216">
          <cell r="A216">
            <v>713</v>
          </cell>
          <cell r="B216">
            <v>3</v>
          </cell>
        </row>
        <row r="217">
          <cell r="A217">
            <v>721</v>
          </cell>
          <cell r="B217">
            <v>3</v>
          </cell>
        </row>
        <row r="218">
          <cell r="A218">
            <v>723</v>
          </cell>
          <cell r="B218">
            <v>3</v>
          </cell>
        </row>
        <row r="219">
          <cell r="A219">
            <v>725</v>
          </cell>
          <cell r="B219">
            <v>3</v>
          </cell>
        </row>
        <row r="220">
          <cell r="A220">
            <v>726</v>
          </cell>
          <cell r="B220">
            <v>3</v>
          </cell>
        </row>
        <row r="221">
          <cell r="A221">
            <v>731</v>
          </cell>
          <cell r="B221">
            <v>3</v>
          </cell>
        </row>
        <row r="222">
          <cell r="A222">
            <v>742</v>
          </cell>
          <cell r="B222">
            <v>3</v>
          </cell>
        </row>
        <row r="223">
          <cell r="A223">
            <v>751</v>
          </cell>
          <cell r="B223">
            <v>3</v>
          </cell>
        </row>
        <row r="224">
          <cell r="A224">
            <v>752</v>
          </cell>
          <cell r="B224">
            <v>3</v>
          </cell>
        </row>
        <row r="225">
          <cell r="A225">
            <v>753</v>
          </cell>
          <cell r="B225">
            <v>3</v>
          </cell>
        </row>
        <row r="226">
          <cell r="A226">
            <v>754</v>
          </cell>
          <cell r="B226">
            <v>3</v>
          </cell>
        </row>
        <row r="227">
          <cell r="A227">
            <v>756</v>
          </cell>
          <cell r="B227">
            <v>3</v>
          </cell>
        </row>
        <row r="228">
          <cell r="A228">
            <v>757</v>
          </cell>
          <cell r="B228">
            <v>3</v>
          </cell>
        </row>
        <row r="229">
          <cell r="A229">
            <v>758</v>
          </cell>
          <cell r="B22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сокр.прил-1 (2)"/>
      <sheetName val="КРП"/>
      <sheetName val="КРП-1"/>
      <sheetName val="класс"/>
      <sheetName val="Лист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Лист1"/>
      <sheetName val="H"/>
      <sheetName val="J"/>
      <sheetName val="K"/>
      <sheetName val="N"/>
      <sheetName val="O"/>
      <sheetName val="M"/>
      <sheetName val="L"/>
      <sheetName val="F100-Trial BS"/>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прил-1"/>
      <sheetName val="system"/>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д.7.001"/>
      <sheetName val="Sheet1"/>
      <sheetName val="мат расходы"/>
      <sheetName val="FES"/>
      <sheetName val="  2.3.2"/>
      <sheetName val="факт 2005 г."/>
      <sheetName val="Cash Flow - 2004 Workings"/>
      <sheetName val="Счет-ф"/>
      <sheetName val="L202 - КПСБ"/>
      <sheetName val="IPR_VOG"/>
      <sheetName val="группа"/>
      <sheetName val="Дт-Кт"/>
      <sheetName val="UNITPRICES"/>
      <sheetName val="US Dollar 2003"/>
      <sheetName val="SDR 2003"/>
      <sheetName val="Константы"/>
      <sheetName val="Cashflow Current"/>
      <sheetName val="Key Business Indicators"/>
      <sheetName val="Profit &amp; Loss Account"/>
      <sheetName val="H3.100 Rollforward"/>
      <sheetName val="14.1.2.2.(Услуги связи)"/>
      <sheetName val=" 4"/>
      <sheetName val="yO302.1"/>
      <sheetName val="b41.03.06г."/>
      <sheetName val="МО 2000 NEW R"/>
    </sheetNames>
    <sheetDataSet>
      <sheetData sheetId="0" refreshError="1">
        <row r="10">
          <cell r="H10" t="str">
            <v xml:space="preserve">Остаток </v>
          </cell>
        </row>
        <row r="13">
          <cell r="H13">
            <v>3</v>
          </cell>
        </row>
        <row r="14">
          <cell r="H14">
            <v>1</v>
          </cell>
        </row>
        <row r="15">
          <cell r="H15">
            <v>2</v>
          </cell>
        </row>
        <row r="16">
          <cell r="H16">
            <v>2</v>
          </cell>
        </row>
        <row r="17">
          <cell r="H17">
            <v>1</v>
          </cell>
        </row>
        <row r="18">
          <cell r="H18">
            <v>2</v>
          </cell>
        </row>
        <row r="19">
          <cell r="H19">
            <v>2</v>
          </cell>
        </row>
        <row r="21">
          <cell r="H21">
            <v>6</v>
          </cell>
        </row>
        <row r="22">
          <cell r="H22">
            <v>2</v>
          </cell>
        </row>
        <row r="23">
          <cell r="H23">
            <v>1</v>
          </cell>
        </row>
        <row r="24">
          <cell r="H24">
            <v>2</v>
          </cell>
        </row>
        <row r="25">
          <cell r="H25">
            <v>2</v>
          </cell>
        </row>
        <row r="26">
          <cell r="H26">
            <v>1</v>
          </cell>
        </row>
        <row r="27">
          <cell r="H27">
            <v>10</v>
          </cell>
        </row>
        <row r="28">
          <cell r="H28">
            <v>6</v>
          </cell>
        </row>
        <row r="29">
          <cell r="H29">
            <v>5</v>
          </cell>
        </row>
        <row r="30">
          <cell r="H30">
            <v>4</v>
          </cell>
        </row>
        <row r="31">
          <cell r="H31">
            <v>3</v>
          </cell>
        </row>
        <row r="32">
          <cell r="H32">
            <v>6</v>
          </cell>
        </row>
        <row r="33">
          <cell r="H33">
            <v>10</v>
          </cell>
        </row>
        <row r="34">
          <cell r="H34">
            <v>2</v>
          </cell>
        </row>
        <row r="35">
          <cell r="H35">
            <v>9</v>
          </cell>
        </row>
        <row r="36">
          <cell r="H36">
            <v>48</v>
          </cell>
        </row>
        <row r="37">
          <cell r="H37">
            <v>87</v>
          </cell>
        </row>
        <row r="38">
          <cell r="H38">
            <v>24</v>
          </cell>
        </row>
        <row r="39">
          <cell r="H39">
            <v>10</v>
          </cell>
        </row>
        <row r="41">
          <cell r="H41">
            <v>10</v>
          </cell>
        </row>
        <row r="42">
          <cell r="H42">
            <v>9</v>
          </cell>
        </row>
        <row r="44">
          <cell r="H44">
            <v>3</v>
          </cell>
        </row>
        <row r="47">
          <cell r="H47">
            <v>1</v>
          </cell>
        </row>
        <row r="48">
          <cell r="H48">
            <v>0.02</v>
          </cell>
        </row>
        <row r="49">
          <cell r="H49">
            <v>0.04</v>
          </cell>
        </row>
        <row r="50">
          <cell r="H50">
            <v>0.4</v>
          </cell>
        </row>
        <row r="51">
          <cell r="H51">
            <v>1</v>
          </cell>
        </row>
        <row r="52">
          <cell r="H52">
            <v>4</v>
          </cell>
        </row>
        <row r="53">
          <cell r="H53">
            <v>2</v>
          </cell>
        </row>
        <row r="54">
          <cell r="H54">
            <v>2</v>
          </cell>
        </row>
        <row r="55">
          <cell r="H55">
            <v>2</v>
          </cell>
        </row>
        <row r="56">
          <cell r="H56">
            <v>2</v>
          </cell>
        </row>
        <row r="57">
          <cell r="H57">
            <v>1</v>
          </cell>
        </row>
        <row r="58">
          <cell r="H58">
            <v>1</v>
          </cell>
        </row>
        <row r="59">
          <cell r="H59">
            <v>2</v>
          </cell>
        </row>
        <row r="60">
          <cell r="H60">
            <v>2</v>
          </cell>
        </row>
        <row r="61">
          <cell r="H61">
            <v>2</v>
          </cell>
        </row>
        <row r="62">
          <cell r="H62">
            <v>3</v>
          </cell>
        </row>
        <row r="63">
          <cell r="H63">
            <v>2</v>
          </cell>
        </row>
        <row r="64">
          <cell r="H64">
            <v>4</v>
          </cell>
        </row>
        <row r="65">
          <cell r="H65">
            <v>3</v>
          </cell>
        </row>
        <row r="66">
          <cell r="H66">
            <v>16</v>
          </cell>
        </row>
        <row r="67">
          <cell r="H67">
            <v>2</v>
          </cell>
        </row>
        <row r="68">
          <cell r="H68">
            <v>2</v>
          </cell>
        </row>
        <row r="69">
          <cell r="H69">
            <v>1</v>
          </cell>
        </row>
        <row r="70">
          <cell r="H70">
            <v>1</v>
          </cell>
        </row>
        <row r="71">
          <cell r="H71">
            <v>3</v>
          </cell>
        </row>
        <row r="72">
          <cell r="H72">
            <v>7</v>
          </cell>
        </row>
        <row r="73">
          <cell r="H73">
            <v>7</v>
          </cell>
        </row>
        <row r="74">
          <cell r="H74">
            <v>7</v>
          </cell>
        </row>
        <row r="75">
          <cell r="H75">
            <v>1</v>
          </cell>
        </row>
        <row r="76">
          <cell r="H76">
            <v>7</v>
          </cell>
        </row>
        <row r="77">
          <cell r="H77">
            <v>14</v>
          </cell>
        </row>
        <row r="78">
          <cell r="H78">
            <v>7</v>
          </cell>
        </row>
        <row r="79">
          <cell r="H79">
            <v>7</v>
          </cell>
        </row>
        <row r="80">
          <cell r="H80">
            <v>7</v>
          </cell>
        </row>
        <row r="81">
          <cell r="H81">
            <v>7</v>
          </cell>
        </row>
        <row r="82">
          <cell r="H82">
            <v>2</v>
          </cell>
        </row>
        <row r="83">
          <cell r="H83">
            <v>7</v>
          </cell>
        </row>
        <row r="84">
          <cell r="H84">
            <v>2</v>
          </cell>
        </row>
        <row r="85">
          <cell r="H85">
            <v>12</v>
          </cell>
        </row>
        <row r="86">
          <cell r="H86">
            <v>1000</v>
          </cell>
        </row>
        <row r="87">
          <cell r="H87">
            <v>16</v>
          </cell>
        </row>
        <row r="88">
          <cell r="H88">
            <v>100</v>
          </cell>
        </row>
        <row r="89">
          <cell r="H89">
            <v>5</v>
          </cell>
        </row>
        <row r="90">
          <cell r="H90">
            <v>6</v>
          </cell>
        </row>
        <row r="91">
          <cell r="H91">
            <v>2</v>
          </cell>
        </row>
        <row r="92">
          <cell r="H92">
            <v>1</v>
          </cell>
        </row>
        <row r="93">
          <cell r="H93">
            <v>1</v>
          </cell>
        </row>
        <row r="94">
          <cell r="H94">
            <v>3</v>
          </cell>
        </row>
        <row r="95">
          <cell r="H95">
            <v>4</v>
          </cell>
        </row>
        <row r="96">
          <cell r="H96">
            <v>64</v>
          </cell>
        </row>
        <row r="99">
          <cell r="H99">
            <v>6.1669999999999998</v>
          </cell>
        </row>
        <row r="100">
          <cell r="H100">
            <v>7.94</v>
          </cell>
        </row>
        <row r="101">
          <cell r="H101">
            <v>362.3</v>
          </cell>
        </row>
        <row r="102">
          <cell r="H102">
            <v>928.4</v>
          </cell>
        </row>
        <row r="103">
          <cell r="H103">
            <v>153</v>
          </cell>
        </row>
        <row r="104">
          <cell r="H104">
            <v>127</v>
          </cell>
        </row>
        <row r="106">
          <cell r="H106">
            <v>1043.1400000000001</v>
          </cell>
        </row>
        <row r="107">
          <cell r="H107">
            <v>151.97999999999999</v>
          </cell>
        </row>
        <row r="108">
          <cell r="H108">
            <v>34</v>
          </cell>
        </row>
        <row r="109">
          <cell r="H109">
            <v>45.79</v>
          </cell>
        </row>
        <row r="112">
          <cell r="H112">
            <v>21</v>
          </cell>
        </row>
        <row r="113">
          <cell r="H113">
            <v>0</v>
          </cell>
        </row>
        <row r="114">
          <cell r="H114">
            <v>1</v>
          </cell>
        </row>
        <row r="115">
          <cell r="H115">
            <v>2</v>
          </cell>
        </row>
        <row r="116">
          <cell r="H116">
            <v>1</v>
          </cell>
        </row>
        <row r="117">
          <cell r="H117">
            <v>22</v>
          </cell>
        </row>
        <row r="118">
          <cell r="H118">
            <v>1</v>
          </cell>
        </row>
        <row r="119">
          <cell r="H119">
            <v>18</v>
          </cell>
        </row>
        <row r="120">
          <cell r="H120">
            <v>8</v>
          </cell>
        </row>
        <row r="121">
          <cell r="H121">
            <v>6</v>
          </cell>
        </row>
        <row r="122">
          <cell r="H122">
            <v>20</v>
          </cell>
        </row>
        <row r="123">
          <cell r="H123">
            <v>7</v>
          </cell>
        </row>
        <row r="124">
          <cell r="H124">
            <v>2</v>
          </cell>
        </row>
        <row r="125">
          <cell r="H125">
            <v>12</v>
          </cell>
        </row>
        <row r="126">
          <cell r="H126">
            <v>8</v>
          </cell>
        </row>
        <row r="127">
          <cell r="H127">
            <v>9</v>
          </cell>
        </row>
        <row r="128">
          <cell r="H128">
            <v>20</v>
          </cell>
        </row>
        <row r="129">
          <cell r="H129">
            <v>40</v>
          </cell>
        </row>
        <row r="130">
          <cell r="H130">
            <v>60</v>
          </cell>
        </row>
        <row r="131">
          <cell r="H131">
            <v>1</v>
          </cell>
        </row>
        <row r="132">
          <cell r="H132">
            <v>0</v>
          </cell>
        </row>
        <row r="133">
          <cell r="H133">
            <v>0</v>
          </cell>
        </row>
        <row r="134">
          <cell r="H134">
            <v>0</v>
          </cell>
        </row>
        <row r="136">
          <cell r="H136">
            <v>41</v>
          </cell>
        </row>
        <row r="137">
          <cell r="H137">
            <v>18</v>
          </cell>
        </row>
        <row r="138">
          <cell r="H138">
            <v>44</v>
          </cell>
        </row>
        <row r="139">
          <cell r="H139">
            <v>1</v>
          </cell>
        </row>
        <row r="140">
          <cell r="H140">
            <v>6</v>
          </cell>
        </row>
        <row r="141">
          <cell r="H141">
            <v>1</v>
          </cell>
        </row>
        <row r="142">
          <cell r="H142">
            <v>3</v>
          </cell>
        </row>
        <row r="143">
          <cell r="H143">
            <v>2</v>
          </cell>
        </row>
        <row r="144">
          <cell r="H144">
            <v>1</v>
          </cell>
        </row>
        <row r="145">
          <cell r="H145">
            <v>3</v>
          </cell>
        </row>
        <row r="146">
          <cell r="H146">
            <v>8</v>
          </cell>
        </row>
        <row r="147">
          <cell r="H147">
            <v>1</v>
          </cell>
        </row>
        <row r="148">
          <cell r="H148">
            <v>2</v>
          </cell>
        </row>
        <row r="149">
          <cell r="H149">
            <v>1</v>
          </cell>
        </row>
        <row r="150">
          <cell r="H150">
            <v>2</v>
          </cell>
        </row>
        <row r="151">
          <cell r="H151">
            <v>6</v>
          </cell>
        </row>
        <row r="152">
          <cell r="H152">
            <v>1</v>
          </cell>
        </row>
        <row r="153">
          <cell r="H153">
            <v>1</v>
          </cell>
        </row>
        <row r="154">
          <cell r="H154">
            <v>2</v>
          </cell>
        </row>
        <row r="155">
          <cell r="H155">
            <v>4</v>
          </cell>
        </row>
        <row r="156">
          <cell r="H156">
            <v>3</v>
          </cell>
        </row>
        <row r="157">
          <cell r="H157">
            <v>2</v>
          </cell>
        </row>
        <row r="158">
          <cell r="H158">
            <v>3</v>
          </cell>
        </row>
        <row r="159">
          <cell r="H159">
            <v>5</v>
          </cell>
        </row>
        <row r="160">
          <cell r="H160">
            <v>3</v>
          </cell>
        </row>
        <row r="161">
          <cell r="H161">
            <v>9</v>
          </cell>
        </row>
        <row r="162">
          <cell r="H162">
            <v>6</v>
          </cell>
        </row>
        <row r="163">
          <cell r="H163">
            <v>1</v>
          </cell>
        </row>
        <row r="164">
          <cell r="H164">
            <v>11</v>
          </cell>
        </row>
        <row r="165">
          <cell r="H165">
            <v>16</v>
          </cell>
        </row>
        <row r="167">
          <cell r="H167">
            <v>50</v>
          </cell>
        </row>
        <row r="170">
          <cell r="H170">
            <v>0</v>
          </cell>
        </row>
        <row r="171">
          <cell r="H171">
            <v>40</v>
          </cell>
        </row>
        <row r="172">
          <cell r="H172">
            <v>63</v>
          </cell>
        </row>
        <row r="175">
          <cell r="H175">
            <v>1.3</v>
          </cell>
        </row>
        <row r="176">
          <cell r="H176">
            <v>7.4</v>
          </cell>
        </row>
        <row r="178">
          <cell r="H178">
            <v>3</v>
          </cell>
        </row>
        <row r="179">
          <cell r="H179">
            <v>3</v>
          </cell>
        </row>
        <row r="180">
          <cell r="H180">
            <v>3</v>
          </cell>
        </row>
        <row r="181">
          <cell r="H181">
            <v>2</v>
          </cell>
        </row>
        <row r="182">
          <cell r="H182">
            <v>1</v>
          </cell>
        </row>
        <row r="183">
          <cell r="H183">
            <v>1</v>
          </cell>
        </row>
        <row r="184">
          <cell r="H184">
            <v>1</v>
          </cell>
        </row>
        <row r="185">
          <cell r="H185">
            <v>2</v>
          </cell>
        </row>
        <row r="186">
          <cell r="H186">
            <v>2</v>
          </cell>
        </row>
        <row r="187">
          <cell r="H187">
            <v>1</v>
          </cell>
        </row>
        <row r="188">
          <cell r="H188">
            <v>1</v>
          </cell>
        </row>
        <row r="189">
          <cell r="H189">
            <v>3</v>
          </cell>
        </row>
        <row r="190">
          <cell r="H190">
            <v>1</v>
          </cell>
        </row>
        <row r="191">
          <cell r="H191">
            <v>263.5</v>
          </cell>
        </row>
        <row r="192">
          <cell r="H192">
            <v>25</v>
          </cell>
        </row>
        <row r="193">
          <cell r="H193">
            <v>0</v>
          </cell>
        </row>
        <row r="194">
          <cell r="H194">
            <v>4</v>
          </cell>
        </row>
        <row r="195">
          <cell r="H195">
            <v>20</v>
          </cell>
        </row>
        <row r="197">
          <cell r="H197">
            <v>3</v>
          </cell>
        </row>
        <row r="198">
          <cell r="H198">
            <v>4</v>
          </cell>
        </row>
        <row r="199">
          <cell r="H199">
            <v>4</v>
          </cell>
        </row>
        <row r="200">
          <cell r="H200">
            <v>4</v>
          </cell>
        </row>
        <row r="201">
          <cell r="H201">
            <v>6</v>
          </cell>
        </row>
        <row r="202">
          <cell r="H202">
            <v>5</v>
          </cell>
        </row>
        <row r="203">
          <cell r="H203">
            <v>0.9</v>
          </cell>
        </row>
        <row r="204">
          <cell r="H204">
            <v>0</v>
          </cell>
        </row>
        <row r="205">
          <cell r="H205">
            <v>1</v>
          </cell>
        </row>
        <row r="206">
          <cell r="H206">
            <v>0</v>
          </cell>
        </row>
        <row r="207">
          <cell r="H207">
            <v>5</v>
          </cell>
        </row>
        <row r="208">
          <cell r="H208">
            <v>5</v>
          </cell>
        </row>
        <row r="209">
          <cell r="H209">
            <v>5</v>
          </cell>
        </row>
        <row r="210">
          <cell r="H210">
            <v>7</v>
          </cell>
        </row>
        <row r="211">
          <cell r="H211">
            <v>5</v>
          </cell>
        </row>
        <row r="212">
          <cell r="H212">
            <v>40</v>
          </cell>
        </row>
        <row r="213">
          <cell r="H213">
            <v>1</v>
          </cell>
        </row>
        <row r="214">
          <cell r="H214">
            <v>1</v>
          </cell>
        </row>
        <row r="215">
          <cell r="H215">
            <v>5</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27</v>
          </cell>
        </row>
        <row r="229">
          <cell r="H229">
            <v>20</v>
          </cell>
        </row>
        <row r="230">
          <cell r="H230">
            <v>0</v>
          </cell>
        </row>
        <row r="231">
          <cell r="H231">
            <v>21</v>
          </cell>
        </row>
        <row r="232">
          <cell r="H232">
            <v>0</v>
          </cell>
        </row>
        <row r="233">
          <cell r="H233">
            <v>0</v>
          </cell>
        </row>
        <row r="234">
          <cell r="H234">
            <v>0</v>
          </cell>
        </row>
        <row r="235">
          <cell r="H235">
            <v>0</v>
          </cell>
        </row>
        <row r="236">
          <cell r="H236">
            <v>1</v>
          </cell>
        </row>
        <row r="237">
          <cell r="H237">
            <v>2</v>
          </cell>
        </row>
        <row r="238">
          <cell r="H238">
            <v>1</v>
          </cell>
        </row>
        <row r="239">
          <cell r="H239">
            <v>6</v>
          </cell>
        </row>
        <row r="240">
          <cell r="H240">
            <v>1</v>
          </cell>
        </row>
        <row r="241">
          <cell r="H241">
            <v>3</v>
          </cell>
        </row>
        <row r="242">
          <cell r="H242">
            <v>28</v>
          </cell>
        </row>
        <row r="243">
          <cell r="H243">
            <v>5</v>
          </cell>
        </row>
        <row r="244">
          <cell r="H244">
            <v>16</v>
          </cell>
        </row>
        <row r="245">
          <cell r="H245">
            <v>8</v>
          </cell>
        </row>
        <row r="246">
          <cell r="H246">
            <v>5</v>
          </cell>
        </row>
        <row r="247">
          <cell r="H247">
            <v>32</v>
          </cell>
        </row>
        <row r="248">
          <cell r="H248">
            <v>25</v>
          </cell>
        </row>
        <row r="249">
          <cell r="H249">
            <v>38</v>
          </cell>
        </row>
        <row r="250">
          <cell r="H250">
            <v>9</v>
          </cell>
        </row>
        <row r="251">
          <cell r="H251">
            <v>3</v>
          </cell>
        </row>
        <row r="252">
          <cell r="H252">
            <v>20</v>
          </cell>
        </row>
        <row r="253">
          <cell r="H253">
            <v>0</v>
          </cell>
        </row>
        <row r="254">
          <cell r="H254">
            <v>0</v>
          </cell>
        </row>
        <row r="255">
          <cell r="H255">
            <v>50</v>
          </cell>
        </row>
        <row r="256">
          <cell r="H256">
            <v>25</v>
          </cell>
        </row>
        <row r="257">
          <cell r="H257">
            <v>1</v>
          </cell>
        </row>
        <row r="258">
          <cell r="H258">
            <v>1</v>
          </cell>
        </row>
        <row r="259">
          <cell r="H259">
            <v>2</v>
          </cell>
        </row>
        <row r="260">
          <cell r="H260">
            <v>25</v>
          </cell>
        </row>
        <row r="261">
          <cell r="H261">
            <v>2</v>
          </cell>
        </row>
        <row r="262">
          <cell r="H262">
            <v>25</v>
          </cell>
        </row>
        <row r="263">
          <cell r="H263">
            <v>120</v>
          </cell>
        </row>
        <row r="264">
          <cell r="H264">
            <v>1</v>
          </cell>
        </row>
        <row r="265">
          <cell r="H265">
            <v>1</v>
          </cell>
        </row>
        <row r="266">
          <cell r="H266">
            <v>5</v>
          </cell>
        </row>
        <row r="267">
          <cell r="H267">
            <v>3</v>
          </cell>
        </row>
        <row r="268">
          <cell r="H268">
            <v>175</v>
          </cell>
        </row>
        <row r="269">
          <cell r="H269">
            <v>7</v>
          </cell>
        </row>
        <row r="270">
          <cell r="H270">
            <v>3</v>
          </cell>
        </row>
        <row r="271">
          <cell r="H271">
            <v>8</v>
          </cell>
        </row>
        <row r="272">
          <cell r="H272">
            <v>5</v>
          </cell>
        </row>
        <row r="273">
          <cell r="H273">
            <v>1</v>
          </cell>
        </row>
        <row r="274">
          <cell r="H274">
            <v>2</v>
          </cell>
        </row>
        <row r="275">
          <cell r="H275">
            <v>20</v>
          </cell>
        </row>
        <row r="276">
          <cell r="H276">
            <v>5</v>
          </cell>
        </row>
        <row r="277">
          <cell r="H277">
            <v>5</v>
          </cell>
        </row>
        <row r="278">
          <cell r="H278">
            <v>5</v>
          </cell>
        </row>
        <row r="279">
          <cell r="H279">
            <v>5</v>
          </cell>
        </row>
        <row r="280">
          <cell r="H280">
            <v>1</v>
          </cell>
        </row>
        <row r="281">
          <cell r="H281">
            <v>6</v>
          </cell>
        </row>
        <row r="282">
          <cell r="H282">
            <v>1</v>
          </cell>
        </row>
        <row r="283">
          <cell r="H283">
            <v>4</v>
          </cell>
        </row>
        <row r="284">
          <cell r="H284">
            <v>7</v>
          </cell>
        </row>
        <row r="285">
          <cell r="H285">
            <v>1</v>
          </cell>
        </row>
        <row r="286">
          <cell r="H286">
            <v>15</v>
          </cell>
        </row>
        <row r="287">
          <cell r="H287">
            <v>5</v>
          </cell>
        </row>
        <row r="288">
          <cell r="H288">
            <v>1</v>
          </cell>
        </row>
        <row r="289">
          <cell r="H289">
            <v>12</v>
          </cell>
        </row>
        <row r="290">
          <cell r="H290">
            <v>0</v>
          </cell>
        </row>
        <row r="292">
          <cell r="H292">
            <v>3</v>
          </cell>
        </row>
        <row r="293">
          <cell r="H293">
            <v>3</v>
          </cell>
        </row>
        <row r="294">
          <cell r="H294">
            <v>1</v>
          </cell>
        </row>
        <row r="295">
          <cell r="H295">
            <v>16</v>
          </cell>
        </row>
        <row r="296">
          <cell r="H296">
            <v>2</v>
          </cell>
        </row>
        <row r="297">
          <cell r="H297">
            <v>250</v>
          </cell>
        </row>
        <row r="300">
          <cell r="H300">
            <v>1</v>
          </cell>
        </row>
        <row r="301">
          <cell r="H301">
            <v>1</v>
          </cell>
        </row>
        <row r="302">
          <cell r="H302">
            <v>48</v>
          </cell>
        </row>
        <row r="303">
          <cell r="H303">
            <v>1</v>
          </cell>
        </row>
        <row r="304">
          <cell r="H304">
            <v>1</v>
          </cell>
        </row>
        <row r="305">
          <cell r="H305">
            <v>1</v>
          </cell>
        </row>
        <row r="306">
          <cell r="H306">
            <v>1</v>
          </cell>
        </row>
        <row r="307">
          <cell r="H307">
            <v>4</v>
          </cell>
        </row>
        <row r="308">
          <cell r="H308">
            <v>2</v>
          </cell>
        </row>
        <row r="309">
          <cell r="H309">
            <v>1</v>
          </cell>
        </row>
        <row r="310">
          <cell r="H310">
            <v>2</v>
          </cell>
        </row>
        <row r="311">
          <cell r="H311">
            <v>1</v>
          </cell>
        </row>
        <row r="312">
          <cell r="H312">
            <v>1</v>
          </cell>
        </row>
        <row r="313">
          <cell r="H313">
            <v>2</v>
          </cell>
        </row>
        <row r="314">
          <cell r="H314">
            <v>1</v>
          </cell>
        </row>
        <row r="315">
          <cell r="H315">
            <v>1</v>
          </cell>
        </row>
        <row r="316">
          <cell r="H316">
            <v>1</v>
          </cell>
        </row>
        <row r="317">
          <cell r="H317">
            <v>3</v>
          </cell>
        </row>
        <row r="318">
          <cell r="H318">
            <v>2</v>
          </cell>
        </row>
        <row r="319">
          <cell r="H319">
            <v>2</v>
          </cell>
        </row>
        <row r="321">
          <cell r="H321">
            <v>1</v>
          </cell>
        </row>
        <row r="322">
          <cell r="H322">
            <v>10</v>
          </cell>
        </row>
        <row r="323">
          <cell r="H323">
            <v>6</v>
          </cell>
        </row>
        <row r="324">
          <cell r="H324">
            <v>28</v>
          </cell>
        </row>
        <row r="325">
          <cell r="H325">
            <v>20</v>
          </cell>
        </row>
        <row r="327">
          <cell r="H327">
            <v>57</v>
          </cell>
        </row>
        <row r="328">
          <cell r="H328">
            <v>25</v>
          </cell>
        </row>
        <row r="329">
          <cell r="H329">
            <v>1.9910000000000001</v>
          </cell>
        </row>
        <row r="330">
          <cell r="H330">
            <v>0.57499999999999996</v>
          </cell>
        </row>
        <row r="331">
          <cell r="H331">
            <v>3.18</v>
          </cell>
        </row>
        <row r="332">
          <cell r="H332">
            <v>1.75</v>
          </cell>
        </row>
        <row r="333">
          <cell r="H333">
            <v>46.3</v>
          </cell>
        </row>
        <row r="334">
          <cell r="H334">
            <v>2.5</v>
          </cell>
        </row>
        <row r="335">
          <cell r="H335">
            <v>0.65</v>
          </cell>
        </row>
        <row r="336">
          <cell r="H336">
            <v>8.5299999999999994</v>
          </cell>
        </row>
        <row r="337">
          <cell r="H337">
            <v>11.46</v>
          </cell>
        </row>
        <row r="338">
          <cell r="H338">
            <v>1</v>
          </cell>
        </row>
        <row r="339">
          <cell r="H339">
            <v>69.37</v>
          </cell>
        </row>
        <row r="340">
          <cell r="H340">
            <v>1.23</v>
          </cell>
        </row>
        <row r="341">
          <cell r="H341">
            <v>0.184</v>
          </cell>
        </row>
        <row r="342">
          <cell r="H342">
            <v>2</v>
          </cell>
        </row>
        <row r="343">
          <cell r="H343">
            <v>0.7</v>
          </cell>
        </row>
        <row r="344">
          <cell r="H344">
            <v>0.184</v>
          </cell>
        </row>
        <row r="345">
          <cell r="H345">
            <v>0.23</v>
          </cell>
        </row>
        <row r="346">
          <cell r="H346">
            <v>0.15</v>
          </cell>
        </row>
        <row r="347">
          <cell r="H347">
            <v>0.65</v>
          </cell>
        </row>
        <row r="348">
          <cell r="H348">
            <v>2</v>
          </cell>
        </row>
        <row r="351">
          <cell r="H351">
            <v>0.12</v>
          </cell>
        </row>
        <row r="353">
          <cell r="H353">
            <v>0.96299999999999997</v>
          </cell>
        </row>
        <row r="354">
          <cell r="H354">
            <v>1.268</v>
          </cell>
        </row>
        <row r="355">
          <cell r="H355">
            <v>0.53800000000000003</v>
          </cell>
        </row>
        <row r="356">
          <cell r="H356">
            <v>0.34</v>
          </cell>
        </row>
        <row r="357">
          <cell r="H357">
            <v>0.65</v>
          </cell>
        </row>
        <row r="358">
          <cell r="H358">
            <v>0.14000000000000001</v>
          </cell>
        </row>
        <row r="360">
          <cell r="H360">
            <v>5</v>
          </cell>
        </row>
        <row r="361">
          <cell r="H361">
            <v>3</v>
          </cell>
        </row>
        <row r="362">
          <cell r="H362">
            <v>195</v>
          </cell>
        </row>
        <row r="363">
          <cell r="H363">
            <v>9</v>
          </cell>
        </row>
        <row r="364">
          <cell r="H364">
            <v>25</v>
          </cell>
        </row>
        <row r="365">
          <cell r="H365">
            <v>23</v>
          </cell>
        </row>
        <row r="366">
          <cell r="H366">
            <v>26</v>
          </cell>
        </row>
        <row r="367">
          <cell r="H367">
            <v>1</v>
          </cell>
        </row>
        <row r="368">
          <cell r="H368">
            <v>30</v>
          </cell>
        </row>
        <row r="369">
          <cell r="H369">
            <v>44</v>
          </cell>
        </row>
        <row r="370">
          <cell r="H370">
            <v>10</v>
          </cell>
        </row>
        <row r="371">
          <cell r="H371">
            <v>22</v>
          </cell>
        </row>
        <row r="372">
          <cell r="H372">
            <v>9</v>
          </cell>
        </row>
        <row r="373">
          <cell r="H373">
            <v>23</v>
          </cell>
        </row>
        <row r="374">
          <cell r="H374">
            <v>44</v>
          </cell>
        </row>
        <row r="375">
          <cell r="H375">
            <v>30</v>
          </cell>
        </row>
        <row r="376">
          <cell r="H376">
            <v>47</v>
          </cell>
        </row>
        <row r="377">
          <cell r="H377">
            <v>18</v>
          </cell>
        </row>
        <row r="378">
          <cell r="H378">
            <v>20</v>
          </cell>
        </row>
        <row r="379">
          <cell r="H379">
            <v>38</v>
          </cell>
        </row>
        <row r="380">
          <cell r="H380">
            <v>8</v>
          </cell>
        </row>
        <row r="381">
          <cell r="H381">
            <v>5</v>
          </cell>
        </row>
        <row r="382">
          <cell r="H382">
            <v>2</v>
          </cell>
        </row>
        <row r="383">
          <cell r="H383">
            <v>40</v>
          </cell>
        </row>
        <row r="384">
          <cell r="H384">
            <v>1</v>
          </cell>
        </row>
        <row r="385">
          <cell r="H385">
            <v>5</v>
          </cell>
        </row>
        <row r="386">
          <cell r="H386">
            <v>8</v>
          </cell>
        </row>
        <row r="387">
          <cell r="H387">
            <v>3</v>
          </cell>
        </row>
        <row r="388">
          <cell r="H388">
            <v>1</v>
          </cell>
        </row>
        <row r="389">
          <cell r="H389">
            <v>1</v>
          </cell>
        </row>
        <row r="390">
          <cell r="H390">
            <v>1</v>
          </cell>
        </row>
        <row r="391">
          <cell r="H391">
            <v>2</v>
          </cell>
        </row>
        <row r="392">
          <cell r="H392">
            <v>1</v>
          </cell>
        </row>
        <row r="393">
          <cell r="H393">
            <v>1</v>
          </cell>
        </row>
        <row r="394">
          <cell r="H394">
            <v>1</v>
          </cell>
        </row>
        <row r="395">
          <cell r="H395">
            <v>10</v>
          </cell>
        </row>
        <row r="396">
          <cell r="H396">
            <v>4</v>
          </cell>
        </row>
        <row r="397">
          <cell r="H397">
            <v>2</v>
          </cell>
        </row>
        <row r="400">
          <cell r="H400">
            <v>2.09</v>
          </cell>
        </row>
        <row r="402">
          <cell r="H402">
            <v>2</v>
          </cell>
        </row>
        <row r="403">
          <cell r="H403">
            <v>1</v>
          </cell>
        </row>
        <row r="404">
          <cell r="H404">
            <v>1</v>
          </cell>
        </row>
        <row r="405">
          <cell r="H405">
            <v>3</v>
          </cell>
        </row>
        <row r="406">
          <cell r="H406">
            <v>4</v>
          </cell>
        </row>
        <row r="407">
          <cell r="H407">
            <v>1</v>
          </cell>
        </row>
        <row r="408">
          <cell r="H408">
            <v>2</v>
          </cell>
        </row>
        <row r="409">
          <cell r="H409">
            <v>4</v>
          </cell>
        </row>
        <row r="410">
          <cell r="H410">
            <v>1</v>
          </cell>
        </row>
        <row r="411">
          <cell r="H411">
            <v>1</v>
          </cell>
        </row>
        <row r="412">
          <cell r="H412">
            <v>1</v>
          </cell>
        </row>
        <row r="413">
          <cell r="H413">
            <v>1</v>
          </cell>
        </row>
        <row r="414">
          <cell r="H414">
            <v>1</v>
          </cell>
        </row>
        <row r="416">
          <cell r="H416">
            <v>1</v>
          </cell>
        </row>
        <row r="417">
          <cell r="H417">
            <v>1</v>
          </cell>
        </row>
        <row r="418">
          <cell r="H418">
            <v>1</v>
          </cell>
        </row>
        <row r="419">
          <cell r="H419">
            <v>1</v>
          </cell>
        </row>
        <row r="420">
          <cell r="H420">
            <v>1</v>
          </cell>
        </row>
        <row r="421">
          <cell r="H421">
            <v>2</v>
          </cell>
        </row>
        <row r="422">
          <cell r="H422">
            <v>1</v>
          </cell>
        </row>
        <row r="423">
          <cell r="H423">
            <v>1</v>
          </cell>
        </row>
        <row r="424">
          <cell r="H424">
            <v>4</v>
          </cell>
        </row>
        <row r="425">
          <cell r="H425">
            <v>1</v>
          </cell>
        </row>
        <row r="426">
          <cell r="H426">
            <v>1</v>
          </cell>
        </row>
        <row r="427">
          <cell r="H427">
            <v>9</v>
          </cell>
        </row>
        <row r="428">
          <cell r="H428">
            <v>3</v>
          </cell>
        </row>
        <row r="429">
          <cell r="H429">
            <v>3</v>
          </cell>
        </row>
        <row r="430">
          <cell r="H430">
            <v>1</v>
          </cell>
        </row>
        <row r="431">
          <cell r="H431">
            <v>4</v>
          </cell>
        </row>
        <row r="433">
          <cell r="H433">
            <v>3</v>
          </cell>
        </row>
        <row r="434">
          <cell r="H434">
            <v>1</v>
          </cell>
        </row>
        <row r="435">
          <cell r="H435">
            <v>1</v>
          </cell>
        </row>
        <row r="436">
          <cell r="H436">
            <v>3</v>
          </cell>
        </row>
        <row r="437">
          <cell r="H437">
            <v>1</v>
          </cell>
        </row>
        <row r="438">
          <cell r="H438">
            <v>10</v>
          </cell>
        </row>
        <row r="439">
          <cell r="H439">
            <v>2</v>
          </cell>
        </row>
        <row r="440">
          <cell r="H440">
            <v>3</v>
          </cell>
        </row>
        <row r="441">
          <cell r="H441">
            <v>1</v>
          </cell>
        </row>
        <row r="442">
          <cell r="H442">
            <v>1</v>
          </cell>
        </row>
        <row r="443">
          <cell r="H443">
            <v>9</v>
          </cell>
        </row>
        <row r="444">
          <cell r="H444" t="str">
            <v>1/2</v>
          </cell>
        </row>
        <row r="445">
          <cell r="H445">
            <v>1</v>
          </cell>
        </row>
        <row r="446">
          <cell r="H446">
            <v>8</v>
          </cell>
        </row>
        <row r="447">
          <cell r="H447">
            <v>7</v>
          </cell>
        </row>
        <row r="448">
          <cell r="H448">
            <v>1</v>
          </cell>
        </row>
        <row r="449">
          <cell r="H449">
            <v>5</v>
          </cell>
        </row>
        <row r="450">
          <cell r="H450">
            <v>1</v>
          </cell>
        </row>
        <row r="451">
          <cell r="H451">
            <v>1</v>
          </cell>
        </row>
        <row r="452">
          <cell r="H452">
            <v>5</v>
          </cell>
        </row>
        <row r="453">
          <cell r="H453">
            <v>7</v>
          </cell>
        </row>
        <row r="454">
          <cell r="H454">
            <v>11</v>
          </cell>
        </row>
        <row r="456">
          <cell r="H456">
            <v>6</v>
          </cell>
        </row>
        <row r="457">
          <cell r="H457">
            <v>1</v>
          </cell>
        </row>
        <row r="458">
          <cell r="H458">
            <v>4</v>
          </cell>
        </row>
        <row r="459">
          <cell r="H459">
            <v>1</v>
          </cell>
        </row>
        <row r="460">
          <cell r="H460">
            <v>1</v>
          </cell>
        </row>
        <row r="461">
          <cell r="H461">
            <v>4</v>
          </cell>
        </row>
        <row r="462">
          <cell r="H462">
            <v>4</v>
          </cell>
        </row>
        <row r="463">
          <cell r="H463">
            <v>1</v>
          </cell>
        </row>
        <row r="464">
          <cell r="H464">
            <v>1</v>
          </cell>
        </row>
        <row r="465">
          <cell r="H465">
            <v>1</v>
          </cell>
        </row>
        <row r="466">
          <cell r="H466">
            <v>1</v>
          </cell>
        </row>
        <row r="467">
          <cell r="H467">
            <v>1</v>
          </cell>
        </row>
        <row r="468">
          <cell r="H468">
            <v>2</v>
          </cell>
        </row>
        <row r="470">
          <cell r="H470">
            <v>6</v>
          </cell>
        </row>
        <row r="471">
          <cell r="H471">
            <v>1</v>
          </cell>
        </row>
        <row r="472">
          <cell r="H472">
            <v>2</v>
          </cell>
        </row>
        <row r="473">
          <cell r="H473">
            <v>1</v>
          </cell>
        </row>
        <row r="475">
          <cell r="H475">
            <v>8</v>
          </cell>
        </row>
        <row r="477">
          <cell r="H477">
            <v>1</v>
          </cell>
        </row>
        <row r="478">
          <cell r="H478">
            <v>1</v>
          </cell>
        </row>
        <row r="479">
          <cell r="H479">
            <v>2</v>
          </cell>
        </row>
        <row r="480">
          <cell r="H480">
            <v>3</v>
          </cell>
        </row>
        <row r="481">
          <cell r="H481">
            <v>3</v>
          </cell>
        </row>
        <row r="483">
          <cell r="H483">
            <v>2</v>
          </cell>
        </row>
        <row r="484">
          <cell r="H484">
            <v>4</v>
          </cell>
        </row>
        <row r="485">
          <cell r="H485">
            <v>4</v>
          </cell>
        </row>
        <row r="486">
          <cell r="H486">
            <v>34</v>
          </cell>
        </row>
        <row r="487">
          <cell r="H487">
            <v>130</v>
          </cell>
        </row>
        <row r="488">
          <cell r="H488">
            <v>3</v>
          </cell>
        </row>
        <row r="489">
          <cell r="H489">
            <v>3</v>
          </cell>
        </row>
        <row r="490">
          <cell r="H490">
            <v>3</v>
          </cell>
        </row>
        <row r="491">
          <cell r="H491">
            <v>2</v>
          </cell>
        </row>
        <row r="492">
          <cell r="H492">
            <v>15</v>
          </cell>
        </row>
        <row r="493">
          <cell r="H493">
            <v>9</v>
          </cell>
        </row>
        <row r="494">
          <cell r="H494">
            <v>1</v>
          </cell>
        </row>
        <row r="495">
          <cell r="H495">
            <v>55</v>
          </cell>
        </row>
        <row r="496">
          <cell r="H496">
            <v>9</v>
          </cell>
        </row>
        <row r="497">
          <cell r="H497">
            <v>8</v>
          </cell>
        </row>
        <row r="498">
          <cell r="H498">
            <v>2</v>
          </cell>
        </row>
        <row r="499">
          <cell r="H499">
            <v>11</v>
          </cell>
        </row>
        <row r="500">
          <cell r="H500">
            <v>0</v>
          </cell>
        </row>
        <row r="501">
          <cell r="H501">
            <v>0</v>
          </cell>
        </row>
        <row r="502">
          <cell r="H502">
            <v>0</v>
          </cell>
        </row>
        <row r="503">
          <cell r="H503">
            <v>4</v>
          </cell>
        </row>
        <row r="504">
          <cell r="H504">
            <v>1</v>
          </cell>
        </row>
        <row r="505">
          <cell r="H505">
            <v>6</v>
          </cell>
        </row>
        <row r="506">
          <cell r="H506">
            <v>1</v>
          </cell>
        </row>
        <row r="507">
          <cell r="H507">
            <v>10</v>
          </cell>
        </row>
        <row r="508">
          <cell r="H508">
            <v>0</v>
          </cell>
        </row>
        <row r="509">
          <cell r="H509">
            <v>1</v>
          </cell>
        </row>
        <row r="510">
          <cell r="H510">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Приложение"/>
      <sheetName val="КБ"/>
    </sheetNames>
    <sheetDataSet>
      <sheetData sheetId="0"/>
      <sheetData sheetId="1"/>
      <sheetData sheetId="2">
        <row r="48">
          <cell r="C48">
            <v>0</v>
          </cell>
          <cell r="F48">
            <v>0</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Coefficients &amp; result"/>
      <sheetName val="XNPV"/>
      <sheetName val="Залог"/>
      <sheetName val="Лист1"/>
      <sheetName val="Input quantitative data"/>
      <sheetName val="ИТОГ"/>
      <sheetName val="вопросы для обсуждения"/>
      <sheetName val="Ratios UKB"/>
      <sheetName val="МСБУ for import"/>
      <sheetName val="Industry"/>
      <sheetName val="ОборБалФормОтч"/>
      <sheetName val="Выб.О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Отрасль</v>
          </cell>
        </row>
        <row r="3">
          <cell r="D3" t="str">
            <v>Пищевая промышленность (производство пищевых продуктов, включая напитки)</v>
          </cell>
        </row>
        <row r="4">
          <cell r="D4" t="str">
            <v>Производство табачных изделий</v>
          </cell>
        </row>
        <row r="5">
          <cell r="D5" t="str">
            <v>Легкая и кожевенная промышленности</v>
          </cell>
        </row>
        <row r="6">
          <cell r="D6" t="str">
            <v>Деревообрабатывающая промышленность</v>
          </cell>
        </row>
        <row r="7">
          <cell r="D7" t="str">
            <v>Целлюлозно-бумажная промышленность (производство бемаги и картона)</v>
          </cell>
        </row>
        <row r="8">
          <cell r="D8" t="str">
            <v>Издательское дело (включая издание  музыкальных и других звукозаписей на грампластинках, компакт-дисках и лентах)</v>
          </cell>
        </row>
        <row r="9">
          <cell r="D9" t="str">
            <v>Химическая промышленность (производство    промышленных    газов, красителей и пигментов, прочих неорганических и органических веществ, удобрений и азотных соединений, синтетического каучука, лака и красок, фармацевтической продукции, парфюмерных и космет</v>
          </cell>
        </row>
        <row r="10">
          <cell r="D10" t="str">
            <v>Производство резиновых и пластмассовых изделий</v>
          </cell>
        </row>
        <row r="11">
          <cell r="D11" t="str">
            <v>Производство неметаллических  минеральных продуктов (производство стекла и изделий из стекла, керамических изделий, огнеупоров, кирпича,    черепицы    и    прочих    строительных    изделий    из    обожженной    глины, цемента, извести гипса, бетона, ре</v>
          </cell>
        </row>
        <row r="12">
          <cell r="D12" t="str">
            <v>Металлургическая промышленность и производство готовых металлических изделий  (производство чугуна, стали, ферросплавов, обработка цветных и драгоценных металлов, алюминия, свинца, цинка, олова, меди, прочих цветных металлов, производство строительных мет</v>
          </cell>
        </row>
        <row r="13">
          <cell r="D13" t="str">
            <v>Производство и распределение электроэнергии, газа и воды</v>
          </cell>
        </row>
        <row r="14">
          <cell r="D14" t="str">
            <v>Вторичная переработка (обработка    металлических и неметаллических  отходов и лома)</v>
          </cell>
        </row>
        <row r="15">
          <cell r="D15" t="str">
            <v xml:space="preserve">Производство машин и оборудования, кроме транспортного </v>
          </cell>
        </row>
        <row r="16">
          <cell r="D16" t="str">
            <v xml:space="preserve">Производство транспортных средств и оборудования </v>
          </cell>
        </row>
        <row r="17">
          <cell r="D17" t="str">
            <v>Производство электротехники, электронного и оптического оборудования</v>
          </cell>
        </row>
        <row r="18">
          <cell r="D18" t="str">
            <v>Прочие обрабатывающие промышленности</v>
          </cell>
        </row>
        <row r="19">
          <cell r="D19" t="str">
            <v>Оптовая торговля</v>
          </cell>
        </row>
        <row r="20">
          <cell r="D20" t="str">
            <v xml:space="preserve">Оптовая торговля ГСМ </v>
          </cell>
        </row>
        <row r="21">
          <cell r="D21" t="str">
            <v>Оптовая торговля: с/х продукция</v>
          </cell>
        </row>
        <row r="22">
          <cell r="D22" t="str">
            <v>Розничная торговля и ремонт изделий домашнего пользования</v>
          </cell>
        </row>
        <row r="23">
          <cell r="D23" t="str">
            <v>Прочие торговые операции</v>
          </cell>
        </row>
        <row r="24">
          <cell r="D24" t="str">
            <v>С/х:выращивание зерновых и зернобобовых</v>
          </cell>
        </row>
        <row r="25">
          <cell r="D25" t="str">
            <v>С/х:выращивание хлопка сырца</v>
          </cell>
        </row>
        <row r="26">
          <cell r="D26" t="str">
            <v>Сельское хозяйство,охота, лесоводство, рыболовство и связанные с ними услуги</v>
          </cell>
        </row>
        <row r="27">
          <cell r="D27" t="str">
            <v>С/х:животноводство,птицеводство</v>
          </cell>
        </row>
        <row r="28">
          <cell r="D28" t="str">
            <v>Прочие с/х отрасли</v>
          </cell>
        </row>
        <row r="29">
          <cell r="D29" t="str">
            <v>Услуги</v>
          </cell>
        </row>
        <row r="30">
          <cell r="D30" t="str">
            <v>Транспортная деятельность</v>
          </cell>
        </row>
        <row r="31">
          <cell r="D31" t="str">
            <v>Почта и связь</v>
          </cell>
        </row>
        <row r="32">
          <cell r="D32" t="str">
            <v>Развлекательный бизнес (гостиницы, рестораны)</v>
          </cell>
        </row>
        <row r="33">
          <cell r="D33" t="str">
            <v xml:space="preserve">Добыча и обогощение/агломерация угля, лигнита и торфа </v>
          </cell>
        </row>
        <row r="34">
          <cell r="D34" t="str">
            <v>Добыча сырой нефти и природного газа и предоставление услуг в этих отраслях, включая предоставление услуг по добыче нефти и газа за вознаграждение или на договорной основе: наклонно-направленное бурение и повторное бурение; ударное бурение, монтаж буровой</v>
          </cell>
        </row>
        <row r="35">
          <cell r="D35" t="str">
            <v xml:space="preserve">Добыча урановой и ториевой руд </v>
          </cell>
        </row>
        <row r="36">
          <cell r="D36" t="str">
            <v>Добыча металлических руд (железных руд, руд цветных металлов, кроме урановой и ториевой)</v>
          </cell>
        </row>
        <row r="37">
          <cell r="D37" t="str">
            <v>Прочие горнодобывающие отрасли (добыча камня для строительства, глины, песка, известняка, гипса и мела, добыча    минерального    сырья    для    химической    промышленности    и    производства    удобрений, добыча и производство соли)</v>
          </cell>
        </row>
        <row r="38">
          <cell r="D38" t="str">
            <v>Финансовое посредничество (банки, финансовые компании, лизинговые компании)</v>
          </cell>
        </row>
        <row r="39">
          <cell r="D39" t="str">
            <v>Страхование (страховые компании и пенсионные фонды)</v>
          </cell>
        </row>
        <row r="40">
          <cell r="D40" t="str">
            <v>Прочие (фондовые биржи, товарные биржи, обменные пункты, ломбарды, брокеры по ипотечным операциям)</v>
          </cell>
        </row>
        <row r="41">
          <cell r="D41" t="str">
            <v xml:space="preserve">Гражданское строительство, реконструкция, капитальный и текущий ремонт зданий и сооружений </v>
          </cell>
        </row>
        <row r="42">
          <cell r="D42" t="str">
            <v>Промышленное строительство, реконструкция, капитальный и текущий ремонт  зданий и сооружений</v>
          </cell>
        </row>
        <row r="43">
          <cell r="D43" t="str">
            <v>Гос.управление, образование, здравоохранение</v>
          </cell>
        </row>
      </sheetData>
      <sheetData sheetId="11" refreshError="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ОборБалФормОтч"/>
      <sheetName val="ИзменяемыеДанные"/>
      <sheetName val="14_1_2_2_(Услуги_связи)1"/>
      <sheetName val="14_1_2_2_(Услуги_связи)"/>
      <sheetName val="14_1_2_2_(Услуги_связи)2"/>
      <sheetName val="7.1"/>
      <sheetName val="Сдача "/>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д.7.001"/>
      <sheetName val="L-1 Займ БРК инвест цели"/>
      <sheetName val="G-1"/>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2.8. стр-ра себестоимости"/>
      <sheetName val="Industry"/>
      <sheetName val="ГБ"/>
      <sheetName val="Hidden"/>
      <sheetName val="МАТЕР.433,452"/>
      <sheetName val="мат расходы"/>
      <sheetName val="Спр_ пласт"/>
      <sheetName val="Sheet5"/>
      <sheetName val="Sheet2"/>
      <sheetName val="РСза 6-м 2012"/>
      <sheetName val="#REF!"/>
      <sheetName val="Capex"/>
      <sheetName val="класс"/>
      <sheetName val="01-45"/>
      <sheetName val="Подразд"/>
      <sheetName val="Dictionaries"/>
      <sheetName val="Баланс"/>
      <sheetName val="КР материалы"/>
      <sheetName val="Movements"/>
      <sheetName val="База"/>
      <sheetName val="сброс"/>
      <sheetName val="план"/>
      <sheetName val="9-1"/>
      <sheetName val="4"/>
      <sheetName val="1-1"/>
      <sheetName val="1"/>
      <sheetName val="Потребители"/>
      <sheetName val="Блоки"/>
      <sheetName val="КАТО"/>
      <sheetName val="ОПГЗ"/>
      <sheetName val="План ГЗ"/>
      <sheetName val="Преискурант"/>
      <sheetName val="ЯНВАРЬ"/>
      <sheetName val=" 2.3.2"/>
      <sheetName val="Предпосылки"/>
      <sheetName val="IS"/>
      <sheetName val="Форма 18"/>
      <sheetName val="списки"/>
      <sheetName val="факт 2005 г."/>
      <sheetName val="3.ФОТ"/>
      <sheetName val="4.Налоги"/>
      <sheetName val="Штатка"/>
      <sheetName val="Инвестиции"/>
      <sheetName val="Прибыль"/>
      <sheetName val="смета"/>
      <sheetName val="Исполнение по БЕ"/>
      <sheetName val="Технический"/>
      <sheetName val="Тарифы"/>
      <sheetName val="2_2 ОтклОТМ"/>
      <sheetName val="1_3_2 ОТМ"/>
      <sheetName val="Перем. затр"/>
      <sheetName val="ИП_ДО_БЛ "/>
      <sheetName val="1 вариант  2009 "/>
      <sheetName val="14_1_2_2_(Услуги_связи)4"/>
      <sheetName val="ТЭП_старая1"/>
      <sheetName val="поставка_сравн131"/>
      <sheetName val="из_сем1"/>
      <sheetName val="Сдача_1"/>
      <sheetName val="7_11"/>
      <sheetName val="14_1_2_2__Услуги_связи_1"/>
      <sheetName val="Добыча_нефти41"/>
      <sheetName val="Форма3_61"/>
      <sheetName val="Treatment_Summary1"/>
      <sheetName val="L-1_Займ_БРК_инвест_цели1"/>
      <sheetName val="__2_3_21"/>
      <sheetName val="Income_$1"/>
      <sheetName val="2_БО1"/>
      <sheetName val="10_БО_(kzt)1"/>
      <sheetName val="1кв__1"/>
      <sheetName val="2кв_1"/>
      <sheetName val="Инв_вл_тыс_ед1"/>
      <sheetName val="вход_параметры1"/>
      <sheetName val="1Утв_ТК__Capex_07_1"/>
      <sheetName val="исп_см_1"/>
      <sheetName val="д_7_0011"/>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Prelim_Cost1"/>
      <sheetName val="по_2007_году_план_на_2008_год1"/>
      <sheetName val="5NK_1"/>
      <sheetName val="Add-s_test1"/>
      <sheetName val="БиВи_(290)"/>
      <sheetName val="май_203"/>
      <sheetName val="Базовые_данные1"/>
      <sheetName val="I__Прогноз_доходов"/>
      <sheetName val="МодельППП_(Свод)"/>
      <sheetName val="общие_данные"/>
      <sheetName val="мат_расходы"/>
      <sheetName val="Форма_3"/>
      <sheetName val="Форма_2"/>
      <sheetName val="450_(2)"/>
      <sheetName val="ввод-вывод_ОС_авг2004-_2005"/>
      <sheetName val="BS_new"/>
      <sheetName val="2007_0,01"/>
      <sheetName val="Loans_out"/>
      <sheetName val="МАТЕР_433,452"/>
      <sheetName val="исходные_данные"/>
      <sheetName val="Зам_нгду-1"/>
      <sheetName val="Зам_ОЭПУ(доб)"/>
      <sheetName val="тех_режим"/>
      <sheetName val="Зам_нгду-2(наг)"/>
      <sheetName val="2_8__стр-ра_себестоимости"/>
      <sheetName val="План_ГЗ"/>
      <sheetName val="1_вариант__2009_"/>
      <sheetName val="11-005"/>
      <sheetName val="Форма_18"/>
      <sheetName val="XREF"/>
      <sheetName val="Бонды стр.341"/>
      <sheetName val="S|C_2008_Budget"/>
      <sheetName val="доп.дан."/>
      <sheetName val="turnover"/>
      <sheetName val="suppl-pack"/>
      <sheetName val="0. Данные"/>
      <sheetName val="Ком плат"/>
      <sheetName val="Ф3"/>
      <sheetName val="элементы"/>
      <sheetName val="Спр__пласт"/>
      <sheetName val="Остатки по бухучету"/>
      <sheetName val="Data"/>
      <sheetName val="Авансы-1"/>
      <sheetName val="Тарифы и цены "/>
      <sheetName val="UNITPRICES"/>
      <sheetName val="pp&amp;e mvt for 2003"/>
      <sheetName val="2.2 ОтклОТМ"/>
      <sheetName val="1.3.2 ОТМ"/>
      <sheetName val="29"/>
      <sheetName val="22"/>
      <sheetName val="янв 07"/>
      <sheetName val="финпл "/>
      <sheetName val="макропоказ"/>
      <sheetName val="3а"/>
      <sheetName val="4а"/>
      <sheetName val="5"/>
      <sheetName val="Налоги на транспорт"/>
      <sheetName val="Информация по введенным добываю"/>
      <sheetName val="общ"/>
      <sheetName val="Лист2"/>
      <sheetName val="константы"/>
      <sheetName val="Финпоки1"/>
      <sheetName val="Параметры"/>
      <sheetName val="ПО НОВОМУ ШТАТНОМУ"/>
      <sheetName val="34-143"/>
      <sheetName val="PYTB"/>
      <sheetName val="101"/>
      <sheetName val="КОРП-1"/>
      <sheetName val="ковер"/>
      <sheetName val="СПгнг"/>
      <sheetName val="ИнвестицииСвод"/>
      <sheetName val="План закупок 2012"/>
      <sheetName val="общ.фонд  "/>
      <sheetName val="Другие"/>
      <sheetName val="Прочие"/>
      <sheetName val="собственный капитал"/>
      <sheetName val="A-20"/>
      <sheetName val="Главная"/>
      <sheetName val="МО 0012"/>
      <sheetName val="Осн"/>
      <sheetName val="ДОУП_111-2_1405"/>
      <sheetName val="ДОУП_111-2_1405,,"/>
      <sheetName val="МТ_CapexDepreciation"/>
      <sheetName val="МУНАЙТАС L-1"/>
      <sheetName val="все-доб.осн ГТМ (+-) (2)"/>
      <sheetName val="Лист4"/>
      <sheetName val="- 1 -"/>
      <sheetName val="3310"/>
      <sheetName val="фев"/>
      <sheetName val="зп"/>
      <sheetName val="14_1_2_2_(Услуги_связи)5"/>
      <sheetName val="поставка_сравн132"/>
      <sheetName val="ТЭП_старая2"/>
      <sheetName val="из_сем2"/>
      <sheetName val="Сдача_2"/>
      <sheetName val="7_12"/>
      <sheetName val="14_1_2_2__Услуги_связи_2"/>
      <sheetName val="Treatment_Summary2"/>
      <sheetName val="Форма3_62"/>
      <sheetName val="__2_3_22"/>
      <sheetName val="Добыча_нефти42"/>
      <sheetName val="Income_$2"/>
      <sheetName val="2_БО2"/>
      <sheetName val="10_БО_(kzt)2"/>
      <sheetName val="1кв__2"/>
      <sheetName val="2кв_2"/>
      <sheetName val="Инв_вл_тыс_ед2"/>
      <sheetName val="вход_параметры2"/>
      <sheetName val="L-1_Займ_БРК_инвест_цели2"/>
      <sheetName val="исп_см_2"/>
      <sheetName val="д_7_0012"/>
      <sheetName val="1Утв_ТК__Capex_07_2"/>
      <sheetName val="Фонд_15гор2"/>
      <sheetName val="Фонд_Кар-с2"/>
      <sheetName val="Фонд_Купола2"/>
      <sheetName val="Фонд_14_гор_2"/>
      <sheetName val="Фонд_16_гор_2"/>
      <sheetName val="Фонд_17_гор_2"/>
      <sheetName val="Фонд_18_гор_2"/>
      <sheetName val="Статьи_затрат2"/>
      <sheetName val="Справка_ИЦА2"/>
      <sheetName val="Prelim_Cost2"/>
      <sheetName val="по_2007_году_план_на_2008_год2"/>
      <sheetName val="5NK_2"/>
      <sheetName val="Add-s_test2"/>
      <sheetName val="БиВи_(290)1"/>
      <sheetName val="май_2031"/>
      <sheetName val="Форма_31"/>
      <sheetName val="Форма_21"/>
      <sheetName val="Базовые_данные2"/>
      <sheetName val="Зам_нгду-11"/>
      <sheetName val="Зам_ОЭПУ(доб)1"/>
      <sheetName val="тех_режим1"/>
      <sheetName val="Зам_нгду-2(наг)1"/>
      <sheetName val="исходные_данные1"/>
      <sheetName val="I__Прогноз_доходов1"/>
      <sheetName val="МодельППП_(Свод)1"/>
      <sheetName val="общие_данные1"/>
      <sheetName val="450_(2)1"/>
      <sheetName val="ввод-вывод_ОС_авг2004-_20051"/>
      <sheetName val="BS_new1"/>
      <sheetName val="2007_0,011"/>
      <sheetName val="Loans_out1"/>
      <sheetName val="2_8__стр-ра_себестоимости1"/>
      <sheetName val="МАТЕР_433,4521"/>
      <sheetName val="мат_расходы1"/>
      <sheetName val="Спр__пласт1"/>
      <sheetName val="РСза_6-м_2012"/>
      <sheetName val="_2_3_2"/>
      <sheetName val="факт_2005_г_"/>
      <sheetName val="КР_материалы"/>
      <sheetName val="Форма_181"/>
      <sheetName val="3_ФОТ"/>
      <sheetName val="4_Налоги"/>
      <sheetName val="Исполнение_по_БЕ"/>
      <sheetName val="План_ГЗ1"/>
      <sheetName val="2_2_ОтклОТМ"/>
      <sheetName val="1_3_2_ОТМ"/>
      <sheetName val="ИП_ДО_БЛ_"/>
      <sheetName val="1_вариант__2009_1"/>
      <sheetName val="Перем__затр"/>
      <sheetName val="Ком_плат"/>
      <sheetName val="0__Данные"/>
      <sheetName val="доп_дан_"/>
      <sheetName val="Бонды_стр_341"/>
      <sheetName val="Тарифы_и_цены_"/>
      <sheetName val="Информация_по_введенным_добываю"/>
      <sheetName val="янв_07"/>
      <sheetName val="pp&amp;e_mvt_for_2003"/>
      <sheetName val="2_2_ОтклОТМ1"/>
      <sheetName val="1_3_2_ОТМ1"/>
      <sheetName val="Остатки_по_бухучету"/>
      <sheetName val="ПО_НОВОМУ_ШТАТНОМУ"/>
      <sheetName val="собственный_капитал"/>
      <sheetName val="План_закупок_2012"/>
      <sheetName val="общ_фонд__"/>
      <sheetName val="Налоги_на_транспорт"/>
      <sheetName val="МО_0012"/>
      <sheetName val="МУНАЙТАС_L-1"/>
      <sheetName val="все-доб_осн_ГТМ_(+-)_(2)"/>
      <sheetName val="бензин по авто"/>
      <sheetName val="Др адм"/>
      <sheetName val="Осн.ср-ва"/>
      <sheetName val="потр"/>
      <sheetName val="СН"/>
      <sheetName val="14_1_2_2_(Услуги_связи)6"/>
      <sheetName val="поставка_сравн133"/>
      <sheetName val="ТЭП_старая3"/>
      <sheetName val="из_сем3"/>
      <sheetName val="Сдача_3"/>
      <sheetName val="7_13"/>
      <sheetName val="14_1_2_2__Услуги_связи_3"/>
      <sheetName val="Treatment_Summary3"/>
      <sheetName val="Форма3_63"/>
      <sheetName val="__2_3_23"/>
      <sheetName val="Добыча_нефти43"/>
      <sheetName val="Income_$3"/>
      <sheetName val="2_БО3"/>
      <sheetName val="10_БО_(kzt)3"/>
      <sheetName val="1кв__3"/>
      <sheetName val="2кв_3"/>
      <sheetName val="Инв_вл_тыс_ед3"/>
      <sheetName val="вход_параметры3"/>
      <sheetName val="L-1_Займ_БРК_инвест_цели3"/>
      <sheetName val="исп_см_3"/>
      <sheetName val="д_7_0013"/>
      <sheetName val="1Утв_ТК__Capex_07_3"/>
      <sheetName val="Фонд_15гор3"/>
      <sheetName val="Фонд_Кар-с3"/>
      <sheetName val="Фонд_Купола3"/>
      <sheetName val="Фонд_14_гор_3"/>
      <sheetName val="Фонд_16_гор_3"/>
      <sheetName val="Фонд_17_гор_3"/>
      <sheetName val="Фонд_18_гор_3"/>
      <sheetName val="Статьи_затрат3"/>
      <sheetName val="Справка_ИЦА3"/>
      <sheetName val="Prelim_Cost3"/>
      <sheetName val="по_2007_году_план_на_2008_год3"/>
      <sheetName val="5NK_3"/>
      <sheetName val="Add-s_test3"/>
      <sheetName val="БиВи_(290)2"/>
      <sheetName val="май_2032"/>
      <sheetName val="Форма_32"/>
      <sheetName val="Форма_22"/>
      <sheetName val="Базовые_данные3"/>
      <sheetName val="Зам_нгду-12"/>
      <sheetName val="Зам_ОЭПУ(доб)2"/>
      <sheetName val="тех_режим2"/>
      <sheetName val="Зам_нгду-2(наг)2"/>
      <sheetName val="исходные_данные2"/>
      <sheetName val="I__Прогноз_доходов2"/>
      <sheetName val="МодельППП_(Свод)2"/>
      <sheetName val="общие_данные2"/>
      <sheetName val="450_(2)2"/>
      <sheetName val="ввод-вывод_ОС_авг2004-_20052"/>
      <sheetName val="BS_new2"/>
      <sheetName val="2007_0,012"/>
      <sheetName val="Loans_out2"/>
      <sheetName val="2_8__стр-ра_себестоимости2"/>
      <sheetName val="МАТЕР_433,4522"/>
      <sheetName val="мат_расходы2"/>
      <sheetName val="Спр__пласт2"/>
      <sheetName val="РСза_6-м_20121"/>
      <sheetName val="_2_3_21"/>
      <sheetName val="факт_2005_г_1"/>
      <sheetName val="КР_материалы1"/>
      <sheetName val="Форма_182"/>
      <sheetName val="3_ФОТ1"/>
      <sheetName val="4_Налоги1"/>
      <sheetName val="Исполнение_по_БЕ1"/>
      <sheetName val="План_ГЗ2"/>
      <sheetName val="2_2_ОтклОТМ2"/>
      <sheetName val="1_3_2_ОТМ2"/>
      <sheetName val="ИП_ДО_БЛ_1"/>
      <sheetName val="1_вариант__2009_2"/>
      <sheetName val="Перем__затр1"/>
      <sheetName val="Ком_плат1"/>
      <sheetName val="0__Данные1"/>
      <sheetName val="доп_дан_1"/>
      <sheetName val="Бонды_стр_3411"/>
      <sheetName val="Тарифы_и_цены_1"/>
      <sheetName val="Информация_по_введенным_добыва1"/>
      <sheetName val="янв_071"/>
      <sheetName val="pp&amp;e_mvt_for_20031"/>
      <sheetName val="2_2_ОтклОТМ3"/>
      <sheetName val="1_3_2_ОТМ3"/>
      <sheetName val="Остатки_по_бухучету1"/>
      <sheetName val="ПО_НОВОМУ_ШТАТНОМУ1"/>
      <sheetName val="собственный_капитал1"/>
      <sheetName val="План_закупок_20121"/>
      <sheetName val="общ_фонд__1"/>
      <sheetName val="Налоги_на_транспорт1"/>
      <sheetName val="МО_00121"/>
      <sheetName val="МУНАЙТАС_L-11"/>
      <sheetName val="все-доб_осн_ГТМ_(+-)_(2)1"/>
      <sheetName val="финпл_"/>
      <sheetName val="-_1_-"/>
      <sheetName val="Other AR"/>
      <sheetName val="Lease AP"/>
      <sheetName val="ИсхД+"/>
      <sheetName val="Нетто3!!!"/>
      <sheetName val="4. NWABC"/>
      <sheetName val="Расчеты"/>
      <sheetName val="Capex_KZT"/>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v>0</v>
          </cell>
          <cell r="D18">
            <v>0</v>
          </cell>
        </row>
        <row r="19">
          <cell r="C19" t="str">
            <v/>
          </cell>
          <cell r="D19" t="str">
            <v/>
          </cell>
        </row>
        <row r="20">
          <cell r="C20">
            <v>0</v>
          </cell>
          <cell r="D20">
            <v>0</v>
          </cell>
        </row>
        <row r="21">
          <cell r="C21" t="str">
            <v/>
          </cell>
          <cell r="D21" t="str">
            <v/>
          </cell>
        </row>
        <row r="22">
          <cell r="C22">
            <v>0</v>
          </cell>
          <cell r="D22">
            <v>0</v>
          </cell>
        </row>
        <row r="23">
          <cell r="C23" t="str">
            <v/>
          </cell>
          <cell r="D23" t="str">
            <v/>
          </cell>
        </row>
        <row r="24">
          <cell r="C24">
            <v>0</v>
          </cell>
          <cell r="D24">
            <v>0</v>
          </cell>
        </row>
        <row r="25">
          <cell r="C25" t="str">
            <v/>
          </cell>
          <cell r="D25" t="str">
            <v/>
          </cell>
        </row>
        <row r="26">
          <cell r="C26" t="str">
            <v/>
          </cell>
          <cell r="D26" t="str">
            <v/>
          </cell>
        </row>
        <row r="27">
          <cell r="C27">
            <v>0</v>
          </cell>
          <cell r="D27">
            <v>0</v>
          </cell>
        </row>
        <row r="28">
          <cell r="C28" t="str">
            <v/>
          </cell>
          <cell r="D28" t="str">
            <v/>
          </cell>
        </row>
        <row r="29">
          <cell r="C29" t="str">
            <v/>
          </cell>
          <cell r="D29" t="str">
            <v/>
          </cell>
        </row>
        <row r="30">
          <cell r="C30" t="str">
            <v/>
          </cell>
          <cell r="D30" t="str">
            <v/>
          </cell>
        </row>
      </sheetData>
      <sheetData sheetId="3">
        <row r="13">
          <cell r="C1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ил. 1"/>
      <sheetName val="Прил. 2"/>
      <sheetName val="Прил. 3"/>
      <sheetName val="Прил. 4"/>
      <sheetName val="Прил. 5"/>
      <sheetName val="Прил. 6"/>
      <sheetName val="Прил. 8"/>
      <sheetName val="Прил. 9"/>
      <sheetName val="Прил. 10"/>
      <sheetName val="Прил. 11"/>
      <sheetName val="Прил. 12"/>
      <sheetName val="Прил. 13.1"/>
      <sheetName val="Прил. 13.2"/>
      <sheetName val="Прил. 13.3"/>
      <sheetName val="Прил.14.1"/>
      <sheetName val="Прил. 14.2"/>
      <sheetName val="Прил. 15"/>
      <sheetName val="Прил.16"/>
      <sheetName val="Прил.17"/>
      <sheetName val="Прил. 18"/>
      <sheetName val="Прил. 19.1"/>
      <sheetName val="Прил. 19.2"/>
      <sheetName val="Прил. 20.1"/>
      <sheetName val="Прил. 20.2"/>
      <sheetName val="Прил. 20.3"/>
      <sheetName val="Прил. 20.4"/>
      <sheetName val="Прил. 20.5"/>
      <sheetName val="Прил. 21.1"/>
      <sheetName val="Прил. 21.2"/>
      <sheetName val="Прил. 21.3"/>
      <sheetName val="Прил. 21.4"/>
      <sheetName val="Прил. 22"/>
      <sheetName val="Прил. 23"/>
      <sheetName val="шапочка"/>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
          <cell r="A14" t="str">
            <v xml:space="preserve"> к решению Совета директоров</v>
          </cell>
        </row>
        <row r="15">
          <cell r="A15" t="str">
            <v xml:space="preserve"> к Протоколу Правления</v>
          </cell>
        </row>
      </sheetData>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ТиТБ"/>
      <sheetName val="ОборБалФормОтч"/>
      <sheetName val="FES"/>
      <sheetName val="Статьи"/>
      <sheetName val="Форма2"/>
      <sheetName val="жд тарифы"/>
      <sheetName val="бартер"/>
      <sheetName val="ИзменяемыеДанные"/>
      <sheetName val="1 класс"/>
      <sheetName val="2 класс"/>
      <sheetName val="3 класс"/>
      <sheetName val="4 класс"/>
      <sheetName val="5 класс"/>
      <sheetName val="МО 0012"/>
      <sheetName val="д.7.001"/>
      <sheetName val="t0_name"/>
      <sheetName val="поставка сравн13"/>
      <sheetName val="класс"/>
      <sheetName val="ведомость"/>
      <sheetName val="s"/>
      <sheetName val="SMSTemp"/>
      <sheetName val="Пром1"/>
      <sheetName val="Лист1"/>
      <sheetName val="Об-я св-а"/>
      <sheetName val="Cost 99v98"/>
      <sheetName val="Hidden"/>
      <sheetName val="#ССЫЛКА"/>
      <sheetName val="ДДСАБ"/>
      <sheetName val="ДДСККБ"/>
      <sheetName val="TS"/>
      <sheetName val="из сем"/>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шапочка"/>
      <sheetName val="поставка_сравн13"/>
      <sheetName val="Об-я_св-а"/>
      <sheetName val="Cost_99v98"/>
      <sheetName val="из_сем"/>
      <sheetName val="рев_дф_(1_08_)_(3)"/>
      <sheetName val="Лист3"/>
      <sheetName val="4.11  Libertel"/>
      <sheetName val="Финпоки1"/>
      <sheetName val="Технический"/>
      <sheetName val="1-й_кв2"/>
      <sheetName val="2-й_кв2"/>
      <sheetName val="3-й_кв2"/>
      <sheetName val="жд_тарифы2"/>
      <sheetName val="МО_00122"/>
      <sheetName val="1_класс2"/>
      <sheetName val="2_класс2"/>
      <sheetName val="3_класс2"/>
      <sheetName val="4_класс2"/>
      <sheetName val="5_класс2"/>
      <sheetName val="Лв_1715_(сб)1"/>
      <sheetName val="д_7_0012"/>
      <sheetName val="поставка_сравн132"/>
      <sheetName val="Об-я_св-а2"/>
      <sheetName val="Intercompany_transactions1"/>
      <sheetName val="Cost_99v982"/>
      <sheetName val="из_сем2"/>
      <sheetName val="F100-Trial_BS1"/>
      <sheetName val="рев_дф_(1_08_)_(3)2"/>
      <sheetName val="2003_(215862_тн)1"/>
      <sheetName val="I__Прогноз_доходов1"/>
      <sheetName val="YÖNETİCİ_ÖZETİ1"/>
      <sheetName val="YÖN_ÖZET_DATA1"/>
      <sheetName val="yk2A-GEL_TAB_1"/>
      <sheetName val="YARATILAN_FON1"/>
      <sheetName val="SATIŞ_VERGİ_İSK1"/>
      <sheetName val="SATIŞ_LİTRE1"/>
      <sheetName val="AMORT_K_TAZM1"/>
      <sheetName val="DİĞER_GEL_GİD_1"/>
      <sheetName val="GRUPİÇİ_FAİZ_GİD_1"/>
      <sheetName val="KREDİ_FAİZ-REEL_FAİZ1"/>
      <sheetName val="GRUPİÇİ_KİRA_GEL_1"/>
      <sheetName val="TL_GELIR_TAB1"/>
      <sheetName val="TL_F_Y__DATA1"/>
      <sheetName val="TL_G_Y__DATA1"/>
      <sheetName val="TL_B_Y__DATA1"/>
      <sheetName val="G_Y__AYLIK1"/>
      <sheetName val="G_Y__KÜM1"/>
      <sheetName val="B_Y__AYLIK1"/>
      <sheetName val="B_Y__KÜM1"/>
      <sheetName val="R_B_Y__AYLIK1"/>
      <sheetName val="R_B_Y__KÜM1"/>
      <sheetName val="4_11__Libertel1"/>
      <sheetName val="1-й_кв1"/>
      <sheetName val="2-й_кв1"/>
      <sheetName val="3-й_кв1"/>
      <sheetName val="жд_тарифы1"/>
      <sheetName val="МО_00121"/>
      <sheetName val="1_класс1"/>
      <sheetName val="2_класс1"/>
      <sheetName val="3_класс1"/>
      <sheetName val="4_класс1"/>
      <sheetName val="5_класс1"/>
      <sheetName val="Лв_1715_(сб)"/>
      <sheetName val="д_7_0011"/>
      <sheetName val="поставка_сравн131"/>
      <sheetName val="Об-я_св-а1"/>
      <sheetName val="Intercompany_transactions"/>
      <sheetName val="Cost_99v981"/>
      <sheetName val="из_сем1"/>
      <sheetName val="F100-Trial_BS"/>
      <sheetName val="рев_дф_(1_08_)_(3)1"/>
      <sheetName val="2003_(215862_тн)"/>
      <sheetName val="I__Прогноз_доходов"/>
      <sheetName val="YÖNETİCİ_ÖZETİ"/>
      <sheetName val="YÖN_ÖZET_DATA"/>
      <sheetName val="yk2A-GEL_TAB_"/>
      <sheetName val="YARATILAN_FON"/>
      <sheetName val="SATIŞ_VERGİ_İSK"/>
      <sheetName val="SATIŞ_LİTRE"/>
      <sheetName val="AMORT_K_TAZM"/>
      <sheetName val="DİĞER_GEL_GİD_"/>
      <sheetName val="GRUPİÇİ_FAİZ_GİD_"/>
      <sheetName val="KREDİ_FAİZ-REEL_FAİZ"/>
      <sheetName val="GRUPİÇİ_KİRA_GEL_"/>
      <sheetName val="TL_GELIR_TAB"/>
      <sheetName val="TL_F_Y__DATA"/>
      <sheetName val="TL_G_Y__DATA"/>
      <sheetName val="TL_B_Y__DATA"/>
      <sheetName val="G_Y__AYLIK"/>
      <sheetName val="G_Y__KÜM"/>
      <sheetName val="B_Y__AYLIK"/>
      <sheetName val="B_Y__KÜM"/>
      <sheetName val="R_B_Y__AYLIK"/>
      <sheetName val="R_B_Y__KÜM"/>
      <sheetName val="4_11__Libertel"/>
      <sheetName val="Приложение 7 (ЕНП)"/>
      <sheetName val="Control"/>
      <sheetName val="2в"/>
      <sheetName val="Input TD"/>
      <sheetName val="р1 СНГ"/>
      <sheetName val="Районы"/>
      <sheetName val="9мес"/>
      <sheetName val="Sep"/>
      <sheetName val="Фонд 18гор"/>
      <sheetName val="янв (2)"/>
      <sheetName val="ИП_ДО_БЛ "/>
      <sheetName val="тех реж"/>
      <sheetName val="Добыча нефти4"/>
      <sheetName val="Спр_ пласт"/>
      <sheetName val="Лист2"/>
      <sheetName val="замеры"/>
      <sheetName val="Inventory Count Sheet"/>
      <sheetName val="Фонд 15гор"/>
      <sheetName val="КОРП-1"/>
      <sheetName val="Справочник"/>
      <sheetName val="13 NGDO"/>
      <sheetName val="Справочник профессий"/>
      <sheetName val="ЦО-12т00"/>
      <sheetName val="  2.3.2"/>
      <sheetName val="общ.фонд  "/>
    </sheetNames>
    <sheetDataSet>
      <sheetData sheetId="0" refreshError="1">
        <row r="1">
          <cell r="A1" t="str">
            <v>Группа</v>
          </cell>
          <cell r="B1" t="str">
            <v>Наименование груза</v>
          </cell>
        </row>
        <row r="2">
          <cell r="A2">
            <v>2</v>
          </cell>
          <cell r="B2" t="str">
            <v>Мясо и субпродукты пищевые мясные</v>
          </cell>
          <cell r="C2">
            <v>561</v>
          </cell>
        </row>
        <row r="3">
          <cell r="A3">
            <v>3</v>
          </cell>
          <cell r="B3" t="str">
            <v>Рыба и др. водные беспозозвоночные</v>
          </cell>
          <cell r="C3">
            <v>572</v>
          </cell>
        </row>
        <row r="4">
          <cell r="A4">
            <v>4</v>
          </cell>
          <cell r="B4" t="str">
            <v>Молоко и молочные,яйца,прод.пищ</v>
          </cell>
          <cell r="C4">
            <v>552</v>
          </cell>
        </row>
        <row r="5">
          <cell r="A5">
            <v>5</v>
          </cell>
          <cell r="B5" t="str">
            <v>Продукты животного происходения не пищ.</v>
          </cell>
          <cell r="C5">
            <v>564</v>
          </cell>
        </row>
        <row r="6">
          <cell r="A6">
            <v>6</v>
          </cell>
          <cell r="B6" t="str">
            <v>Растения живые, цветы</v>
          </cell>
          <cell r="C6" t="str">
            <v>112</v>
          </cell>
        </row>
        <row r="7">
          <cell r="A7">
            <v>7</v>
          </cell>
          <cell r="B7" t="str">
            <v>Овощи,клубни пищевые</v>
          </cell>
          <cell r="C7" t="str">
            <v>041</v>
          </cell>
        </row>
        <row r="8">
          <cell r="A8">
            <v>8</v>
          </cell>
          <cell r="B8" t="str">
            <v>Фрукты съедобные</v>
          </cell>
          <cell r="C8">
            <v>51</v>
          </cell>
        </row>
        <row r="9">
          <cell r="A9">
            <v>9</v>
          </cell>
          <cell r="B9" t="str">
            <v>Кофе,чай,пряности</v>
          </cell>
          <cell r="C9" t="str">
            <v>516</v>
          </cell>
        </row>
        <row r="10">
          <cell r="A10">
            <v>10</v>
          </cell>
          <cell r="B10" t="str">
            <v>Зерно</v>
          </cell>
          <cell r="C10">
            <v>18</v>
          </cell>
        </row>
        <row r="11">
          <cell r="A11">
            <v>11</v>
          </cell>
          <cell r="B11" t="str">
            <v>Продукты муком.производства, солод</v>
          </cell>
          <cell r="C11">
            <v>504</v>
          </cell>
        </row>
        <row r="12">
          <cell r="A12">
            <v>12</v>
          </cell>
          <cell r="B12" t="str">
            <v>Семена,солома,фураж</v>
          </cell>
          <cell r="C12" t="str">
            <v>054</v>
          </cell>
        </row>
        <row r="13">
          <cell r="A13">
            <v>13</v>
          </cell>
          <cell r="B13" t="str">
            <v xml:space="preserve">Шеллак,смолы,экстракты </v>
          </cell>
          <cell r="C13" t="str">
            <v>441</v>
          </cell>
        </row>
        <row r="14">
          <cell r="A14">
            <v>15</v>
          </cell>
          <cell r="B14" t="str">
            <v>Жиры,масла животн. и растит. пищевые</v>
          </cell>
          <cell r="C14" t="str">
            <v>563</v>
          </cell>
        </row>
        <row r="15">
          <cell r="A15">
            <v>16</v>
          </cell>
          <cell r="B15" t="str">
            <v>Изделия из мяса и рыбы</v>
          </cell>
          <cell r="C15" t="str">
            <v>562</v>
          </cell>
        </row>
        <row r="16">
          <cell r="A16">
            <v>17</v>
          </cell>
          <cell r="B16" t="str">
            <v>сахар и конд.изделия из сахара</v>
          </cell>
          <cell r="C16" t="str">
            <v>521</v>
          </cell>
        </row>
        <row r="17">
          <cell r="A17">
            <v>18</v>
          </cell>
          <cell r="B17" t="str">
            <v>Какао и изд. из него</v>
          </cell>
          <cell r="C17">
            <v>514</v>
          </cell>
        </row>
        <row r="18">
          <cell r="A18">
            <v>19</v>
          </cell>
          <cell r="B18" t="str">
            <v>Изд. из зерна,муки, хлебобул.</v>
          </cell>
          <cell r="C18" t="str">
            <v>513</v>
          </cell>
        </row>
        <row r="19">
          <cell r="A19">
            <v>20</v>
          </cell>
          <cell r="B19" t="str">
            <v>изделия из овощей плодов и др. растений</v>
          </cell>
          <cell r="C19" t="str">
            <v>581</v>
          </cell>
        </row>
        <row r="20">
          <cell r="A20">
            <v>21</v>
          </cell>
          <cell r="B20" t="str">
            <v>Продукты пищевые прочие</v>
          </cell>
          <cell r="C20" t="str">
            <v>516</v>
          </cell>
        </row>
        <row r="21">
          <cell r="A21">
            <v>22</v>
          </cell>
          <cell r="B21" t="str">
            <v>Напитки,нап.алкогольные и уксус.</v>
          </cell>
          <cell r="C21">
            <v>593</v>
          </cell>
        </row>
        <row r="22">
          <cell r="A22">
            <v>23</v>
          </cell>
          <cell r="B22" t="str">
            <v>Отходы пищ.пром.корма для животных</v>
          </cell>
          <cell r="C22" t="str">
            <v>542</v>
          </cell>
        </row>
        <row r="23">
          <cell r="A23">
            <v>24</v>
          </cell>
          <cell r="B23" t="str">
            <v>Табак,таб.изделия</v>
          </cell>
          <cell r="C23" t="str">
            <v>072</v>
          </cell>
        </row>
        <row r="24">
          <cell r="A24">
            <v>25</v>
          </cell>
          <cell r="B24" t="str">
            <v>Соль,сера,земля и камени, гипс,известь,цемент</v>
          </cell>
          <cell r="C24" t="str">
            <v>531</v>
          </cell>
        </row>
        <row r="25">
          <cell r="A25">
            <v>26</v>
          </cell>
          <cell r="B25" t="str">
            <v>Руды,шлаки,зола</v>
          </cell>
          <cell r="C25" t="str">
            <v>141</v>
          </cell>
        </row>
        <row r="26">
          <cell r="A26">
            <v>27</v>
          </cell>
          <cell r="B26" t="str">
            <v>Топливо мин.уголь, нефтепродукты</v>
          </cell>
          <cell r="C26" t="str">
            <v>211</v>
          </cell>
        </row>
        <row r="27">
          <cell r="A27">
            <v>28</v>
          </cell>
          <cell r="B27" t="str">
            <v>Продукты неорганической химии</v>
          </cell>
          <cell r="C27" t="str">
            <v>487</v>
          </cell>
        </row>
        <row r="28">
          <cell r="A28">
            <v>29</v>
          </cell>
          <cell r="B28" t="str">
            <v>Продукты органической химии</v>
          </cell>
          <cell r="C28" t="str">
            <v>711</v>
          </cell>
        </row>
        <row r="29">
          <cell r="A29">
            <v>30</v>
          </cell>
          <cell r="B29" t="str">
            <v>Изделия фармацевтические</v>
          </cell>
          <cell r="C29" t="str">
            <v>078</v>
          </cell>
        </row>
        <row r="30">
          <cell r="A30">
            <v>31</v>
          </cell>
          <cell r="B30" t="str">
            <v>Удобрения</v>
          </cell>
          <cell r="C30" t="str">
            <v>433</v>
          </cell>
        </row>
        <row r="31">
          <cell r="A31">
            <v>32</v>
          </cell>
          <cell r="B31" t="str">
            <v>Экстраты, красители,краски,лаки, замазки</v>
          </cell>
          <cell r="C31" t="str">
            <v>466</v>
          </cell>
        </row>
        <row r="32">
          <cell r="A32">
            <v>33</v>
          </cell>
          <cell r="B32" t="str">
            <v>Масла эфирные, изделия парфюмерные</v>
          </cell>
          <cell r="C32" t="str">
            <v>442</v>
          </cell>
        </row>
        <row r="33">
          <cell r="A33">
            <v>34</v>
          </cell>
          <cell r="B33" t="str">
            <v>мыло,сред.моющие, чистящие, воски</v>
          </cell>
          <cell r="C33" t="str">
            <v>756</v>
          </cell>
        </row>
        <row r="34">
          <cell r="A34">
            <v>35</v>
          </cell>
          <cell r="B34" t="str">
            <v>Вещества белковые, ферменты</v>
          </cell>
          <cell r="C34" t="str">
            <v>464</v>
          </cell>
        </row>
        <row r="35">
          <cell r="A35">
            <v>36</v>
          </cell>
          <cell r="B35" t="str">
            <v>Порох,вещества взрывчатые и пиротехнич.</v>
          </cell>
          <cell r="C35" t="str">
            <v>693</v>
          </cell>
        </row>
        <row r="36">
          <cell r="A36">
            <v>37</v>
          </cell>
          <cell r="B36" t="str">
            <v>Фото и кинотовары</v>
          </cell>
          <cell r="C36" t="str">
            <v>462</v>
          </cell>
        </row>
        <row r="37">
          <cell r="A37">
            <v>38</v>
          </cell>
          <cell r="B37" t="str">
            <v xml:space="preserve">Изделия хим.пром. различные </v>
          </cell>
          <cell r="C37" t="str">
            <v>475</v>
          </cell>
        </row>
        <row r="38">
          <cell r="A38">
            <v>39</v>
          </cell>
          <cell r="B38" t="str">
            <v>Пластмассы и изделия из них</v>
          </cell>
          <cell r="C38" t="str">
            <v>461</v>
          </cell>
        </row>
        <row r="39">
          <cell r="A39">
            <v>40</v>
          </cell>
          <cell r="B39" t="str">
            <v>Каучук и изделия из них</v>
          </cell>
          <cell r="C39" t="str">
            <v>451</v>
          </cell>
        </row>
        <row r="40">
          <cell r="A40">
            <v>41</v>
          </cell>
          <cell r="B40" t="str">
            <v>Кожи, шкуры (кроме меховых шкур)</v>
          </cell>
          <cell r="C40" t="str">
            <v>077</v>
          </cell>
        </row>
        <row r="41">
          <cell r="A41">
            <v>42</v>
          </cell>
          <cell r="B41" t="str">
            <v>Изделия из кожи, шорно-седельные</v>
          </cell>
          <cell r="C41" t="str">
            <v>653</v>
          </cell>
        </row>
        <row r="42">
          <cell r="A42">
            <v>44</v>
          </cell>
          <cell r="B42" t="str">
            <v>Древесина и изделия из древесины</v>
          </cell>
          <cell r="C42" t="str">
            <v>081</v>
          </cell>
        </row>
        <row r="43">
          <cell r="A43">
            <v>46</v>
          </cell>
          <cell r="B43" t="str">
            <v xml:space="preserve">Изделия из соломы, альфы, </v>
          </cell>
          <cell r="C43" t="str">
            <v>685</v>
          </cell>
        </row>
        <row r="44">
          <cell r="A44">
            <v>47</v>
          </cell>
          <cell r="B44" t="str">
            <v>масса бумажная из древесины, целлюлоза</v>
          </cell>
          <cell r="C44" t="str">
            <v>131</v>
          </cell>
        </row>
        <row r="45">
          <cell r="A45">
            <v>48</v>
          </cell>
          <cell r="B45" t="str">
            <v>Бумага,картон и изделия из них</v>
          </cell>
          <cell r="C45" t="str">
            <v>132</v>
          </cell>
        </row>
        <row r="46">
          <cell r="A46">
            <v>49</v>
          </cell>
          <cell r="B46" t="str">
            <v>Книги,газеты,репрод.и др. полиграф-кой пром.</v>
          </cell>
          <cell r="C46" t="str">
            <v>671</v>
          </cell>
        </row>
        <row r="47">
          <cell r="A47">
            <v>51</v>
          </cell>
          <cell r="B47" t="str">
            <v>Шерсть, волос животных</v>
          </cell>
          <cell r="C47" t="str">
            <v>076</v>
          </cell>
        </row>
        <row r="48">
          <cell r="A48">
            <v>52</v>
          </cell>
          <cell r="B48" t="str">
            <v>Хлопок</v>
          </cell>
          <cell r="C48" t="str">
            <v>611</v>
          </cell>
        </row>
        <row r="49">
          <cell r="A49">
            <v>53</v>
          </cell>
          <cell r="B49" t="str">
            <v>Материалы текстильные и изделия из них</v>
          </cell>
          <cell r="C49" t="str">
            <v>621</v>
          </cell>
        </row>
        <row r="50">
          <cell r="A50">
            <v>54</v>
          </cell>
          <cell r="B50" t="str">
            <v>Волокна синтетическ. или искуственные</v>
          </cell>
          <cell r="C50" t="str">
            <v>622</v>
          </cell>
        </row>
        <row r="51">
          <cell r="A51">
            <v>55</v>
          </cell>
          <cell r="B51" t="str">
            <v>Волокна</v>
          </cell>
          <cell r="C51" t="str">
            <v>631</v>
          </cell>
        </row>
        <row r="52">
          <cell r="A52">
            <v>56</v>
          </cell>
          <cell r="B52" t="str">
            <v>Вата,войлок,ватин</v>
          </cell>
          <cell r="C52" t="str">
            <v>626</v>
          </cell>
        </row>
        <row r="53">
          <cell r="A53">
            <v>57</v>
          </cell>
          <cell r="B53" t="str">
            <v>Ковры,покрытия напольные.</v>
          </cell>
          <cell r="C53" t="str">
            <v>685</v>
          </cell>
        </row>
        <row r="54">
          <cell r="A54">
            <v>58</v>
          </cell>
          <cell r="B54" t="str">
            <v>Ткани специальные, кружева, габелены</v>
          </cell>
          <cell r="C54" t="str">
            <v>631</v>
          </cell>
        </row>
        <row r="55">
          <cell r="A55">
            <v>59</v>
          </cell>
          <cell r="B55" t="str">
            <v>Ткани пропитанные, окрашенные технич.</v>
          </cell>
          <cell r="C55" t="str">
            <v>626</v>
          </cell>
        </row>
        <row r="56">
          <cell r="A56">
            <v>60</v>
          </cell>
          <cell r="B56" t="str">
            <v>Изделия трикотажные и вязаные</v>
          </cell>
          <cell r="C56" t="str">
            <v>633</v>
          </cell>
        </row>
        <row r="57">
          <cell r="A57">
            <v>61</v>
          </cell>
          <cell r="B57" t="str">
            <v xml:space="preserve">Одежда тикотажная </v>
          </cell>
          <cell r="C57" t="str">
            <v>633</v>
          </cell>
        </row>
        <row r="58">
          <cell r="A58">
            <v>62</v>
          </cell>
          <cell r="B58" t="str">
            <v>Одежда кроме трикот.</v>
          </cell>
          <cell r="C58" t="str">
            <v>634</v>
          </cell>
        </row>
        <row r="59">
          <cell r="A59">
            <v>63</v>
          </cell>
          <cell r="B59" t="str">
            <v>Изделия текстильные готовые</v>
          </cell>
          <cell r="C59" t="str">
            <v>632</v>
          </cell>
        </row>
        <row r="60">
          <cell r="A60">
            <v>64</v>
          </cell>
          <cell r="B60" t="str">
            <v>Обувь, гамаши и аналог.</v>
          </cell>
          <cell r="C60" t="str">
            <v>654</v>
          </cell>
        </row>
        <row r="61">
          <cell r="A61">
            <v>68</v>
          </cell>
          <cell r="B61" t="str">
            <v>Изделия из камня, гипса, цемента</v>
          </cell>
          <cell r="C61" t="str">
            <v>264</v>
          </cell>
        </row>
        <row r="62">
          <cell r="A62">
            <v>69</v>
          </cell>
          <cell r="B62" t="str">
            <v>Изделия керамические</v>
          </cell>
          <cell r="C62" t="str">
            <v>268</v>
          </cell>
        </row>
        <row r="63">
          <cell r="A63">
            <v>70</v>
          </cell>
          <cell r="B63" t="str">
            <v>Стекло и изделия из него</v>
          </cell>
          <cell r="C63" t="str">
            <v>267</v>
          </cell>
        </row>
        <row r="64">
          <cell r="A64">
            <v>72</v>
          </cell>
          <cell r="B64" t="str">
            <v>Железо и сталь</v>
          </cell>
          <cell r="C64" t="str">
            <v>411</v>
          </cell>
        </row>
        <row r="65">
          <cell r="A65">
            <v>73</v>
          </cell>
          <cell r="B65" t="str">
            <v>Изделия из железа и стали</v>
          </cell>
          <cell r="C65" t="str">
            <v>323</v>
          </cell>
        </row>
        <row r="66">
          <cell r="A66">
            <v>74</v>
          </cell>
          <cell r="B66" t="str">
            <v>Медь и изделия из нее</v>
          </cell>
          <cell r="C66" t="str">
            <v>333</v>
          </cell>
        </row>
        <row r="67">
          <cell r="A67">
            <v>76</v>
          </cell>
          <cell r="B67" t="str">
            <v>Алюминий и изделия из него</v>
          </cell>
          <cell r="C67" t="str">
            <v>416</v>
          </cell>
        </row>
        <row r="68">
          <cell r="A68">
            <v>78</v>
          </cell>
          <cell r="B68" t="str">
            <v>Свинец и изделия из него</v>
          </cell>
          <cell r="C68" t="str">
            <v>416</v>
          </cell>
        </row>
        <row r="69">
          <cell r="A69">
            <v>79</v>
          </cell>
          <cell r="B69" t="str">
            <v>Цинк и изделия из него</v>
          </cell>
          <cell r="C69" t="str">
            <v>331</v>
          </cell>
        </row>
        <row r="70">
          <cell r="A70">
            <v>81</v>
          </cell>
          <cell r="B70" t="str">
            <v>Металлы цветные прочие</v>
          </cell>
          <cell r="C70" t="str">
            <v>331</v>
          </cell>
        </row>
        <row r="71">
          <cell r="A71">
            <v>82</v>
          </cell>
          <cell r="B71" t="str">
            <v>Инструменты, изделия режущие</v>
          </cell>
          <cell r="C71" t="str">
            <v>411</v>
          </cell>
        </row>
        <row r="72">
          <cell r="A72">
            <v>83</v>
          </cell>
          <cell r="B72" t="str">
            <v>Изделия различные из неблагородных металлов</v>
          </cell>
          <cell r="C72" t="str">
            <v>415</v>
          </cell>
        </row>
        <row r="73">
          <cell r="A73">
            <v>84</v>
          </cell>
          <cell r="B73" t="str">
            <v>Реакторы ядерные, котлы, машины и мех.уст-ва</v>
          </cell>
          <cell r="C73" t="str">
            <v>351</v>
          </cell>
        </row>
        <row r="74">
          <cell r="A74">
            <v>85</v>
          </cell>
          <cell r="B74" t="str">
            <v>Электротехнические  изделия</v>
          </cell>
          <cell r="C74" t="str">
            <v>404</v>
          </cell>
        </row>
        <row r="75">
          <cell r="A75">
            <v>86</v>
          </cell>
          <cell r="B75" t="str">
            <v>Состав подвижной рельсовый и материалы ж.д.</v>
          </cell>
          <cell r="C75" t="str">
            <v>422</v>
          </cell>
        </row>
        <row r="76">
          <cell r="A76">
            <v>87</v>
          </cell>
          <cell r="B76" t="str">
            <v>Тягачи,автомобили и др. тран-ные средства</v>
          </cell>
          <cell r="C76" t="str">
            <v>381</v>
          </cell>
        </row>
        <row r="77">
          <cell r="A77">
            <v>89</v>
          </cell>
          <cell r="B77" t="str">
            <v>Суда,лодки и др. плавучие средства</v>
          </cell>
          <cell r="C77" t="str">
            <v>391</v>
          </cell>
        </row>
        <row r="78">
          <cell r="A78">
            <v>90</v>
          </cell>
          <cell r="B78" t="str">
            <v xml:space="preserve">Аппараты, оборудование и инструменты </v>
          </cell>
          <cell r="C78" t="str">
            <v>401</v>
          </cell>
        </row>
        <row r="79">
          <cell r="A79">
            <v>92</v>
          </cell>
          <cell r="B79" t="str">
            <v>музыкальные инструменты и их части.</v>
          </cell>
          <cell r="C79" t="str">
            <v>681</v>
          </cell>
        </row>
        <row r="80">
          <cell r="A80">
            <v>93</v>
          </cell>
          <cell r="B80" t="str">
            <v>Оружие,боеприпасы их части</v>
          </cell>
          <cell r="C80" t="str">
            <v>682</v>
          </cell>
        </row>
        <row r="81">
          <cell r="A81">
            <v>94</v>
          </cell>
          <cell r="B81" t="str">
            <v>Мебель</v>
          </cell>
          <cell r="C81" t="str">
            <v>127</v>
          </cell>
        </row>
        <row r="82">
          <cell r="A82">
            <v>95</v>
          </cell>
          <cell r="B82" t="str">
            <v>Игрушки,игры и тд.товары для досуга</v>
          </cell>
          <cell r="C82" t="str">
            <v>683</v>
          </cell>
        </row>
        <row r="83">
          <cell r="A83">
            <v>96</v>
          </cell>
          <cell r="B83" t="str">
            <v>Товары различные</v>
          </cell>
          <cell r="C83" t="str">
            <v>641</v>
          </cell>
        </row>
        <row r="84">
          <cell r="A84">
            <v>99</v>
          </cell>
          <cell r="B84" t="str">
            <v>Контейнеры большой грузоподьемности</v>
          </cell>
          <cell r="C84" t="str">
            <v>391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ОТиТБ"/>
      <sheetName val="2.2 ОтклОТМ"/>
      <sheetName val="1.3.2 ОТМ"/>
      <sheetName val="Предпр"/>
      <sheetName val="ЦентрЗатр"/>
      <sheetName val="ЕдИзм"/>
      <sheetName val="I. Прогноз доходов"/>
      <sheetName val="жд тарифы"/>
      <sheetName val="1NK"/>
      <sheetName val="ОборБалФормОтч"/>
      <sheetName val="МО 0012"/>
      <sheetName val="Статьи ТЭП_старая структура"/>
      <sheetName val="Добыча нефти4"/>
      <sheetName val="поставка сравн13"/>
      <sheetName val="Notes IS"/>
      <sheetName val="Input TD"/>
      <sheetName val="Сверка"/>
      <sheetName val="t0_name"/>
      <sheetName val="ИД"/>
      <sheetName val="Prelim Cost"/>
      <sheetName val="#ССЫЛКА"/>
      <sheetName val="бартер"/>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КБ"/>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Sheet5"/>
      <sheetName val="Штатное 2012-2015"/>
      <sheetName val="Cash flow 2011"/>
      <sheetName val="Loans out"/>
      <sheetName val="МодельППП (Свод)"/>
      <sheetName val="VLOOKUP"/>
      <sheetName val="INPUTMASTER"/>
      <sheetName val="АТиК"/>
      <sheetName val="Способ закупки"/>
      <sheetName val="Datasheet"/>
      <sheetName val="Потребители"/>
      <sheetName val="Блоки"/>
      <sheetName val="Сдача "/>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отделы"/>
      <sheetName val="MATRIX_DA_10"/>
      <sheetName val="list"/>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Hidden"/>
      <sheetName val="потр"/>
      <sheetName val="СН"/>
      <sheetName val="УУ 9 мес.2014"/>
      <sheetName val="WBS elements RS-v.02A"/>
      <sheetName val="Гр5(о)"/>
      <sheetName val="BS new"/>
      <sheetName val="сортамент"/>
      <sheetName val="Заполните"/>
      <sheetName val="План"/>
      <sheetName val="Факт"/>
      <sheetName val=""/>
      <sheetName val="PP&amp;E mvt for 2003"/>
      <sheetName val="Capex"/>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Balance Sheet"/>
      <sheetName val="Прайс 2005"/>
      <sheetName val="Лист5"/>
      <sheetName val="Лист3"/>
      <sheetName val="точн2"/>
      <sheetName val="БиВи (290)"/>
      <sheetName val="450 (2)"/>
      <sheetName val="Накл"/>
      <sheetName val="шкала"/>
      <sheetName val="Спецификация"/>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Sales F"/>
      <sheetName val="ОП_свод"/>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I KEY INFORMATION"/>
      <sheetName val="Осн. пара"/>
      <sheetName val="сброс"/>
      <sheetName val="LME_prices"/>
      <sheetName val="Способ_закупки"/>
      <sheetName val="УУ_9_мес_2014"/>
      <sheetName val="д_7_001"/>
      <sheetName val="Сдача_"/>
      <sheetName val="Приложение_7_(ЕНП)"/>
      <sheetName val="WBS_elements_RS-v_02A"/>
      <sheetName val="Направления_обучения"/>
      <sheetName val="ДД"/>
      <sheetName val="Затраты"/>
      <sheetName val="исп_см_"/>
      <sheetName val="BS_new"/>
      <sheetName val="БиВи_(290)"/>
      <sheetName val="450_(2)"/>
      <sheetName val="2002(v2)"/>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14_1_2_2_(Услуги_связи)2"/>
      <sheetName val="10_БО_(kzt)2"/>
      <sheetName val="1кв__2"/>
      <sheetName val="2кв_2"/>
      <sheetName val="Штатное_2012-20152"/>
      <sheetName val="Cash_flow_20112"/>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1_(2)2"/>
      <sheetName val="Об-я_св-а2"/>
      <sheetName val="апрель_09_1"/>
      <sheetName val="PP&amp;E_mvt_for_2003"/>
      <sheetName val="Прайс_2005"/>
      <sheetName val="Лист4"/>
      <sheetName val="a"/>
      <sheetName val="ЦФО"/>
      <sheetName val="наличие_НДС"/>
      <sheetName val="Тип_учета"/>
      <sheetName val="tob-assump"/>
      <sheetName val="Info"/>
      <sheetName val="книга предпосылок"/>
      <sheetName val="Данные"/>
      <sheetName val="sov tot"/>
      <sheetName val="консалт"/>
      <sheetName val="бензин по авто"/>
      <sheetName val="др адм"/>
      <sheetName val="Осн.ср-ва"/>
      <sheetName val=" По скв"/>
      <sheetName val="8180 (8181,8182)"/>
      <sheetName val="8082"/>
      <sheetName val="8250"/>
      <sheetName val="8140"/>
      <sheetName val="8070"/>
      <sheetName val="8145"/>
      <sheetName val="8200"/>
      <sheetName val="8113"/>
      <sheetName val="XREF"/>
      <sheetName val="8210"/>
      <sheetName val="Проект"/>
      <sheetName val="ati"/>
      <sheetName val="I1"/>
      <sheetName val="I2"/>
      <sheetName val="Dictionaries"/>
      <sheetName val="2003 (215862 тн)"/>
      <sheetName val="NOV"/>
      <sheetName val="конфир"/>
      <sheetName val="IS"/>
      <sheetName val="таблица"/>
      <sheetName val="Астана рус"/>
      <sheetName val="Алматы рус"/>
      <sheetName val="общие"/>
      <sheetName val="январь"/>
      <sheetName val="Data-in"/>
      <sheetName val="по 2007 году план на 2008 год"/>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Содержание"/>
      <sheetName val="Scenar"/>
      <sheetName val="МТ_CapexDepreciation"/>
      <sheetName val="МУНАЙТАС L-1"/>
      <sheetName val="класс"/>
      <sheetName val="Астана_рус"/>
      <sheetName val="Алматы_рус"/>
      <sheetName val=" 2019 на 24"/>
      <sheetName val="ремонт 25"/>
      <sheetName val="Факт 2017"/>
      <sheetName val="Sheet2"/>
      <sheetName val="Дефл"/>
      <sheetName val="БДР"/>
      <sheetName val="К сущ"/>
      <sheetName val="финпл "/>
      <sheetName val="Cost 99v98"/>
      <sheetName val="Налоги (ФД)2013"/>
      <sheetName val="расчет налогов транс"/>
      <sheetName val="2_2_ОтклОТМ4"/>
      <sheetName val="1_3_2_ОТМ4"/>
      <sheetName val="жд_тарифы3"/>
      <sheetName val="МО_00123"/>
      <sheetName val="Добыча_нефти43"/>
      <sheetName val="поставка_сравн133"/>
      <sheetName val="Статьи_ТЭП_старая_структура3"/>
      <sheetName val="I__Прогноз_доходов3"/>
      <sheetName val="Notes_IS3"/>
      <sheetName val="Input_TD3"/>
      <sheetName val="Prelim_Cost3"/>
      <sheetName val="Отпуск_продукции3"/>
      <sheetName val="1_класс3"/>
      <sheetName val="2_класс3"/>
      <sheetName val="3_класс3"/>
      <sheetName val="4_класс3"/>
      <sheetName val="5_класс3"/>
      <sheetName val="спецпит,проездн_3"/>
      <sheetName val="13_NGDO3"/>
      <sheetName val="10_БО_(kzt)3"/>
      <sheetName val="14_1_2_2_(Услуги_связи)3"/>
      <sheetName val="общие_данные3"/>
      <sheetName val="1кв__3"/>
      <sheetName val="2кв_3"/>
      <sheetName val="Штатное_2012-20153"/>
      <sheetName val="Cash_flow_20113"/>
      <sheetName val="Loans_out3"/>
      <sheetName val="МодельППП_(Свод)3"/>
      <sheetName val="ввод-вывод_ОС_авг2004-_20053"/>
      <sheetName val="Форма3_63"/>
      <sheetName val="5NK_3"/>
      <sheetName val="из_сем3"/>
      <sheetName val="__2_3_23"/>
      <sheetName val="Способ_закупки1"/>
      <sheetName val="Сдача_1"/>
      <sheetName val="рев_дф_(1_08_)_(3)3"/>
      <sheetName val="янв_(2)3"/>
      <sheetName val="заявка_(2)3"/>
      <sheetName val="Материалы_для_АУП3"/>
      <sheetName val="План_произв-ва_(мес_)_(бюджет)3"/>
      <sheetName val="тех_реж3"/>
      <sheetName val="Кап_затраты_ОМГ_163"/>
      <sheetName val="1_(2)3"/>
      <sheetName val="Об-я_св-а3"/>
      <sheetName val="апрель_09_2"/>
      <sheetName val="д_7_0011"/>
      <sheetName val="Приложение_7_(ЕНП)1"/>
      <sheetName val="Направления_обучения1"/>
      <sheetName val="УУ_9_мес_20141"/>
      <sheetName val="PP&amp;E_mvt_for_20031"/>
      <sheetName val="Табельные_номера_сотрудников"/>
      <sheetName val="массив_ДЗО"/>
      <sheetName val="форма_3_смета_затрат"/>
      <sheetName val="BS_new1"/>
      <sheetName val="WBS_elements_RS-v_02A1"/>
      <sheetName val="Прайс_20051"/>
      <sheetName val="новая_№5"/>
      <sheetName val="Собственный_капитал"/>
      <sheetName val="БиВи_(290)1"/>
      <sheetName val="450_(2)1"/>
      <sheetName val="Sales_F"/>
      <sheetName val="нагр_МВт"/>
      <sheetName val="Показатели_январь"/>
      <sheetName val="сут_баланс_по_РДЦ"/>
      <sheetName val="Итоговая_таблица"/>
      <sheetName val="I_KEY_INFORMATION"/>
      <sheetName val="Balance_Sheet"/>
      <sheetName val="Лв_1715_(сб)"/>
      <sheetName val="Осн__пара"/>
      <sheetName val="Ф3_2019"/>
      <sheetName val="Ф4_2019"/>
      <sheetName val="04_1_2"/>
      <sheetName val="04_1_4-05_1_4"/>
      <sheetName val="04_1_5"/>
      <sheetName val="04_1_8"/>
      <sheetName val="04_1_9"/>
      <sheetName val="04_1_99"/>
      <sheetName val="04_2"/>
      <sheetName val="04_2_5"/>
      <sheetName val="04_3_1"/>
      <sheetName val="04_3_2"/>
      <sheetName val="04_4"/>
      <sheetName val="04_5_2"/>
      <sheetName val="04_5_3"/>
      <sheetName val="04_6_1"/>
      <sheetName val="04_6_2"/>
      <sheetName val="04_6_3"/>
      <sheetName val="04_7_1"/>
      <sheetName val="04_7_3_"/>
      <sheetName val="04_7_7"/>
      <sheetName val="04_7_8"/>
      <sheetName val="04_7_9"/>
      <sheetName val="04_7_10"/>
      <sheetName val="04_7_11"/>
      <sheetName val="04_7_12"/>
      <sheetName val="04_7_15"/>
      <sheetName val="04_7_16"/>
      <sheetName val="04_7_99"/>
      <sheetName val="04_8_1"/>
      <sheetName val="04_8_2"/>
      <sheetName val="04_8_3"/>
      <sheetName val="04_8_4"/>
      <sheetName val="04_8_5"/>
      <sheetName val="04_8_6"/>
      <sheetName val="04_8_7"/>
      <sheetName val="04_8_8"/>
      <sheetName val="04_8_12"/>
      <sheetName val="04_8_13"/>
      <sheetName val="04_8_14"/>
      <sheetName val="04_8_99"/>
      <sheetName val="Расчет_ФОТ"/>
      <sheetName val="график_смен_2020"/>
      <sheetName val="05_1_3"/>
      <sheetName val="05_1_7"/>
      <sheetName val="05_2"/>
      <sheetName val="5_2_7"/>
      <sheetName val="05_3_1"/>
      <sheetName val="05_3_2"/>
      <sheetName val="05_4"/>
      <sheetName val="05_5_1"/>
      <sheetName val="05_5_2"/>
      <sheetName val="05_5_6"/>
      <sheetName val="05_5_8"/>
      <sheetName val="05_5_9"/>
      <sheetName val="05_5_10"/>
      <sheetName val="05_5_11"/>
      <sheetName val="05_5_13"/>
      <sheetName val="05_5_14"/>
      <sheetName val="05_5_15"/>
      <sheetName val="05_5_16"/>
      <sheetName val="05_5_18"/>
      <sheetName val="05_5_19"/>
      <sheetName val="05_5_20"/>
      <sheetName val="05_5_21"/>
      <sheetName val="04_8_10-05_5_22"/>
      <sheetName val="05_5_24"/>
      <sheetName val="05_6_1"/>
      <sheetName val="05_6_2"/>
      <sheetName val="05_6_3"/>
      <sheetName val="05_6_6"/>
      <sheetName val="05_6_8"/>
      <sheetName val="05_6_10"/>
      <sheetName val="05_6_13"/>
      <sheetName val="05_6_14"/>
      <sheetName val="05_6_99"/>
      <sheetName val="10_1"/>
      <sheetName val="10_2"/>
      <sheetName val="10_3"/>
      <sheetName val="11_2"/>
      <sheetName val="11_3"/>
      <sheetName val="11_4"/>
      <sheetName val="налоговая_амортиз_ФА"/>
      <sheetName val="книга_предпосылок"/>
      <sheetName val="sov_tot"/>
      <sheetName val="бензин_по_авто"/>
      <sheetName val="др_адм"/>
      <sheetName val="Осн_ср-ва"/>
      <sheetName val="8180_(8181,8182)"/>
      <sheetName val="_По_скв"/>
      <sheetName val="по_2007_году_план_на_2008_год"/>
      <sheetName val="ПО_НОВОМУ_ШТАТНОМУ"/>
      <sheetName val="100_159_-полигр_ус_(2)"/>
      <sheetName val="МУНАЙТАС_L-1"/>
      <sheetName val="К_сущ"/>
      <sheetName val="КВЛ ЦТТ и СТ"/>
      <sheetName val="Ком плат"/>
      <sheetName val="2_2_ОтклОТМ5"/>
      <sheetName val="1_3_2_ОТМ5"/>
      <sheetName val="жд_тарифы4"/>
      <sheetName val="МО_00124"/>
      <sheetName val="Добыча_нефти44"/>
      <sheetName val="поставка_сравн134"/>
      <sheetName val="Статьи_ТЭП_старая_структура4"/>
      <sheetName val="I__Прогноз_доходов4"/>
      <sheetName val="Notes_IS4"/>
      <sheetName val="Input_TD4"/>
      <sheetName val="Prelim_Cost4"/>
      <sheetName val="Отпуск_продукции4"/>
      <sheetName val="1_класс4"/>
      <sheetName val="2_класс4"/>
      <sheetName val="3_класс4"/>
      <sheetName val="4_класс4"/>
      <sheetName val="5_класс4"/>
      <sheetName val="спецпит,проездн_4"/>
      <sheetName val="13_NGDO4"/>
      <sheetName val="14_1_2_2_(Услуги_связи)4"/>
      <sheetName val="10_БО_(kzt)4"/>
      <sheetName val="общие_данные4"/>
      <sheetName val="1кв__4"/>
      <sheetName val="2кв_4"/>
      <sheetName val="Штатное_2012-20154"/>
      <sheetName val="Cash_flow_20114"/>
      <sheetName val="Loans_out4"/>
      <sheetName val="МодельППП_(Свод)4"/>
      <sheetName val="ввод-вывод_ОС_авг2004-_20054"/>
      <sheetName val="Форма3_64"/>
      <sheetName val="5NK_4"/>
      <sheetName val="из_сем4"/>
      <sheetName val="__2_3_24"/>
      <sheetName val="Способ_закупки2"/>
      <sheetName val="Сдача_2"/>
      <sheetName val="рев_дф_(1_08_)_(3)4"/>
      <sheetName val="янв_(2)4"/>
      <sheetName val="заявка_(2)4"/>
      <sheetName val="Материалы_для_АУП4"/>
      <sheetName val="План_произв-ва_(мес_)_(бюджет)4"/>
      <sheetName val="тех_реж4"/>
      <sheetName val="Кап_затраты_ОМГ_164"/>
      <sheetName val="1_(2)4"/>
      <sheetName val="Об-я_св-а4"/>
      <sheetName val="апрель_09_3"/>
      <sheetName val="д_7_0012"/>
      <sheetName val="Приложение_7_(ЕНП)2"/>
      <sheetName val="Направления_обучения2"/>
      <sheetName val="УУ_9_мес_20142"/>
      <sheetName val="PP&amp;E_mvt_for_20032"/>
      <sheetName val="Табельные_номера_сотрудников1"/>
      <sheetName val="массив_ДЗО1"/>
      <sheetName val="форма_3_смета_затрат1"/>
      <sheetName val="BS_new2"/>
      <sheetName val="WBS_elements_RS-v_02A2"/>
      <sheetName val="Прайс_20052"/>
      <sheetName val="новая_№51"/>
      <sheetName val="Собственный_капитал1"/>
      <sheetName val="БиВи_(290)2"/>
      <sheetName val="450_(2)2"/>
      <sheetName val="Sales_F1"/>
      <sheetName val="нагр_МВт1"/>
      <sheetName val="Показатели_январь1"/>
      <sheetName val="сут_баланс_по_РДЦ1"/>
      <sheetName val="Итоговая_таблица1"/>
      <sheetName val="I_KEY_INFORMATION1"/>
      <sheetName val="Balance_Sheet1"/>
      <sheetName val="Лв_1715_(сб)1"/>
      <sheetName val="Осн__пара1"/>
      <sheetName val="Ф3_20191"/>
      <sheetName val="Ф4_20191"/>
      <sheetName val="04_1_21"/>
      <sheetName val="04_1_4-05_1_41"/>
      <sheetName val="04_1_51"/>
      <sheetName val="04_1_81"/>
      <sheetName val="04_1_91"/>
      <sheetName val="04_1_991"/>
      <sheetName val="04_21"/>
      <sheetName val="04_2_51"/>
      <sheetName val="04_3_11"/>
      <sheetName val="04_3_21"/>
      <sheetName val="04_41"/>
      <sheetName val="04_5_21"/>
      <sheetName val="04_5_31"/>
      <sheetName val="04_6_11"/>
      <sheetName val="04_6_21"/>
      <sheetName val="04_6_31"/>
      <sheetName val="04_7_13"/>
      <sheetName val="04_7_3_1"/>
      <sheetName val="04_7_71"/>
      <sheetName val="04_7_81"/>
      <sheetName val="04_7_91"/>
      <sheetName val="04_7_101"/>
      <sheetName val="04_7_111"/>
      <sheetName val="04_7_121"/>
      <sheetName val="04_7_151"/>
      <sheetName val="04_7_161"/>
      <sheetName val="04_7_991"/>
      <sheetName val="04_8_11"/>
      <sheetName val="04_8_21"/>
      <sheetName val="04_8_31"/>
      <sheetName val="04_8_41"/>
      <sheetName val="04_8_51"/>
      <sheetName val="04_8_61"/>
      <sheetName val="04_8_71"/>
      <sheetName val="04_8_81"/>
      <sheetName val="04_8_121"/>
      <sheetName val="04_8_131"/>
      <sheetName val="04_8_141"/>
      <sheetName val="04_8_991"/>
      <sheetName val="Расчет_ФОТ1"/>
      <sheetName val="график_смен_20201"/>
      <sheetName val="05_1_31"/>
      <sheetName val="05_1_71"/>
      <sheetName val="05_21"/>
      <sheetName val="5_2_71"/>
      <sheetName val="05_3_11"/>
      <sheetName val="05_3_21"/>
      <sheetName val="05_41"/>
      <sheetName val="05_5_12"/>
      <sheetName val="05_5_22"/>
      <sheetName val="05_5_61"/>
      <sheetName val="05_5_81"/>
      <sheetName val="05_5_91"/>
      <sheetName val="05_5_101"/>
      <sheetName val="05_5_111"/>
      <sheetName val="05_5_131"/>
      <sheetName val="05_5_141"/>
      <sheetName val="05_5_151"/>
      <sheetName val="05_5_161"/>
      <sheetName val="05_5_181"/>
      <sheetName val="05_5_191"/>
      <sheetName val="05_5_201"/>
      <sheetName val="05_5_211"/>
      <sheetName val="04_8_10-05_5_221"/>
      <sheetName val="05_5_241"/>
      <sheetName val="05_6_11"/>
      <sheetName val="05_6_21"/>
      <sheetName val="05_6_31"/>
      <sheetName val="05_6_61"/>
      <sheetName val="05_6_81"/>
      <sheetName val="05_6_101"/>
      <sheetName val="05_6_131"/>
      <sheetName val="05_6_141"/>
      <sheetName val="05_6_991"/>
      <sheetName val="10_11"/>
      <sheetName val="10_21"/>
      <sheetName val="10_31"/>
      <sheetName val="11_21"/>
      <sheetName val="11_31"/>
      <sheetName val="11_41"/>
      <sheetName val="налоговая_амортиз_ФА1"/>
      <sheetName val="книга_предпосылок1"/>
      <sheetName val="sov_tot1"/>
      <sheetName val="бензин_по_авто1"/>
      <sheetName val="др_адм1"/>
      <sheetName val="Осн_ср-ва1"/>
      <sheetName val="8180_(8181,8182)1"/>
      <sheetName val="_По_скв1"/>
      <sheetName val="Астана_рус1"/>
      <sheetName val="Алматы_рус1"/>
      <sheetName val="по_2007_году_план_на_2008_год1"/>
      <sheetName val="ПО_НОВОМУ_ШТАТНОМУ1"/>
      <sheetName val="100_159_-полигр_ус_(2)1"/>
      <sheetName val="МУНАЙТАС_L-11"/>
      <sheetName val="К_сущ1"/>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ow r="3">
          <cell r="A3">
            <v>1</v>
          </cell>
        </row>
      </sheetData>
      <sheetData sheetId="230">
        <row r="3">
          <cell r="A3">
            <v>1</v>
          </cell>
        </row>
      </sheetData>
      <sheetData sheetId="231">
        <row r="3">
          <cell r="A3">
            <v>1</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ow r="3">
          <cell r="A3">
            <v>1</v>
          </cell>
        </row>
      </sheetData>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
          <cell r="A3">
            <v>1</v>
          </cell>
        </row>
      </sheetData>
      <sheetData sheetId="352"/>
      <sheetData sheetId="353"/>
      <sheetData sheetId="354"/>
      <sheetData sheetId="355"/>
      <sheetData sheetId="356"/>
      <sheetData sheetId="357"/>
      <sheetData sheetId="358"/>
      <sheetData sheetId="359"/>
      <sheetData sheetId="360"/>
      <sheetData sheetId="361">
        <row r="3">
          <cell r="A3">
            <v>1</v>
          </cell>
        </row>
      </sheetData>
      <sheetData sheetId="362">
        <row r="3">
          <cell r="A3">
            <v>1</v>
          </cell>
        </row>
      </sheetData>
      <sheetData sheetId="363">
        <row r="3">
          <cell r="A3">
            <v>1</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ow r="3">
          <cell r="A3">
            <v>1</v>
          </cell>
        </row>
      </sheetData>
      <sheetData sheetId="378"/>
      <sheetData sheetId="379"/>
      <sheetData sheetId="380">
        <row r="3">
          <cell r="A3">
            <v>1</v>
          </cell>
        </row>
      </sheetData>
      <sheetData sheetId="381"/>
      <sheetData sheetId="382"/>
      <sheetData sheetId="383">
        <row r="3">
          <cell r="A3">
            <v>1</v>
          </cell>
        </row>
      </sheetData>
      <sheetData sheetId="384"/>
      <sheetData sheetId="385"/>
      <sheetData sheetId="386"/>
      <sheetData sheetId="387"/>
      <sheetData sheetId="388"/>
      <sheetData sheetId="389">
        <row r="3">
          <cell r="A3">
            <v>1</v>
          </cell>
        </row>
      </sheetData>
      <sheetData sheetId="390"/>
      <sheetData sheetId="391"/>
      <sheetData sheetId="392"/>
      <sheetData sheetId="393"/>
      <sheetData sheetId="394"/>
      <sheetData sheetId="395"/>
      <sheetData sheetId="396" refreshError="1"/>
      <sheetData sheetId="397" refreshError="1"/>
      <sheetData sheetId="398">
        <row r="3">
          <cell r="A3">
            <v>1</v>
          </cell>
        </row>
      </sheetData>
      <sheetData sheetId="399">
        <row r="3">
          <cell r="A3">
            <v>1</v>
          </cell>
        </row>
      </sheetData>
      <sheetData sheetId="400">
        <row r="3">
          <cell r="A3">
            <v>1</v>
          </cell>
        </row>
      </sheetData>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ow r="3">
          <cell r="A3">
            <v>1</v>
          </cell>
        </row>
      </sheetData>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
          <cell r="A3">
            <v>1</v>
          </cell>
        </row>
      </sheetData>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ow r="3">
          <cell r="A3">
            <v>1</v>
          </cell>
        </row>
      </sheetData>
      <sheetData sheetId="627"/>
      <sheetData sheetId="628"/>
      <sheetData sheetId="629"/>
      <sheetData sheetId="630"/>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ow r="3">
          <cell r="A3">
            <v>1</v>
          </cell>
        </row>
      </sheetData>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ow r="3">
          <cell r="A3">
            <v>1</v>
          </cell>
        </row>
      </sheetData>
      <sheetData sheetId="795"/>
      <sheetData sheetId="796"/>
      <sheetData sheetId="797"/>
      <sheetData sheetId="79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kzwalmzhashian\Halyk\Document"/>
      <sheetName val="СписокТЭП"/>
      <sheetName val="Ввод"/>
    </sheetNames>
    <definedNames>
      <definedName name="Упорядочить_по_областям"/>
    </definedNames>
    <sheetDataSet>
      <sheetData sheetId="0" refreshError="1"/>
      <sheetData sheetId="1" refreshError="1"/>
      <sheetData sheetId="2" refreshError="1"/>
      <sheetData sheetId="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класс"/>
      <sheetName val="Форма2"/>
      <sheetName val="A4.100"/>
      <sheetName val="ЦО-12-01"/>
      <sheetName val="СПгнг"/>
      <sheetName val="LME_prices"/>
      <sheetName val="коэфф"/>
      <sheetName val="Баланс"/>
      <sheetName val="FS-97"/>
      <sheetName val="предприятия"/>
      <sheetName val="рев на 09.06."/>
      <sheetName val="факт 2005 г."/>
      <sheetName val="ИзменяемыеДанные"/>
      <sheetName val="ДДСАБ"/>
      <sheetName val="ДДСККБ"/>
      <sheetName val="ОТиТБ"/>
      <sheetName val="зоны"/>
      <sheetName val="UNITPRICES"/>
      <sheetName val="Добыча нефти4"/>
      <sheetName val="поставка сравн13"/>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МО 0012"/>
      <sheetName val="Форма1"/>
      <sheetName val="ЦО-12-01.xls"/>
      <sheetName val="СписокТЭП"/>
      <sheetName val="НДПИ"/>
      <sheetName val="definitions"/>
      <sheetName val="рев_на_09_06_"/>
      <sheetName val="факт_2005_г_"/>
      <sheetName val="ввод-вывод ОС авг2004- 2005"/>
      <sheetName val="%D0%A6%D0%9E-12-01.xls"/>
      <sheetName val="ОборБалФормОтч"/>
      <sheetName val="ТитулЛистОтч"/>
      <sheetName val="данные"/>
      <sheetName val="1-й_кв2"/>
      <sheetName val="2-й_кв2"/>
      <sheetName val="3-й_кв2"/>
      <sheetName val="4-й_кв2"/>
      <sheetName val="1_полуг2"/>
      <sheetName val="2_полуг2"/>
      <sheetName val="год_20012"/>
      <sheetName val="A4_1002"/>
      <sheetName val="Test_of_FA_Installation1"/>
      <sheetName val="рев_на_09_06_2"/>
      <sheetName val="факт_2005_г_2"/>
      <sheetName val="Добыча_нефти41"/>
      <sheetName val="поставка_сравн131"/>
      <sheetName val="МО_00121"/>
      <sheetName val="ЦО-12-01_xls1"/>
      <sheetName val="ввод-вывод_ОС_авг2004-_20051"/>
      <sheetName val="%D0%A6%D0%9E-12-01_xls1"/>
      <sheetName val="1-й_кв1"/>
      <sheetName val="2-й_кв1"/>
      <sheetName val="3-й_кв1"/>
      <sheetName val="4-й_кв1"/>
      <sheetName val="1_полуг1"/>
      <sheetName val="2_полуг1"/>
      <sheetName val="год_20011"/>
      <sheetName val="A4_1001"/>
      <sheetName val="Test_of_FA_Installation"/>
      <sheetName val="рев_на_09_06_1"/>
      <sheetName val="факт_2005_г_1"/>
      <sheetName val="Добыча_нефти4"/>
      <sheetName val="поставка_сравн13"/>
      <sheetName val="МО_0012"/>
      <sheetName val="ЦО-12-01_xls"/>
      <sheetName val="ввод-вывод_ОС_авг2004-_2005"/>
      <sheetName val="%D0%A6%D0%9E-12-01_xls"/>
      <sheetName val="ЦЕХА"/>
      <sheetName val="TT"/>
      <sheetName val="Нефть"/>
      <sheetName val="р1 СНГ"/>
      <sheetName val="Районы"/>
      <sheetName val="завод (2)"/>
      <sheetName val="тех реж (2)"/>
      <sheetName val="Лист3"/>
      <sheetName val="сетка"/>
      <sheetName val="д.7.001"/>
      <sheetName val="Лист2"/>
      <sheetName val="xref"/>
      <sheetName val="техн_работы"/>
      <sheetName val="инвест_аморт"/>
      <sheetName val="календ"/>
      <sheetName val="Семена"/>
      <sheetName val="НВ_техн"/>
      <sheetName val="Защита"/>
      <sheetName val="стоим_рес"/>
      <sheetName val="Удобрения"/>
      <sheetName val="райхан"/>
      <sheetName val="тбд"/>
      <sheetName val="HKM RTC Crude costs"/>
      <sheetName val="M-5C"/>
      <sheetName val="企业表一"/>
      <sheetName val="M-5A"/>
      <sheetName val="нов цен 18"/>
      <sheetName val="пробег м расх"/>
      <sheetName val="пробмч по город"/>
      <sheetName val="Расчет объема СУИБ"/>
      <sheetName val="Лист1"/>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787"/>
  <sheetViews>
    <sheetView showGridLines="0" tabSelected="1" view="pageBreakPreview" zoomScale="115" zoomScaleNormal="100" zoomScaleSheetLayoutView="115" workbookViewId="0">
      <selection activeCell="D17" sqref="D17"/>
    </sheetView>
  </sheetViews>
  <sheetFormatPr defaultColWidth="9.140625" defaultRowHeight="12.75" zeroHeight="1" x14ac:dyDescent="0.2"/>
  <cols>
    <col min="1" max="1" width="10.140625" style="43" customWidth="1"/>
    <col min="2" max="2" width="51.7109375" style="3" customWidth="1"/>
    <col min="3" max="4" width="21.85546875" style="3" customWidth="1"/>
    <col min="5" max="22" width="9.140625" style="3" customWidth="1"/>
    <col min="23" max="16384" width="9.140625" style="3"/>
  </cols>
  <sheetData>
    <row r="1" spans="1:4" x14ac:dyDescent="0.2"/>
    <row r="2" spans="1:4" x14ac:dyDescent="0.2"/>
    <row r="3" spans="1:4" x14ac:dyDescent="0.2"/>
    <row r="4" spans="1:4" x14ac:dyDescent="0.2">
      <c r="B4" s="1" t="s">
        <v>0</v>
      </c>
    </row>
    <row r="5" spans="1:4" x14ac:dyDescent="0.2">
      <c r="B5" s="44" t="s">
        <v>16</v>
      </c>
    </row>
    <row r="6" spans="1:4" ht="15" x14ac:dyDescent="0.25">
      <c r="B6" s="4" t="s">
        <v>2</v>
      </c>
    </row>
    <row r="7" spans="1:4" x14ac:dyDescent="0.2"/>
    <row r="8" spans="1:4" x14ac:dyDescent="0.2">
      <c r="B8" s="45"/>
      <c r="C8" s="45"/>
      <c r="D8" s="45"/>
    </row>
    <row r="9" spans="1:4" s="48" customFormat="1" ht="26.25" customHeight="1" x14ac:dyDescent="0.2">
      <c r="A9" s="43"/>
      <c r="B9" s="46"/>
      <c r="C9" s="47" t="s">
        <v>182</v>
      </c>
      <c r="D9" s="47" t="s">
        <v>17</v>
      </c>
    </row>
    <row r="10" spans="1:4" x14ac:dyDescent="0.2">
      <c r="B10" s="44" t="s">
        <v>18</v>
      </c>
      <c r="C10" s="49"/>
      <c r="D10" s="49"/>
    </row>
    <row r="11" spans="1:4" x14ac:dyDescent="0.2">
      <c r="B11" s="50" t="s">
        <v>19</v>
      </c>
      <c r="C11" s="51">
        <v>959535</v>
      </c>
      <c r="D11" s="52">
        <v>695509</v>
      </c>
    </row>
    <row r="12" spans="1:4" x14ac:dyDescent="0.2">
      <c r="B12" s="50" t="s">
        <v>20</v>
      </c>
      <c r="C12" s="51">
        <v>672</v>
      </c>
      <c r="D12" s="52">
        <v>11157</v>
      </c>
    </row>
    <row r="13" spans="1:4" x14ac:dyDescent="0.2">
      <c r="B13" s="50" t="s">
        <v>21</v>
      </c>
      <c r="C13" s="51">
        <v>1157321</v>
      </c>
      <c r="D13" s="52">
        <v>1215990</v>
      </c>
    </row>
    <row r="14" spans="1:4" x14ac:dyDescent="0.2">
      <c r="B14" s="53" t="s">
        <v>22</v>
      </c>
      <c r="C14" s="51">
        <v>126068</v>
      </c>
      <c r="D14" s="52">
        <v>47017</v>
      </c>
    </row>
    <row r="15" spans="1:4" s="56" customFormat="1" x14ac:dyDescent="0.2">
      <c r="A15" s="54"/>
      <c r="B15" s="55" t="s">
        <v>23</v>
      </c>
      <c r="C15" s="51">
        <v>6718</v>
      </c>
      <c r="D15" s="52">
        <v>0</v>
      </c>
    </row>
    <row r="16" spans="1:4" ht="12" customHeight="1" x14ac:dyDescent="0.2">
      <c r="B16" s="3" t="s">
        <v>24</v>
      </c>
      <c r="C16" s="51">
        <v>1451</v>
      </c>
      <c r="D16" s="52">
        <v>404</v>
      </c>
    </row>
    <row r="17" spans="1:4" x14ac:dyDescent="0.2">
      <c r="B17" s="3" t="s">
        <v>25</v>
      </c>
      <c r="C17" s="51">
        <v>35412</v>
      </c>
      <c r="D17" s="52">
        <v>42115</v>
      </c>
    </row>
    <row r="18" spans="1:4" x14ac:dyDescent="0.2">
      <c r="B18" s="57" t="s">
        <v>26</v>
      </c>
      <c r="C18" s="51">
        <v>25299</v>
      </c>
      <c r="D18" s="52">
        <v>23894</v>
      </c>
    </row>
    <row r="19" spans="1:4" s="56" customFormat="1" x14ac:dyDescent="0.2">
      <c r="A19" s="43"/>
      <c r="B19" s="58" t="s">
        <v>27</v>
      </c>
      <c r="C19" s="51">
        <v>22016</v>
      </c>
      <c r="D19" s="52">
        <v>20933</v>
      </c>
    </row>
    <row r="20" spans="1:4" s="62" customFormat="1" ht="13.5" thickBot="1" x14ac:dyDescent="0.25">
      <c r="A20" s="43"/>
      <c r="B20" s="59" t="s">
        <v>28</v>
      </c>
      <c r="C20" s="60">
        <f>SUM(C11:C19)</f>
        <v>2334492</v>
      </c>
      <c r="D20" s="61">
        <f>SUM(D11:D19)</f>
        <v>2057019</v>
      </c>
    </row>
    <row r="21" spans="1:4" ht="13.5" thickTop="1" x14ac:dyDescent="0.2">
      <c r="B21" s="56"/>
      <c r="C21" s="63">
        <v>0</v>
      </c>
      <c r="D21" s="64"/>
    </row>
    <row r="22" spans="1:4" x14ac:dyDescent="0.2">
      <c r="B22" s="59" t="s">
        <v>29</v>
      </c>
      <c r="C22" s="51"/>
      <c r="D22" s="65"/>
    </row>
    <row r="23" spans="1:4" s="56" customFormat="1" x14ac:dyDescent="0.2">
      <c r="A23" s="43"/>
      <c r="B23" s="50" t="s">
        <v>30</v>
      </c>
      <c r="C23" s="51">
        <v>142945</v>
      </c>
      <c r="D23" s="52">
        <v>114400</v>
      </c>
    </row>
    <row r="24" spans="1:4" x14ac:dyDescent="0.2">
      <c r="B24" s="3" t="s">
        <v>31</v>
      </c>
      <c r="C24" s="51">
        <v>796646</v>
      </c>
      <c r="D24" s="52">
        <v>577607</v>
      </c>
    </row>
    <row r="25" spans="1:4" x14ac:dyDescent="0.2">
      <c r="B25" s="3" t="s">
        <v>32</v>
      </c>
      <c r="C25" s="51">
        <v>569120</v>
      </c>
      <c r="D25" s="52">
        <v>437718</v>
      </c>
    </row>
    <row r="26" spans="1:4" ht="13.5" customHeight="1" x14ac:dyDescent="0.2">
      <c r="B26" s="50" t="s">
        <v>33</v>
      </c>
      <c r="C26" s="51">
        <v>306532</v>
      </c>
      <c r="D26" s="52">
        <v>421185</v>
      </c>
    </row>
    <row r="27" spans="1:4" ht="13.5" customHeight="1" x14ac:dyDescent="0.2">
      <c r="B27" s="3" t="s">
        <v>34</v>
      </c>
      <c r="C27" s="51">
        <v>0</v>
      </c>
      <c r="D27" s="52">
        <v>309</v>
      </c>
    </row>
    <row r="28" spans="1:4" ht="13.5" customHeight="1" x14ac:dyDescent="0.2">
      <c r="B28" s="3" t="s">
        <v>35</v>
      </c>
      <c r="C28" s="51">
        <v>281929</v>
      </c>
      <c r="D28" s="52">
        <v>314936</v>
      </c>
    </row>
    <row r="29" spans="1:4" x14ac:dyDescent="0.2">
      <c r="B29" s="50" t="s">
        <v>36</v>
      </c>
      <c r="C29" s="51">
        <v>47208</v>
      </c>
      <c r="D29" s="52">
        <v>28188</v>
      </c>
    </row>
    <row r="30" spans="1:4" s="62" customFormat="1" ht="13.5" thickBot="1" x14ac:dyDescent="0.25">
      <c r="A30" s="43"/>
      <c r="B30" s="62" t="s">
        <v>37</v>
      </c>
      <c r="C30" s="60">
        <f>SUM(C23:C29)</f>
        <v>2144380</v>
      </c>
      <c r="D30" s="61">
        <f>SUM(D23:D29)</f>
        <v>1894343</v>
      </c>
    </row>
    <row r="31" spans="1:4" ht="13.5" thickTop="1" x14ac:dyDescent="0.2">
      <c r="C31" s="66">
        <v>0</v>
      </c>
      <c r="D31" s="67"/>
    </row>
    <row r="32" spans="1:4" x14ac:dyDescent="0.2">
      <c r="B32" s="62" t="s">
        <v>38</v>
      </c>
      <c r="C32" s="51"/>
      <c r="D32" s="52"/>
    </row>
    <row r="33" spans="1:4" x14ac:dyDescent="0.2">
      <c r="B33" s="3" t="s">
        <v>3</v>
      </c>
      <c r="C33" s="51">
        <v>51500.000999999997</v>
      </c>
      <c r="D33" s="52">
        <v>51500</v>
      </c>
    </row>
    <row r="34" spans="1:4" x14ac:dyDescent="0.2">
      <c r="B34" s="50" t="s">
        <v>39</v>
      </c>
      <c r="C34" s="51">
        <v>25485</v>
      </c>
      <c r="D34" s="52">
        <v>23917</v>
      </c>
    </row>
    <row r="35" spans="1:4" x14ac:dyDescent="0.2">
      <c r="B35" s="50" t="s">
        <v>6</v>
      </c>
      <c r="C35" s="51">
        <v>113127</v>
      </c>
      <c r="D35" s="52">
        <v>87259</v>
      </c>
    </row>
    <row r="36" spans="1:4" s="62" customFormat="1" x14ac:dyDescent="0.2">
      <c r="A36" s="43"/>
      <c r="B36" s="62" t="s">
        <v>40</v>
      </c>
      <c r="C36" s="68">
        <f>SUM(C33,C35,C34)</f>
        <v>190112.00099999999</v>
      </c>
      <c r="D36" s="69">
        <f>SUM(D33,D35,D34)</f>
        <v>162676</v>
      </c>
    </row>
    <row r="37" spans="1:4" x14ac:dyDescent="0.2">
      <c r="C37" s="70">
        <v>0</v>
      </c>
      <c r="D37" s="52"/>
    </row>
    <row r="38" spans="1:4" s="62" customFormat="1" ht="13.5" thickBot="1" x14ac:dyDescent="0.25">
      <c r="A38" s="43"/>
      <c r="B38" s="62" t="s">
        <v>41</v>
      </c>
      <c r="C38" s="71">
        <f>C36+C30</f>
        <v>2334492.0010000002</v>
      </c>
      <c r="D38" s="61">
        <f>D36+D30</f>
        <v>2057019</v>
      </c>
    </row>
    <row r="39" spans="1:4" s="74" customFormat="1" ht="15.75" customHeight="1" thickTop="1" x14ac:dyDescent="0.2">
      <c r="A39" s="72"/>
      <c r="B39" s="10" t="s">
        <v>15</v>
      </c>
      <c r="C39" s="73">
        <f>ROUND(C20-C30-C36,0)</f>
        <v>0</v>
      </c>
      <c r="D39" s="73">
        <f>D38-D20</f>
        <v>0</v>
      </c>
    </row>
    <row r="40" spans="1:4" s="5" customFormat="1" ht="15.75" customHeight="1" x14ac:dyDescent="0.2">
      <c r="A40" s="75"/>
      <c r="B40" s="76"/>
      <c r="C40" s="77"/>
      <c r="D40" s="77"/>
    </row>
    <row r="41" spans="1:4" s="5" customFormat="1" x14ac:dyDescent="0.2">
      <c r="A41" s="75"/>
      <c r="C41" s="73"/>
      <c r="D41" s="76"/>
    </row>
    <row r="42" spans="1:4" s="11" customFormat="1" x14ac:dyDescent="0.2">
      <c r="A42" s="78"/>
      <c r="B42" s="5"/>
      <c r="C42" s="73"/>
      <c r="D42" s="73"/>
    </row>
    <row r="43" spans="1:4" x14ac:dyDescent="0.2">
      <c r="A43" s="3"/>
      <c r="B43" s="5"/>
      <c r="C43" s="36"/>
      <c r="D43" s="36"/>
    </row>
    <row r="44" spans="1:4" ht="16.5" customHeight="1" x14ac:dyDescent="0.2">
      <c r="A44" s="3"/>
      <c r="B44" s="41" t="s">
        <v>42</v>
      </c>
      <c r="C44" s="79"/>
      <c r="D44" s="79" t="s">
        <v>43</v>
      </c>
    </row>
    <row r="45" spans="1:4" x14ac:dyDescent="0.2">
      <c r="A45" s="3"/>
      <c r="C45" s="80"/>
      <c r="D45" s="80"/>
    </row>
    <row r="46" spans="1:4" x14ac:dyDescent="0.2">
      <c r="A46" s="3"/>
      <c r="C46" s="56"/>
      <c r="D46" s="56"/>
    </row>
    <row r="47" spans="1:4" x14ac:dyDescent="0.2">
      <c r="A47" s="3"/>
      <c r="B47" s="3" t="s">
        <v>44</v>
      </c>
      <c r="C47" s="79"/>
      <c r="D47" s="56" t="s">
        <v>45</v>
      </c>
    </row>
    <row r="48" spans="1:4" x14ac:dyDescent="0.2">
      <c r="A48" s="3"/>
      <c r="C48" s="56"/>
      <c r="D48" s="56"/>
    </row>
    <row r="49" spans="1:4" x14ac:dyDescent="0.2">
      <c r="A49" s="3"/>
      <c r="C49" s="56"/>
      <c r="D49" s="56"/>
    </row>
    <row r="50" spans="1:4" x14ac:dyDescent="0.2">
      <c r="A50" s="3"/>
      <c r="C50" s="56"/>
      <c r="D50" s="56"/>
    </row>
    <row r="51" spans="1:4" x14ac:dyDescent="0.2">
      <c r="A51" s="3"/>
      <c r="C51" s="56"/>
      <c r="D51" s="56"/>
    </row>
    <row r="52" spans="1:4" x14ac:dyDescent="0.2">
      <c r="A52" s="3"/>
      <c r="C52" s="56"/>
      <c r="D52" s="56"/>
    </row>
    <row r="53" spans="1:4" x14ac:dyDescent="0.2">
      <c r="A53" s="3"/>
      <c r="C53" s="56"/>
      <c r="D53" s="56"/>
    </row>
    <row r="54" spans="1:4" x14ac:dyDescent="0.2">
      <c r="A54" s="3"/>
      <c r="C54" s="56"/>
      <c r="D54" s="56"/>
    </row>
    <row r="55" spans="1:4" x14ac:dyDescent="0.2">
      <c r="A55" s="3"/>
      <c r="C55" s="56"/>
      <c r="D55" s="56"/>
    </row>
    <row r="56" spans="1:4" x14ac:dyDescent="0.2">
      <c r="A56" s="3"/>
      <c r="C56" s="56"/>
      <c r="D56" s="56"/>
    </row>
    <row r="57" spans="1:4" x14ac:dyDescent="0.2">
      <c r="A57" s="3"/>
      <c r="C57" s="56"/>
      <c r="D57" s="56"/>
    </row>
    <row r="58" spans="1:4" x14ac:dyDescent="0.2">
      <c r="A58" s="3"/>
      <c r="C58" s="56"/>
      <c r="D58" s="56"/>
    </row>
    <row r="59" spans="1:4" x14ac:dyDescent="0.2">
      <c r="A59" s="3"/>
      <c r="C59" s="56"/>
      <c r="D59" s="56"/>
    </row>
    <row r="60" spans="1:4" x14ac:dyDescent="0.2">
      <c r="A60" s="3"/>
      <c r="C60" s="56"/>
      <c r="D60" s="56"/>
    </row>
    <row r="61" spans="1:4" x14ac:dyDescent="0.2">
      <c r="A61" s="3"/>
      <c r="C61" s="56"/>
      <c r="D61" s="56"/>
    </row>
    <row r="62" spans="1:4" x14ac:dyDescent="0.2">
      <c r="A62" s="3"/>
      <c r="C62" s="56"/>
      <c r="D62" s="56"/>
    </row>
    <row r="63" spans="1:4" x14ac:dyDescent="0.2">
      <c r="A63" s="3"/>
      <c r="C63" s="56"/>
      <c r="D63" s="56"/>
    </row>
    <row r="64" spans="1:4" x14ac:dyDescent="0.2">
      <c r="A64" s="3"/>
      <c r="C64" s="56"/>
      <c r="D64" s="56"/>
    </row>
    <row r="65" spans="1:4" x14ac:dyDescent="0.2">
      <c r="A65" s="3"/>
      <c r="C65" s="56"/>
      <c r="D65" s="56"/>
    </row>
    <row r="66" spans="1:4" x14ac:dyDescent="0.2">
      <c r="A66" s="3"/>
      <c r="C66" s="56"/>
      <c r="D66" s="56"/>
    </row>
    <row r="67" spans="1:4" x14ac:dyDescent="0.2">
      <c r="A67" s="3"/>
      <c r="C67" s="56"/>
      <c r="D67" s="56"/>
    </row>
    <row r="68" spans="1:4" x14ac:dyDescent="0.2">
      <c r="A68" s="3"/>
      <c r="C68" s="56"/>
      <c r="D68" s="56"/>
    </row>
    <row r="69" spans="1:4" x14ac:dyDescent="0.2">
      <c r="A69" s="3"/>
      <c r="C69" s="56"/>
      <c r="D69" s="56"/>
    </row>
    <row r="70" spans="1:4" x14ac:dyDescent="0.2">
      <c r="A70" s="3"/>
      <c r="C70" s="56"/>
      <c r="D70" s="56"/>
    </row>
    <row r="71" spans="1:4" x14ac:dyDescent="0.2">
      <c r="A71" s="3"/>
      <c r="C71" s="56"/>
      <c r="D71" s="56"/>
    </row>
    <row r="72" spans="1:4" x14ac:dyDescent="0.2">
      <c r="A72" s="3"/>
      <c r="C72" s="56"/>
      <c r="D72" s="56"/>
    </row>
    <row r="73" spans="1:4" x14ac:dyDescent="0.2">
      <c r="A73" s="3"/>
      <c r="C73" s="56"/>
      <c r="D73" s="56"/>
    </row>
    <row r="74" spans="1:4" x14ac:dyDescent="0.2">
      <c r="A74" s="3"/>
      <c r="C74" s="56"/>
      <c r="D74" s="56"/>
    </row>
    <row r="75" spans="1:4" x14ac:dyDescent="0.2">
      <c r="A75" s="3"/>
      <c r="C75" s="56"/>
      <c r="D75" s="56"/>
    </row>
    <row r="76" spans="1:4" x14ac:dyDescent="0.2">
      <c r="A76" s="3"/>
      <c r="C76" s="56"/>
      <c r="D76" s="56"/>
    </row>
    <row r="77" spans="1:4" x14ac:dyDescent="0.2">
      <c r="A77" s="3"/>
      <c r="C77" s="56"/>
      <c r="D77" s="56"/>
    </row>
    <row r="78" spans="1:4" x14ac:dyDescent="0.2">
      <c r="A78" s="3"/>
      <c r="C78" s="56"/>
      <c r="D78" s="56"/>
    </row>
    <row r="79" spans="1:4" x14ac:dyDescent="0.2">
      <c r="A79" s="3"/>
      <c r="C79" s="56"/>
      <c r="D79" s="56"/>
    </row>
    <row r="80" spans="1:4" x14ac:dyDescent="0.2">
      <c r="A80" s="3"/>
      <c r="C80" s="56"/>
      <c r="D80" s="56"/>
    </row>
    <row r="81" spans="1:4" x14ac:dyDescent="0.2">
      <c r="A81" s="3"/>
      <c r="C81" s="56"/>
      <c r="D81" s="56"/>
    </row>
    <row r="82" spans="1:4" x14ac:dyDescent="0.2">
      <c r="A82" s="3"/>
      <c r="C82" s="56"/>
      <c r="D82" s="56"/>
    </row>
    <row r="83" spans="1:4" x14ac:dyDescent="0.2">
      <c r="A83" s="3"/>
      <c r="C83" s="56"/>
      <c r="D83" s="56"/>
    </row>
    <row r="84" spans="1:4" x14ac:dyDescent="0.2">
      <c r="A84" s="3"/>
      <c r="C84" s="56"/>
      <c r="D84" s="56"/>
    </row>
    <row r="85" spans="1:4" x14ac:dyDescent="0.2">
      <c r="A85" s="3"/>
      <c r="C85" s="56"/>
      <c r="D85" s="56"/>
    </row>
    <row r="86" spans="1:4" x14ac:dyDescent="0.2">
      <c r="A86" s="3"/>
      <c r="C86" s="56"/>
      <c r="D86" s="56"/>
    </row>
    <row r="87" spans="1:4" x14ac:dyDescent="0.2">
      <c r="A87" s="3"/>
      <c r="C87" s="56"/>
      <c r="D87" s="56"/>
    </row>
    <row r="88" spans="1:4" x14ac:dyDescent="0.2">
      <c r="A88" s="3"/>
      <c r="C88" s="56"/>
      <c r="D88" s="56"/>
    </row>
    <row r="89" spans="1:4" x14ac:dyDescent="0.2">
      <c r="A89" s="3"/>
      <c r="C89" s="56"/>
      <c r="D89" s="56"/>
    </row>
    <row r="90" spans="1:4" x14ac:dyDescent="0.2">
      <c r="A90" s="3"/>
      <c r="C90" s="56"/>
      <c r="D90" s="56"/>
    </row>
    <row r="91" spans="1:4" x14ac:dyDescent="0.2">
      <c r="A91" s="3"/>
      <c r="C91" s="56"/>
      <c r="D91" s="56"/>
    </row>
    <row r="92" spans="1:4" x14ac:dyDescent="0.2">
      <c r="A92" s="3"/>
      <c r="C92" s="56"/>
      <c r="D92" s="56"/>
    </row>
    <row r="93" spans="1:4" x14ac:dyDescent="0.2">
      <c r="A93" s="3"/>
      <c r="C93" s="56"/>
      <c r="D93" s="56"/>
    </row>
    <row r="94" spans="1:4" x14ac:dyDescent="0.2">
      <c r="A94" s="3"/>
      <c r="C94" s="56"/>
      <c r="D94" s="56"/>
    </row>
    <row r="95" spans="1:4" x14ac:dyDescent="0.2">
      <c r="A95" s="3"/>
      <c r="C95" s="56"/>
      <c r="D95" s="56"/>
    </row>
    <row r="96" spans="1:4" x14ac:dyDescent="0.2">
      <c r="A96" s="3"/>
      <c r="C96" s="56"/>
      <c r="D96" s="56"/>
    </row>
    <row r="97" spans="1:4" x14ac:dyDescent="0.2">
      <c r="A97" s="3"/>
      <c r="C97" s="56"/>
      <c r="D97" s="56"/>
    </row>
    <row r="98" spans="1:4" x14ac:dyDescent="0.2">
      <c r="A98" s="3"/>
      <c r="C98" s="56"/>
      <c r="D98" s="56"/>
    </row>
    <row r="99" spans="1:4" x14ac:dyDescent="0.2">
      <c r="A99" s="3"/>
      <c r="C99" s="56"/>
      <c r="D99" s="56"/>
    </row>
    <row r="100" spans="1:4" x14ac:dyDescent="0.2">
      <c r="A100" s="3"/>
      <c r="C100" s="56"/>
      <c r="D100" s="56"/>
    </row>
    <row r="101" spans="1:4" x14ac:dyDescent="0.2">
      <c r="A101" s="3"/>
      <c r="C101" s="56"/>
      <c r="D101" s="56"/>
    </row>
    <row r="102" spans="1:4" x14ac:dyDescent="0.2">
      <c r="A102" s="3"/>
      <c r="C102" s="56"/>
      <c r="D102" s="56"/>
    </row>
    <row r="103" spans="1:4" x14ac:dyDescent="0.2">
      <c r="A103" s="3"/>
      <c r="C103" s="56"/>
      <c r="D103" s="56"/>
    </row>
    <row r="104" spans="1:4" x14ac:dyDescent="0.2">
      <c r="A104" s="3"/>
      <c r="C104" s="56"/>
      <c r="D104" s="56"/>
    </row>
    <row r="105" spans="1:4" x14ac:dyDescent="0.2">
      <c r="A105" s="3"/>
      <c r="C105" s="56"/>
      <c r="D105" s="56"/>
    </row>
    <row r="106" spans="1:4" x14ac:dyDescent="0.2">
      <c r="A106" s="3"/>
      <c r="C106" s="56"/>
      <c r="D106" s="56"/>
    </row>
    <row r="107" spans="1:4" x14ac:dyDescent="0.2">
      <c r="A107" s="3"/>
      <c r="C107" s="56"/>
      <c r="D107" s="56"/>
    </row>
    <row r="108" spans="1:4" x14ac:dyDescent="0.2">
      <c r="A108" s="3"/>
      <c r="C108" s="56"/>
      <c r="D108" s="56"/>
    </row>
    <row r="109" spans="1:4" x14ac:dyDescent="0.2">
      <c r="A109" s="3"/>
      <c r="C109" s="56"/>
      <c r="D109" s="56"/>
    </row>
    <row r="110" spans="1:4" x14ac:dyDescent="0.2">
      <c r="A110" s="3"/>
      <c r="C110" s="56"/>
      <c r="D110" s="56"/>
    </row>
    <row r="111" spans="1:4" x14ac:dyDescent="0.2">
      <c r="A111" s="3"/>
      <c r="C111" s="56"/>
      <c r="D111" s="56"/>
    </row>
    <row r="112" spans="1:4" x14ac:dyDescent="0.2">
      <c r="A112" s="3"/>
      <c r="C112" s="56"/>
      <c r="D112" s="56"/>
    </row>
    <row r="113" spans="1:4" x14ac:dyDescent="0.2">
      <c r="A113" s="3"/>
      <c r="C113" s="56"/>
      <c r="D113" s="56"/>
    </row>
    <row r="114" spans="1:4" x14ac:dyDescent="0.2">
      <c r="A114" s="3"/>
      <c r="C114" s="56"/>
      <c r="D114" s="56"/>
    </row>
    <row r="115" spans="1:4" x14ac:dyDescent="0.2">
      <c r="A115" s="3"/>
      <c r="C115" s="56"/>
      <c r="D115" s="56"/>
    </row>
    <row r="116" spans="1:4" x14ac:dyDescent="0.2">
      <c r="A116" s="3"/>
      <c r="C116" s="56"/>
      <c r="D116" s="56"/>
    </row>
    <row r="117" spans="1:4" x14ac:dyDescent="0.2">
      <c r="A117" s="3"/>
      <c r="C117" s="56"/>
      <c r="D117" s="56"/>
    </row>
    <row r="118" spans="1:4" x14ac:dyDescent="0.2">
      <c r="A118" s="3"/>
      <c r="C118" s="56"/>
      <c r="D118" s="56"/>
    </row>
    <row r="119" spans="1:4" x14ac:dyDescent="0.2">
      <c r="A119" s="3"/>
      <c r="C119" s="56"/>
      <c r="D119" s="56"/>
    </row>
    <row r="120" spans="1:4" x14ac:dyDescent="0.2">
      <c r="A120" s="3"/>
      <c r="C120" s="56"/>
      <c r="D120" s="56"/>
    </row>
    <row r="121" spans="1:4" x14ac:dyDescent="0.2">
      <c r="A121" s="3"/>
      <c r="C121" s="56"/>
      <c r="D121" s="56"/>
    </row>
    <row r="122" spans="1:4" x14ac:dyDescent="0.2">
      <c r="A122" s="3"/>
      <c r="C122" s="56"/>
      <c r="D122" s="56"/>
    </row>
    <row r="123" spans="1:4" x14ac:dyDescent="0.2">
      <c r="A123" s="3"/>
      <c r="C123" s="56"/>
      <c r="D123" s="56"/>
    </row>
    <row r="124" spans="1:4" x14ac:dyDescent="0.2">
      <c r="A124" s="3"/>
      <c r="C124" s="56"/>
      <c r="D124" s="56"/>
    </row>
    <row r="125" spans="1:4" x14ac:dyDescent="0.2">
      <c r="A125" s="3"/>
      <c r="C125" s="56"/>
      <c r="D125" s="56"/>
    </row>
    <row r="126" spans="1:4" x14ac:dyDescent="0.2">
      <c r="A126" s="3"/>
      <c r="C126" s="56"/>
      <c r="D126" s="56"/>
    </row>
    <row r="127" spans="1:4" x14ac:dyDescent="0.2">
      <c r="A127" s="3"/>
      <c r="C127" s="56"/>
      <c r="D127" s="56"/>
    </row>
    <row r="128" spans="1:4" x14ac:dyDescent="0.2">
      <c r="A128" s="3"/>
      <c r="C128" s="56"/>
      <c r="D128" s="56"/>
    </row>
    <row r="129" spans="1:4" x14ac:dyDescent="0.2">
      <c r="A129" s="3"/>
      <c r="C129" s="56"/>
      <c r="D129" s="56"/>
    </row>
    <row r="130" spans="1:4" x14ac:dyDescent="0.2">
      <c r="A130" s="3"/>
      <c r="C130" s="56"/>
      <c r="D130" s="56"/>
    </row>
    <row r="131" spans="1:4" x14ac:dyDescent="0.2">
      <c r="A131" s="3"/>
      <c r="C131" s="56"/>
      <c r="D131" s="56"/>
    </row>
    <row r="132" spans="1:4" x14ac:dyDescent="0.2">
      <c r="A132" s="3"/>
      <c r="C132" s="56"/>
      <c r="D132" s="56"/>
    </row>
    <row r="133" spans="1:4" x14ac:dyDescent="0.2">
      <c r="A133" s="3"/>
      <c r="C133" s="56"/>
      <c r="D133" s="56"/>
    </row>
    <row r="134" spans="1:4" x14ac:dyDescent="0.2">
      <c r="A134" s="3"/>
      <c r="C134" s="56"/>
      <c r="D134" s="56"/>
    </row>
    <row r="135" spans="1:4" x14ac:dyDescent="0.2">
      <c r="A135" s="3"/>
      <c r="C135" s="56"/>
      <c r="D135" s="56"/>
    </row>
    <row r="136" spans="1:4" x14ac:dyDescent="0.2">
      <c r="A136" s="3"/>
      <c r="C136" s="56"/>
      <c r="D136" s="56"/>
    </row>
    <row r="137" spans="1:4" x14ac:dyDescent="0.2">
      <c r="A137" s="3"/>
      <c r="C137" s="56"/>
      <c r="D137" s="56"/>
    </row>
    <row r="138" spans="1:4" x14ac:dyDescent="0.2">
      <c r="A138" s="3"/>
      <c r="C138" s="56"/>
      <c r="D138" s="56"/>
    </row>
    <row r="139" spans="1:4" x14ac:dyDescent="0.2">
      <c r="A139" s="3"/>
      <c r="C139" s="56"/>
      <c r="D139" s="56"/>
    </row>
    <row r="140" spans="1:4" x14ac:dyDescent="0.2">
      <c r="A140" s="3"/>
      <c r="C140" s="56"/>
      <c r="D140" s="56"/>
    </row>
    <row r="141" spans="1:4" x14ac:dyDescent="0.2">
      <c r="A141" s="3"/>
      <c r="C141" s="56"/>
      <c r="D141" s="56"/>
    </row>
    <row r="142" spans="1:4" x14ac:dyDescent="0.2">
      <c r="A142" s="3"/>
      <c r="C142" s="56"/>
      <c r="D142" s="56"/>
    </row>
    <row r="143" spans="1:4" x14ac:dyDescent="0.2">
      <c r="A143" s="3"/>
      <c r="C143" s="56"/>
      <c r="D143" s="56"/>
    </row>
    <row r="144" spans="1:4"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row r="217" spans="1:1" x14ac:dyDescent="0.2">
      <c r="A217" s="3"/>
    </row>
    <row r="218" spans="1:1" x14ac:dyDescent="0.2">
      <c r="A218" s="3"/>
    </row>
    <row r="219" spans="1:1" x14ac:dyDescent="0.2">
      <c r="A219" s="3"/>
    </row>
    <row r="220" spans="1:1" x14ac:dyDescent="0.2">
      <c r="A220" s="3"/>
    </row>
    <row r="221" spans="1:1" x14ac:dyDescent="0.2">
      <c r="A221" s="3"/>
    </row>
    <row r="222" spans="1:1" x14ac:dyDescent="0.2">
      <c r="A222" s="3"/>
    </row>
    <row r="223" spans="1:1" x14ac:dyDescent="0.2">
      <c r="A223" s="3"/>
    </row>
    <row r="224" spans="1:1"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33" spans="1:1" x14ac:dyDescent="0.2">
      <c r="A233" s="3"/>
    </row>
    <row r="234" spans="1:1" x14ac:dyDescent="0.2">
      <c r="A234" s="3"/>
    </row>
    <row r="235" spans="1:1" x14ac:dyDescent="0.2">
      <c r="A235" s="3"/>
    </row>
    <row r="236" spans="1:1" x14ac:dyDescent="0.2">
      <c r="A236" s="3"/>
    </row>
    <row r="237" spans="1:1" x14ac:dyDescent="0.2">
      <c r="A237" s="3"/>
    </row>
    <row r="238" spans="1:1" x14ac:dyDescent="0.2">
      <c r="A238" s="3"/>
    </row>
    <row r="239" spans="1:1" x14ac:dyDescent="0.2">
      <c r="A239" s="3"/>
    </row>
    <row r="240" spans="1:1" x14ac:dyDescent="0.2">
      <c r="A240" s="3"/>
    </row>
    <row r="241" spans="1:1" x14ac:dyDescent="0.2">
      <c r="A241" s="3"/>
    </row>
    <row r="242" spans="1:1" x14ac:dyDescent="0.2">
      <c r="A242" s="3"/>
    </row>
    <row r="243" spans="1:1" x14ac:dyDescent="0.2">
      <c r="A243" s="3"/>
    </row>
    <row r="244" spans="1:1" x14ac:dyDescent="0.2">
      <c r="A244" s="3"/>
    </row>
    <row r="245" spans="1:1" x14ac:dyDescent="0.2">
      <c r="A245" s="3"/>
    </row>
    <row r="246" spans="1:1" x14ac:dyDescent="0.2">
      <c r="A246" s="3"/>
    </row>
    <row r="247" spans="1:1" x14ac:dyDescent="0.2">
      <c r="A247" s="3"/>
    </row>
    <row r="248" spans="1:1" x14ac:dyDescent="0.2">
      <c r="A248" s="3"/>
    </row>
    <row r="249" spans="1:1" x14ac:dyDescent="0.2">
      <c r="A249" s="3"/>
    </row>
    <row r="250" spans="1:1" x14ac:dyDescent="0.2">
      <c r="A250" s="3"/>
    </row>
    <row r="251" spans="1:1" x14ac:dyDescent="0.2">
      <c r="A251" s="3"/>
    </row>
    <row r="252" spans="1:1" x14ac:dyDescent="0.2">
      <c r="A252" s="3"/>
    </row>
    <row r="253" spans="1:1" x14ac:dyDescent="0.2">
      <c r="A253" s="3"/>
    </row>
    <row r="254" spans="1:1" x14ac:dyDescent="0.2">
      <c r="A254" s="3"/>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row r="286" spans="1:1" x14ac:dyDescent="0.2"/>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3" x14ac:dyDescent="0.2">
      <c r="A353" s="3"/>
    </row>
    <row r="354" spans="1:3" x14ac:dyDescent="0.2">
      <c r="A354" s="3"/>
    </row>
    <row r="355" spans="1:3" x14ac:dyDescent="0.2">
      <c r="A355" s="3"/>
    </row>
    <row r="356" spans="1:3" x14ac:dyDescent="0.2">
      <c r="A356" s="3"/>
    </row>
    <row r="357" spans="1:3" x14ac:dyDescent="0.2">
      <c r="A357" s="3"/>
    </row>
    <row r="358" spans="1:3" x14ac:dyDescent="0.2">
      <c r="A358" s="3"/>
    </row>
    <row r="359" spans="1:3" x14ac:dyDescent="0.2">
      <c r="A359" s="3"/>
    </row>
    <row r="360" spans="1:3" x14ac:dyDescent="0.2">
      <c r="A360" s="3"/>
    </row>
    <row r="361" spans="1:3" x14ac:dyDescent="0.2">
      <c r="A361" s="3"/>
    </row>
    <row r="362" spans="1:3" x14ac:dyDescent="0.2">
      <c r="A362" s="81">
        <v>5788</v>
      </c>
      <c r="B362" s="81" t="s">
        <v>46</v>
      </c>
      <c r="C362" s="82">
        <v>2411059</v>
      </c>
    </row>
    <row r="363" spans="1:3" x14ac:dyDescent="0.2">
      <c r="A363" s="83">
        <v>5850</v>
      </c>
      <c r="B363" s="83" t="s">
        <v>47</v>
      </c>
      <c r="C363" s="84">
        <v>410228</v>
      </c>
    </row>
    <row r="364" spans="1:3" x14ac:dyDescent="0.2">
      <c r="A364" s="83">
        <v>5854</v>
      </c>
      <c r="B364" s="83" t="s">
        <v>48</v>
      </c>
      <c r="C364" s="84">
        <v>410228</v>
      </c>
    </row>
    <row r="365" spans="1:3" x14ac:dyDescent="0.2">
      <c r="A365" s="83">
        <v>5890</v>
      </c>
      <c r="B365" s="83" t="s">
        <v>49</v>
      </c>
      <c r="C365" s="84">
        <v>18989297</v>
      </c>
    </row>
    <row r="366" spans="1:3" x14ac:dyDescent="0.2">
      <c r="A366" s="83">
        <v>5892</v>
      </c>
      <c r="B366" s="83" t="s">
        <v>50</v>
      </c>
      <c r="C366" s="84">
        <v>444476</v>
      </c>
    </row>
    <row r="367" spans="1:3" x14ac:dyDescent="0.2">
      <c r="A367" s="85">
        <v>5895</v>
      </c>
      <c r="B367" s="83" t="s">
        <v>51</v>
      </c>
      <c r="C367" s="84">
        <v>18544821</v>
      </c>
    </row>
    <row r="368" spans="1:3" x14ac:dyDescent="0.2">
      <c r="A368" s="83">
        <v>5900</v>
      </c>
      <c r="B368" s="83" t="s">
        <v>52</v>
      </c>
      <c r="C368" s="84">
        <v>61886</v>
      </c>
    </row>
    <row r="369" spans="1:3" x14ac:dyDescent="0.2">
      <c r="A369" s="83">
        <v>5900</v>
      </c>
      <c r="B369" s="83" t="s">
        <v>52</v>
      </c>
      <c r="C369" s="84">
        <v>61886</v>
      </c>
    </row>
    <row r="370" spans="1:3" x14ac:dyDescent="0.2">
      <c r="A370" s="83">
        <v>5920</v>
      </c>
      <c r="B370" s="83" t="s">
        <v>53</v>
      </c>
      <c r="C370" s="84">
        <v>4123858</v>
      </c>
    </row>
    <row r="371" spans="1:3" x14ac:dyDescent="0.2">
      <c r="A371" s="83">
        <v>5921</v>
      </c>
      <c r="B371" s="83" t="s">
        <v>54</v>
      </c>
      <c r="C371" s="84">
        <v>3331415</v>
      </c>
    </row>
    <row r="372" spans="1:3" x14ac:dyDescent="0.2">
      <c r="A372" s="83">
        <v>5922</v>
      </c>
      <c r="B372" s="83" t="s">
        <v>55</v>
      </c>
      <c r="C372" s="84">
        <v>412885</v>
      </c>
    </row>
    <row r="373" spans="1:3" x14ac:dyDescent="0.2">
      <c r="A373" s="83">
        <v>5923</v>
      </c>
      <c r="B373" s="83" t="s">
        <v>56</v>
      </c>
      <c r="C373" s="84">
        <v>379558</v>
      </c>
    </row>
    <row r="374" spans="1:3" x14ac:dyDescent="0.2">
      <c r="A374" s="83">
        <v>5999</v>
      </c>
      <c r="B374" s="83" t="s">
        <v>57</v>
      </c>
      <c r="C374" s="84">
        <v>10174925</v>
      </c>
    </row>
    <row r="375" spans="1:3" x14ac:dyDescent="0.2">
      <c r="A375" s="83">
        <v>5999</v>
      </c>
      <c r="B375" s="83" t="s">
        <v>57</v>
      </c>
      <c r="C375" s="84">
        <v>10174925</v>
      </c>
    </row>
    <row r="376" spans="1:3" x14ac:dyDescent="0.2">
      <c r="A376" s="83">
        <v>6</v>
      </c>
      <c r="B376" s="83" t="s">
        <v>58</v>
      </c>
      <c r="C376" s="84">
        <v>5388975929</v>
      </c>
    </row>
    <row r="377" spans="1:3" x14ac:dyDescent="0.2">
      <c r="A377" s="83">
        <v>6000</v>
      </c>
      <c r="B377" s="83" t="s">
        <v>59</v>
      </c>
      <c r="C377" s="84">
        <v>5446204</v>
      </c>
    </row>
    <row r="378" spans="1:3" x14ac:dyDescent="0.2">
      <c r="A378" s="83">
        <v>6005</v>
      </c>
      <c r="B378" s="83" t="s">
        <v>60</v>
      </c>
      <c r="C378" s="84">
        <v>487779</v>
      </c>
    </row>
    <row r="379" spans="1:3" x14ac:dyDescent="0.2">
      <c r="A379" s="83">
        <v>6010</v>
      </c>
      <c r="B379" s="83" t="s">
        <v>61</v>
      </c>
      <c r="C379" s="84">
        <v>1206662</v>
      </c>
    </row>
    <row r="380" spans="1:3" x14ac:dyDescent="0.2">
      <c r="A380" s="83">
        <v>6020</v>
      </c>
      <c r="B380" s="83" t="s">
        <v>62</v>
      </c>
      <c r="C380" s="84">
        <v>3751763</v>
      </c>
    </row>
    <row r="381" spans="1:3" x14ac:dyDescent="0.2">
      <c r="A381" s="83">
        <v>6050</v>
      </c>
      <c r="B381" s="83" t="s">
        <v>63</v>
      </c>
      <c r="C381" s="84">
        <v>4970226335</v>
      </c>
    </row>
    <row r="382" spans="1:3" x14ac:dyDescent="0.2">
      <c r="A382" s="85">
        <v>6055</v>
      </c>
      <c r="B382" s="83" t="s">
        <v>64</v>
      </c>
      <c r="C382" s="84">
        <v>127257363</v>
      </c>
    </row>
    <row r="383" spans="1:3" x14ac:dyDescent="0.2">
      <c r="A383" s="85">
        <v>6075</v>
      </c>
      <c r="B383" s="83" t="s">
        <v>65</v>
      </c>
      <c r="C383" s="84">
        <v>4842968972</v>
      </c>
    </row>
    <row r="384" spans="1:3" x14ac:dyDescent="0.2">
      <c r="A384" s="85">
        <v>6100</v>
      </c>
      <c r="B384" s="83" t="s">
        <v>66</v>
      </c>
      <c r="C384" s="84">
        <v>383994329</v>
      </c>
    </row>
    <row r="385" spans="1:3" x14ac:dyDescent="0.2">
      <c r="A385" s="85">
        <v>6105</v>
      </c>
      <c r="B385" s="83" t="s">
        <v>67</v>
      </c>
      <c r="C385" s="84">
        <v>47954600</v>
      </c>
    </row>
    <row r="386" spans="1:3" x14ac:dyDescent="0.2">
      <c r="A386" s="85">
        <v>6126</v>
      </c>
      <c r="B386" s="83" t="s">
        <v>68</v>
      </c>
      <c r="C386" s="84">
        <v>336039729</v>
      </c>
    </row>
    <row r="387" spans="1:3" x14ac:dyDescent="0.2">
      <c r="A387" s="85">
        <v>6150</v>
      </c>
      <c r="B387" s="83" t="s">
        <v>69</v>
      </c>
      <c r="C387" s="84">
        <v>8798274</v>
      </c>
    </row>
    <row r="388" spans="1:3" x14ac:dyDescent="0.2">
      <c r="A388" s="85">
        <v>6175</v>
      </c>
      <c r="B388" s="83" t="s">
        <v>70</v>
      </c>
      <c r="C388" s="84">
        <v>8798274</v>
      </c>
    </row>
    <row r="389" spans="1:3" x14ac:dyDescent="0.2">
      <c r="A389" s="85">
        <v>6400</v>
      </c>
      <c r="B389" s="83" t="s">
        <v>71</v>
      </c>
      <c r="C389" s="84">
        <v>20510787</v>
      </c>
    </row>
    <row r="390" spans="1:3" x14ac:dyDescent="0.2">
      <c r="A390" s="85">
        <v>6405</v>
      </c>
      <c r="B390" s="83" t="s">
        <v>72</v>
      </c>
      <c r="C390" s="84">
        <v>20510787</v>
      </c>
    </row>
    <row r="391" spans="1:3" x14ac:dyDescent="0.2">
      <c r="A391" s="85">
        <v>64999</v>
      </c>
      <c r="B391" s="83" t="s">
        <v>73</v>
      </c>
      <c r="C391" s="84">
        <v>5388975929</v>
      </c>
    </row>
    <row r="392" spans="1:3" x14ac:dyDescent="0.2">
      <c r="A392" s="85">
        <v>6500</v>
      </c>
      <c r="B392" s="83" t="s">
        <v>59</v>
      </c>
      <c r="C392" s="84">
        <v>5446204</v>
      </c>
    </row>
    <row r="393" spans="1:3" x14ac:dyDescent="0.2">
      <c r="A393" s="85">
        <v>6505</v>
      </c>
      <c r="B393" s="83" t="s">
        <v>74</v>
      </c>
      <c r="C393" s="84">
        <v>487779</v>
      </c>
    </row>
    <row r="394" spans="1:3" x14ac:dyDescent="0.2">
      <c r="A394" s="85">
        <v>6510</v>
      </c>
      <c r="B394" s="83" t="s">
        <v>75</v>
      </c>
      <c r="C394" s="84">
        <v>1206662</v>
      </c>
    </row>
    <row r="395" spans="1:3" x14ac:dyDescent="0.2">
      <c r="A395" s="85">
        <v>6520</v>
      </c>
      <c r="B395" s="83" t="s">
        <v>76</v>
      </c>
      <c r="C395" s="84">
        <v>3751763</v>
      </c>
    </row>
    <row r="396" spans="1:3" x14ac:dyDescent="0.2">
      <c r="A396" s="85">
        <v>6550</v>
      </c>
      <c r="B396" s="83" t="s">
        <v>63</v>
      </c>
      <c r="C396" s="84">
        <v>4970226335</v>
      </c>
    </row>
    <row r="397" spans="1:3" x14ac:dyDescent="0.2">
      <c r="A397" s="85">
        <v>6555</v>
      </c>
      <c r="B397" s="83" t="s">
        <v>77</v>
      </c>
      <c r="C397" s="84">
        <v>127257363</v>
      </c>
    </row>
    <row r="398" spans="1:3" x14ac:dyDescent="0.2">
      <c r="A398" s="85">
        <v>6575</v>
      </c>
      <c r="B398" s="83" t="s">
        <v>78</v>
      </c>
      <c r="C398" s="84">
        <v>4842968972</v>
      </c>
    </row>
    <row r="399" spans="1:3" x14ac:dyDescent="0.2">
      <c r="A399" s="85">
        <v>6600</v>
      </c>
      <c r="B399" s="83" t="s">
        <v>79</v>
      </c>
      <c r="C399" s="84">
        <v>383994329</v>
      </c>
    </row>
    <row r="400" spans="1:3" x14ac:dyDescent="0.2">
      <c r="A400" s="85">
        <v>6605</v>
      </c>
      <c r="B400" s="83" t="s">
        <v>80</v>
      </c>
      <c r="C400" s="84">
        <v>47954600</v>
      </c>
    </row>
    <row r="401" spans="1:3" x14ac:dyDescent="0.2">
      <c r="A401" s="85">
        <v>6626</v>
      </c>
      <c r="B401" s="83" t="s">
        <v>81</v>
      </c>
      <c r="C401" s="84">
        <v>336039729</v>
      </c>
    </row>
    <row r="402" spans="1:3" x14ac:dyDescent="0.2">
      <c r="A402" s="85">
        <v>6650</v>
      </c>
      <c r="B402" s="83" t="s">
        <v>69</v>
      </c>
      <c r="C402" s="84">
        <v>8798274</v>
      </c>
    </row>
    <row r="403" spans="1:3" x14ac:dyDescent="0.2">
      <c r="A403" s="85">
        <v>6675</v>
      </c>
      <c r="B403" s="83" t="s">
        <v>82</v>
      </c>
      <c r="C403" s="84">
        <v>8798274</v>
      </c>
    </row>
    <row r="404" spans="1:3" x14ac:dyDescent="0.2">
      <c r="A404" s="85">
        <v>6900</v>
      </c>
      <c r="B404" s="83" t="s">
        <v>71</v>
      </c>
      <c r="C404" s="84">
        <v>20510787</v>
      </c>
    </row>
    <row r="405" spans="1:3" x14ac:dyDescent="0.2">
      <c r="A405" s="85">
        <v>6905</v>
      </c>
      <c r="B405" s="83" t="s">
        <v>83</v>
      </c>
      <c r="C405" s="84">
        <v>20612080</v>
      </c>
    </row>
    <row r="406" spans="1:3" x14ac:dyDescent="0.2">
      <c r="A406" s="85">
        <v>6999</v>
      </c>
      <c r="B406" s="83" t="s">
        <v>84</v>
      </c>
      <c r="C406" s="84">
        <v>-101293</v>
      </c>
    </row>
    <row r="407" spans="1:3" x14ac:dyDescent="0.2">
      <c r="A407" s="85">
        <v>7</v>
      </c>
      <c r="B407" s="83" t="s">
        <v>85</v>
      </c>
      <c r="C407" s="84">
        <v>8769145776</v>
      </c>
    </row>
    <row r="408" spans="1:3" x14ac:dyDescent="0.2">
      <c r="A408" s="85">
        <v>7100</v>
      </c>
      <c r="B408" s="83" t="s">
        <v>86</v>
      </c>
      <c r="C408" s="84">
        <v>61495</v>
      </c>
    </row>
    <row r="409" spans="1:3" x14ac:dyDescent="0.2">
      <c r="A409" s="85">
        <v>7150</v>
      </c>
      <c r="B409" s="83" t="s">
        <v>87</v>
      </c>
      <c r="C409" s="84">
        <v>61495</v>
      </c>
    </row>
    <row r="410" spans="1:3" x14ac:dyDescent="0.2">
      <c r="A410" s="85">
        <v>7200</v>
      </c>
      <c r="B410" s="83" t="s">
        <v>88</v>
      </c>
      <c r="C410" s="84">
        <v>4150419652</v>
      </c>
    </row>
    <row r="411" spans="1:3" x14ac:dyDescent="0.2">
      <c r="A411" s="85">
        <v>7240</v>
      </c>
      <c r="B411" s="83" t="s">
        <v>89</v>
      </c>
      <c r="C411" s="84">
        <v>6769768</v>
      </c>
    </row>
    <row r="412" spans="1:3" x14ac:dyDescent="0.2">
      <c r="A412" s="85">
        <v>7250</v>
      </c>
      <c r="B412" s="83" t="s">
        <v>90</v>
      </c>
      <c r="C412" s="84">
        <v>4143649884</v>
      </c>
    </row>
    <row r="413" spans="1:3" x14ac:dyDescent="0.2">
      <c r="A413" s="85">
        <v>7300</v>
      </c>
      <c r="B413" s="83" t="s">
        <v>91</v>
      </c>
      <c r="C413" s="84">
        <v>3965558607</v>
      </c>
    </row>
    <row r="414" spans="1:3" x14ac:dyDescent="0.2">
      <c r="A414" s="85">
        <v>7303</v>
      </c>
      <c r="B414" s="83" t="s">
        <v>92</v>
      </c>
      <c r="C414" s="84">
        <v>3099923408</v>
      </c>
    </row>
    <row r="415" spans="1:3" x14ac:dyDescent="0.2">
      <c r="A415" s="85">
        <v>7339</v>
      </c>
      <c r="B415" s="83" t="s">
        <v>93</v>
      </c>
      <c r="C415" s="84">
        <v>129024925</v>
      </c>
    </row>
    <row r="416" spans="1:3" x14ac:dyDescent="0.2">
      <c r="A416" s="85">
        <v>7342</v>
      </c>
      <c r="B416" s="83" t="s">
        <v>94</v>
      </c>
      <c r="C416" s="84">
        <v>207</v>
      </c>
    </row>
    <row r="417" spans="1:4" x14ac:dyDescent="0.2">
      <c r="A417" s="85">
        <v>7360</v>
      </c>
      <c r="B417" s="83" t="s">
        <v>95</v>
      </c>
      <c r="C417" s="84">
        <v>55608023</v>
      </c>
    </row>
    <row r="418" spans="1:4" x14ac:dyDescent="0.2">
      <c r="A418" s="85">
        <v>7363</v>
      </c>
      <c r="B418" s="83" t="s">
        <v>96</v>
      </c>
      <c r="C418" s="84">
        <v>681002044</v>
      </c>
    </row>
    <row r="419" spans="1:4" x14ac:dyDescent="0.2">
      <c r="A419" s="85">
        <v>7700</v>
      </c>
      <c r="B419" s="83" t="s">
        <v>97</v>
      </c>
      <c r="C419" s="84">
        <v>653106022</v>
      </c>
    </row>
    <row r="420" spans="1:4" x14ac:dyDescent="0.2">
      <c r="A420" s="85">
        <v>7701</v>
      </c>
      <c r="B420" s="83" t="s">
        <v>98</v>
      </c>
      <c r="C420" s="84">
        <v>84938595</v>
      </c>
    </row>
    <row r="421" spans="1:4" x14ac:dyDescent="0.2">
      <c r="A421" s="85">
        <v>7702</v>
      </c>
      <c r="B421" s="83" t="s">
        <v>99</v>
      </c>
      <c r="C421" s="84">
        <v>252964</v>
      </c>
    </row>
    <row r="422" spans="1:4" x14ac:dyDescent="0.2">
      <c r="A422" s="85">
        <v>7704</v>
      </c>
      <c r="B422" s="83" t="s">
        <v>100</v>
      </c>
      <c r="C422" s="84">
        <v>2699729</v>
      </c>
    </row>
    <row r="423" spans="1:4" x14ac:dyDescent="0.2">
      <c r="A423" s="85">
        <v>7709</v>
      </c>
      <c r="B423" s="83" t="s">
        <v>27</v>
      </c>
      <c r="C423" s="84">
        <v>564712708</v>
      </c>
    </row>
    <row r="424" spans="1:4" x14ac:dyDescent="0.2">
      <c r="A424" s="85">
        <v>7711</v>
      </c>
      <c r="B424" s="83" t="s">
        <v>101</v>
      </c>
      <c r="C424" s="84">
        <v>502026</v>
      </c>
    </row>
    <row r="425" spans="1:4" x14ac:dyDescent="0.2"/>
    <row r="426" spans="1:4" x14ac:dyDescent="0.2"/>
    <row r="427" spans="1:4" x14ac:dyDescent="0.2">
      <c r="B427" s="201"/>
      <c r="C427" s="202"/>
      <c r="D427" s="202"/>
    </row>
    <row r="428" spans="1:4" x14ac:dyDescent="0.2"/>
    <row r="429" spans="1:4" x14ac:dyDescent="0.2">
      <c r="A429" s="198" t="s">
        <v>102</v>
      </c>
      <c r="B429" s="197"/>
      <c r="C429" s="199" t="s">
        <v>103</v>
      </c>
      <c r="D429" s="200"/>
    </row>
    <row r="430" spans="1:4" x14ac:dyDescent="0.2">
      <c r="A430" s="198" t="s">
        <v>104</v>
      </c>
      <c r="B430" s="197"/>
      <c r="C430" s="199" t="s">
        <v>105</v>
      </c>
      <c r="D430" s="200"/>
    </row>
    <row r="431" spans="1:4" x14ac:dyDescent="0.2">
      <c r="A431" s="198" t="s">
        <v>106</v>
      </c>
      <c r="B431" s="197"/>
      <c r="C431" s="199" t="s">
        <v>107</v>
      </c>
      <c r="D431" s="200"/>
    </row>
    <row r="432" spans="1:4" x14ac:dyDescent="0.2">
      <c r="A432" s="198" t="s">
        <v>108</v>
      </c>
      <c r="B432" s="197"/>
      <c r="C432" s="199" t="s">
        <v>109</v>
      </c>
      <c r="D432" s="200"/>
    </row>
    <row r="433" spans="1:4" x14ac:dyDescent="0.2">
      <c r="A433" s="198" t="s">
        <v>110</v>
      </c>
      <c r="B433" s="197"/>
      <c r="C433" s="199" t="s">
        <v>111</v>
      </c>
      <c r="D433" s="200"/>
    </row>
    <row r="434" spans="1:4" x14ac:dyDescent="0.2">
      <c r="C434" s="196" t="s">
        <v>112</v>
      </c>
      <c r="D434" s="197"/>
    </row>
    <row r="435" spans="1:4" x14ac:dyDescent="0.2">
      <c r="A435" s="198" t="s">
        <v>113</v>
      </c>
      <c r="B435" s="197"/>
      <c r="C435" s="199" t="s">
        <v>114</v>
      </c>
      <c r="D435" s="200"/>
    </row>
    <row r="436" spans="1:4" x14ac:dyDescent="0.2">
      <c r="C436" s="196" t="s">
        <v>112</v>
      </c>
      <c r="D436" s="197"/>
    </row>
    <row r="437" spans="1:4" x14ac:dyDescent="0.2">
      <c r="A437" s="198" t="s">
        <v>115</v>
      </c>
      <c r="B437" s="197"/>
      <c r="C437" s="199" t="s">
        <v>116</v>
      </c>
      <c r="D437" s="200"/>
    </row>
    <row r="438" spans="1:4" x14ac:dyDescent="0.2">
      <c r="C438" s="196" t="s">
        <v>112</v>
      </c>
      <c r="D438" s="197"/>
    </row>
    <row r="439" spans="1:4" x14ac:dyDescent="0.2">
      <c r="A439" s="43" t="s">
        <v>117</v>
      </c>
    </row>
    <row r="440" spans="1:4" x14ac:dyDescent="0.2"/>
    <row r="441" spans="1:4" x14ac:dyDescent="0.2"/>
    <row r="442" spans="1:4" x14ac:dyDescent="0.2"/>
    <row r="443" spans="1:4" x14ac:dyDescent="0.2"/>
    <row r="444" spans="1:4" x14ac:dyDescent="0.2"/>
    <row r="445" spans="1:4" x14ac:dyDescent="0.2"/>
    <row r="446" spans="1:4" x14ac:dyDescent="0.2"/>
    <row r="447" spans="1:4" x14ac:dyDescent="0.2"/>
    <row r="448" spans="1:4"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sheetData>
  <mergeCells count="18">
    <mergeCell ref="A431:B431"/>
    <mergeCell ref="C431:D431"/>
    <mergeCell ref="B427:D427"/>
    <mergeCell ref="A429:B429"/>
    <mergeCell ref="C429:D429"/>
    <mergeCell ref="A430:B430"/>
    <mergeCell ref="C430:D430"/>
    <mergeCell ref="C436:D436"/>
    <mergeCell ref="A437:B437"/>
    <mergeCell ref="C437:D437"/>
    <mergeCell ref="C438:D438"/>
    <mergeCell ref="A432:B432"/>
    <mergeCell ref="C432:D432"/>
    <mergeCell ref="A433:B433"/>
    <mergeCell ref="C433:D433"/>
    <mergeCell ref="C434:D434"/>
    <mergeCell ref="A435:B435"/>
    <mergeCell ref="C435:D435"/>
  </mergeCells>
  <pageMargins left="0.70866141732283472" right="0.70866141732283472" top="0.74803149606299213" bottom="0.74803149606299213" header="0.31496062992125984" footer="0.31496062992125984"/>
  <pageSetup paperSize="9" scale="77"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03"/>
  <sheetViews>
    <sheetView showGridLines="0" view="pageBreakPreview" zoomScale="70" zoomScaleSheetLayoutView="70" workbookViewId="0">
      <selection activeCell="B13" sqref="B13"/>
    </sheetView>
  </sheetViews>
  <sheetFormatPr defaultColWidth="9.140625" defaultRowHeight="21" zeroHeight="1" x14ac:dyDescent="0.35"/>
  <cols>
    <col min="1" max="1" width="9.42578125" style="86" customWidth="1"/>
    <col min="2" max="2" width="86" style="87" customWidth="1"/>
    <col min="3" max="3" width="23.140625" style="91" customWidth="1"/>
    <col min="4" max="4" width="23.140625" style="92" customWidth="1"/>
    <col min="5" max="5" width="9.140625" style="90"/>
    <col min="6" max="6" width="10.85546875" style="90" customWidth="1"/>
    <col min="7" max="16384" width="9.140625" style="90"/>
  </cols>
  <sheetData>
    <row r="1" spans="1:6" x14ac:dyDescent="0.35">
      <c r="C1" s="88"/>
      <c r="D1" s="89"/>
    </row>
    <row r="2" spans="1:6" x14ac:dyDescent="0.35"/>
    <row r="3" spans="1:6" x14ac:dyDescent="0.35">
      <c r="B3" s="93" t="s">
        <v>0</v>
      </c>
    </row>
    <row r="4" spans="1:6" ht="42" x14ac:dyDescent="0.35">
      <c r="B4" s="94" t="s">
        <v>118</v>
      </c>
    </row>
    <row r="5" spans="1:6" x14ac:dyDescent="0.35">
      <c r="B5" s="95" t="s">
        <v>119</v>
      </c>
    </row>
    <row r="6" spans="1:6" ht="28.5" customHeight="1" x14ac:dyDescent="0.35">
      <c r="C6" s="96"/>
    </row>
    <row r="7" spans="1:6" x14ac:dyDescent="0.35">
      <c r="C7" s="96"/>
    </row>
    <row r="8" spans="1:6" s="100" customFormat="1" ht="40.5" customHeight="1" x14ac:dyDescent="0.35">
      <c r="A8" s="97"/>
      <c r="B8" s="98"/>
      <c r="C8" s="203" t="str">
        <f>Ф4!B7</f>
        <v>За девять месяца, закончившихся 30 сентября</v>
      </c>
      <c r="D8" s="203"/>
      <c r="E8" s="99"/>
    </row>
    <row r="9" spans="1:6" s="100" customFormat="1" ht="41.25" customHeight="1" x14ac:dyDescent="0.35">
      <c r="A9" s="101"/>
      <c r="B9" s="102"/>
      <c r="C9" s="103" t="s">
        <v>120</v>
      </c>
      <c r="D9" s="103" t="s">
        <v>121</v>
      </c>
      <c r="E9" s="99"/>
    </row>
    <row r="10" spans="1:6" ht="18.75" customHeight="1" x14ac:dyDescent="0.35">
      <c r="B10" s="87" t="s">
        <v>122</v>
      </c>
      <c r="C10" s="107">
        <v>257742</v>
      </c>
      <c r="D10" s="107">
        <v>181042</v>
      </c>
      <c r="E10" s="104"/>
      <c r="F10" s="105"/>
    </row>
    <row r="11" spans="1:6" s="111" customFormat="1" ht="18.75" customHeight="1" x14ac:dyDescent="0.35">
      <c r="A11" s="86"/>
      <c r="B11" s="87" t="s">
        <v>123</v>
      </c>
      <c r="C11" s="110">
        <v>-157695.003</v>
      </c>
      <c r="D11" s="110">
        <v>-113714</v>
      </c>
      <c r="E11" s="104"/>
      <c r="F11" s="105"/>
    </row>
    <row r="12" spans="1:6" s="111" customFormat="1" x14ac:dyDescent="0.35">
      <c r="A12" s="86"/>
      <c r="B12" s="112" t="s">
        <v>124</v>
      </c>
      <c r="C12" s="108">
        <f>C10+C11</f>
        <v>100046.997</v>
      </c>
      <c r="D12" s="109">
        <f>D10+D11</f>
        <v>67328</v>
      </c>
      <c r="E12" s="104"/>
      <c r="F12" s="105"/>
    </row>
    <row r="13" spans="1:6" ht="22.5" customHeight="1" x14ac:dyDescent="0.35">
      <c r="C13" s="109"/>
      <c r="D13" s="109"/>
      <c r="E13" s="104"/>
      <c r="F13" s="105"/>
    </row>
    <row r="14" spans="1:6" ht="42" x14ac:dyDescent="0.35">
      <c r="B14" s="87" t="s">
        <v>125</v>
      </c>
      <c r="C14" s="110">
        <v>-36050</v>
      </c>
      <c r="D14" s="110">
        <v>-23780</v>
      </c>
      <c r="E14" s="104"/>
      <c r="F14" s="105"/>
    </row>
    <row r="15" spans="1:6" s="111" customFormat="1" ht="43.5" customHeight="1" x14ac:dyDescent="0.35">
      <c r="A15" s="86"/>
      <c r="B15" s="112" t="s">
        <v>126</v>
      </c>
      <c r="C15" s="113">
        <f>C12+C14</f>
        <v>63996.997000000003</v>
      </c>
      <c r="D15" s="110">
        <f>D12+D14</f>
        <v>43548</v>
      </c>
      <c r="E15" s="104"/>
      <c r="F15" s="105"/>
    </row>
    <row r="16" spans="1:6" ht="9" customHeight="1" x14ac:dyDescent="0.35">
      <c r="C16" s="109"/>
      <c r="D16" s="109"/>
      <c r="E16" s="104"/>
      <c r="F16" s="105"/>
    </row>
    <row r="17" spans="1:6" ht="22.5" customHeight="1" x14ac:dyDescent="0.35">
      <c r="B17" s="87" t="s">
        <v>127</v>
      </c>
      <c r="C17" s="109">
        <v>14422</v>
      </c>
      <c r="D17" s="109">
        <v>15700</v>
      </c>
      <c r="E17" s="104"/>
      <c r="F17" s="105"/>
    </row>
    <row r="18" spans="1:6" s="106" customFormat="1" ht="22.5" customHeight="1" x14ac:dyDescent="0.35">
      <c r="A18" s="86"/>
      <c r="B18" s="114" t="s">
        <v>128</v>
      </c>
      <c r="C18" s="109">
        <v>-10978</v>
      </c>
      <c r="D18" s="109">
        <v>-3145</v>
      </c>
      <c r="E18" s="104"/>
      <c r="F18" s="105"/>
    </row>
    <row r="19" spans="1:6" s="106" customFormat="1" ht="42" x14ac:dyDescent="0.35">
      <c r="A19" s="86"/>
      <c r="B19" s="115" t="s">
        <v>129</v>
      </c>
      <c r="C19" s="109">
        <v>53</v>
      </c>
      <c r="D19" s="109">
        <v>0</v>
      </c>
      <c r="E19" s="104"/>
      <c r="F19" s="105"/>
    </row>
    <row r="20" spans="1:6" s="106" customFormat="1" x14ac:dyDescent="0.35">
      <c r="A20" s="86"/>
      <c r="B20" s="114" t="s">
        <v>130</v>
      </c>
      <c r="C20" s="109"/>
      <c r="D20" s="109"/>
      <c r="E20" s="104"/>
      <c r="F20" s="105"/>
    </row>
    <row r="21" spans="1:6" s="106" customFormat="1" x14ac:dyDescent="0.35">
      <c r="A21" s="86"/>
      <c r="B21" s="116" t="s">
        <v>131</v>
      </c>
      <c r="C21" s="109">
        <v>14474</v>
      </c>
      <c r="D21" s="109">
        <v>13584</v>
      </c>
      <c r="E21" s="104"/>
      <c r="F21" s="105"/>
    </row>
    <row r="22" spans="1:6" s="106" customFormat="1" x14ac:dyDescent="0.35">
      <c r="A22" s="86"/>
      <c r="B22" s="116" t="s">
        <v>132</v>
      </c>
      <c r="C22" s="109">
        <v>-643</v>
      </c>
      <c r="D22" s="109">
        <v>809</v>
      </c>
      <c r="E22" s="104"/>
      <c r="F22" s="105"/>
    </row>
    <row r="23" spans="1:6" s="106" customFormat="1" ht="23.25" customHeight="1" x14ac:dyDescent="0.35">
      <c r="A23" s="86"/>
      <c r="B23" s="116" t="s">
        <v>133</v>
      </c>
      <c r="C23" s="109">
        <v>764</v>
      </c>
      <c r="D23" s="109">
        <v>-462</v>
      </c>
      <c r="E23" s="104"/>
      <c r="F23" s="105"/>
    </row>
    <row r="24" spans="1:6" s="106" customFormat="1" ht="22.5" customHeight="1" x14ac:dyDescent="0.35">
      <c r="A24" s="86"/>
      <c r="B24" s="114" t="s">
        <v>134</v>
      </c>
      <c r="C24" s="110">
        <v>5352</v>
      </c>
      <c r="D24" s="110">
        <v>1621</v>
      </c>
      <c r="E24" s="104"/>
      <c r="F24" s="105"/>
    </row>
    <row r="25" spans="1:6" s="111" customFormat="1" x14ac:dyDescent="0.35">
      <c r="A25" s="86"/>
      <c r="B25" s="117" t="s">
        <v>135</v>
      </c>
      <c r="C25" s="118">
        <f>SUM(C15:C24)</f>
        <v>87440.997000000003</v>
      </c>
      <c r="D25" s="119">
        <f>SUM(D15:D24)</f>
        <v>71655</v>
      </c>
      <c r="E25" s="104"/>
      <c r="F25" s="105"/>
    </row>
    <row r="26" spans="1:6" ht="22.5" customHeight="1" x14ac:dyDescent="0.35">
      <c r="B26" s="120"/>
      <c r="C26" s="109"/>
      <c r="D26" s="109"/>
      <c r="E26" s="104"/>
      <c r="F26" s="105"/>
    </row>
    <row r="27" spans="1:6" x14ac:dyDescent="0.35">
      <c r="B27" s="120" t="s">
        <v>136</v>
      </c>
      <c r="C27" s="109">
        <v>-68897</v>
      </c>
      <c r="D27" s="109">
        <v>-55958</v>
      </c>
      <c r="E27" s="104"/>
      <c r="F27" s="105"/>
    </row>
    <row r="28" spans="1:6" ht="23.25" customHeight="1" x14ac:dyDescent="0.35">
      <c r="B28" s="120" t="s">
        <v>137</v>
      </c>
      <c r="C28" s="110">
        <v>71</v>
      </c>
      <c r="D28" s="110">
        <v>5053</v>
      </c>
      <c r="E28" s="104"/>
      <c r="F28" s="105"/>
    </row>
    <row r="29" spans="1:6" s="111" customFormat="1" ht="42" x14ac:dyDescent="0.35">
      <c r="A29" s="86"/>
      <c r="B29" s="117" t="s">
        <v>138</v>
      </c>
      <c r="C29" s="118">
        <f>SUM(C27:C28,C25)</f>
        <v>18614.997000000003</v>
      </c>
      <c r="D29" s="119">
        <f>SUM(D27:D28,D25)</f>
        <v>20750</v>
      </c>
      <c r="E29" s="104"/>
      <c r="F29" s="105"/>
    </row>
    <row r="30" spans="1:6" ht="29.25" customHeight="1" x14ac:dyDescent="0.35">
      <c r="B30" s="120" t="s">
        <v>139</v>
      </c>
      <c r="C30" s="121">
        <v>7253</v>
      </c>
      <c r="D30" s="121">
        <v>-2246</v>
      </c>
      <c r="E30" s="104"/>
      <c r="F30" s="105"/>
    </row>
    <row r="31" spans="1:6" x14ac:dyDescent="0.35">
      <c r="B31" s="117" t="s">
        <v>140</v>
      </c>
      <c r="C31" s="122">
        <f>C29+C30</f>
        <v>25867.997000000003</v>
      </c>
      <c r="D31" s="121">
        <f>D29+D30</f>
        <v>18504</v>
      </c>
      <c r="E31" s="104"/>
      <c r="F31" s="105"/>
    </row>
    <row r="32" spans="1:6" x14ac:dyDescent="0.35">
      <c r="B32" s="123"/>
      <c r="C32" s="109">
        <f>ROUND(C31-Ф3!I16,0)</f>
        <v>0</v>
      </c>
      <c r="D32" s="109"/>
      <c r="E32" s="104"/>
      <c r="F32" s="105"/>
    </row>
    <row r="33" spans="1:6" x14ac:dyDescent="0.35">
      <c r="B33" s="124" t="s">
        <v>141</v>
      </c>
      <c r="C33" s="109"/>
      <c r="D33" s="109"/>
      <c r="E33" s="104"/>
      <c r="F33" s="105"/>
    </row>
    <row r="34" spans="1:6" s="129" customFormat="1" ht="25.5" customHeight="1" x14ac:dyDescent="0.35">
      <c r="A34" s="125"/>
      <c r="B34" s="126" t="s">
        <v>142</v>
      </c>
      <c r="C34" s="127">
        <v>0.26800000000366708</v>
      </c>
      <c r="D34" s="109"/>
      <c r="E34" s="128"/>
    </row>
    <row r="35" spans="1:6" s="133" customFormat="1" ht="42" x14ac:dyDescent="0.35">
      <c r="A35" s="130"/>
      <c r="B35" s="131" t="s">
        <v>143</v>
      </c>
      <c r="C35" s="109">
        <v>1577</v>
      </c>
      <c r="D35" s="109">
        <v>-531</v>
      </c>
      <c r="E35" s="132"/>
    </row>
    <row r="36" spans="1:6" s="133" customFormat="1" ht="42" x14ac:dyDescent="0.35">
      <c r="A36" s="130"/>
      <c r="B36" s="131" t="s">
        <v>144</v>
      </c>
      <c r="C36" s="109">
        <v>-9</v>
      </c>
      <c r="D36" s="109">
        <v>0</v>
      </c>
    </row>
    <row r="37" spans="1:6" s="133" customFormat="1" x14ac:dyDescent="0.35">
      <c r="A37" s="130"/>
      <c r="B37" s="131" t="s">
        <v>145</v>
      </c>
      <c r="C37" s="122">
        <f>SUM(C35:C36)</f>
        <v>1568</v>
      </c>
      <c r="D37" s="121">
        <f>SUM(D35:D36)</f>
        <v>-531</v>
      </c>
    </row>
    <row r="38" spans="1:6" s="133" customFormat="1" ht="21.75" thickBot="1" x14ac:dyDescent="0.4">
      <c r="A38" s="130"/>
      <c r="B38" s="134" t="s">
        <v>146</v>
      </c>
      <c r="C38" s="135">
        <f>C37+C31</f>
        <v>27435.997000000003</v>
      </c>
      <c r="D38" s="136">
        <f>D37+D31</f>
        <v>17973</v>
      </c>
    </row>
    <row r="39" spans="1:6" s="133" customFormat="1" ht="21.75" thickTop="1" x14ac:dyDescent="0.35">
      <c r="A39" s="130"/>
      <c r="B39" s="134"/>
      <c r="C39" s="108">
        <f>ROUND(C38-Ф3!J18,0)</f>
        <v>0</v>
      </c>
      <c r="D39" s="108"/>
    </row>
    <row r="40" spans="1:6" x14ac:dyDescent="0.35">
      <c r="B40" s="137"/>
      <c r="C40" s="138"/>
      <c r="D40" s="139"/>
      <c r="E40" s="133"/>
    </row>
    <row r="41" spans="1:6" ht="27.75" customHeight="1" x14ac:dyDescent="0.35">
      <c r="B41" s="140" t="s">
        <v>42</v>
      </c>
      <c r="C41" s="204" t="s">
        <v>43</v>
      </c>
      <c r="D41" s="205"/>
    </row>
    <row r="42" spans="1:6" ht="16.5" customHeight="1" x14ac:dyDescent="0.35">
      <c r="B42" s="140"/>
      <c r="C42" s="141"/>
      <c r="D42" s="142"/>
    </row>
    <row r="43" spans="1:6" x14ac:dyDescent="0.35">
      <c r="C43" s="143"/>
      <c r="D43" s="142"/>
    </row>
    <row r="44" spans="1:6" ht="18.75" customHeight="1" x14ac:dyDescent="0.35">
      <c r="B44" s="140" t="s">
        <v>147</v>
      </c>
      <c r="C44" s="204" t="s">
        <v>45</v>
      </c>
      <c r="D44" s="205"/>
    </row>
    <row r="45" spans="1:6" x14ac:dyDescent="0.35"/>
    <row r="46" spans="1:6" x14ac:dyDescent="0.35"/>
    <row r="47" spans="1:6" x14ac:dyDescent="0.35"/>
    <row r="48" spans="1:6"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hidden="1" x14ac:dyDescent="0.35"/>
    <row r="451" hidden="1" x14ac:dyDescent="0.35"/>
    <row r="452" hidden="1"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sheetData>
  <mergeCells count="3">
    <mergeCell ref="C8:D8"/>
    <mergeCell ref="C41:D41"/>
    <mergeCell ref="C44:D44"/>
  </mergeCells>
  <dataValidations disablePrompts="1" count="1">
    <dataValidation type="list" allowBlank="1" showInputMessage="1" showErrorMessage="1" sqref="D1">
      <formula1>#REF!</formula1>
    </dataValidation>
  </dataValidations>
  <pageMargins left="1.1811023622047245" right="0.39370078740157483"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2:M30"/>
  <sheetViews>
    <sheetView showGridLines="0" view="pageBreakPreview" zoomScale="90" zoomScaleSheetLayoutView="90" workbookViewId="0">
      <selection activeCell="J19" sqref="J19"/>
    </sheetView>
  </sheetViews>
  <sheetFormatPr defaultRowHeight="12.75" x14ac:dyDescent="0.2"/>
  <cols>
    <col min="1" max="3" width="9.140625" style="3"/>
    <col min="4" max="4" width="2.85546875" style="3" customWidth="1"/>
    <col min="5" max="5" width="39.5703125" style="3" customWidth="1"/>
    <col min="6" max="9" width="19.85546875" style="2" customWidth="1"/>
    <col min="10" max="10" width="20.140625" style="2" customWidth="1"/>
    <col min="11" max="11" width="13.42578125" style="3" customWidth="1"/>
    <col min="12" max="12" width="9.85546875" style="3" bestFit="1" customWidth="1"/>
    <col min="13" max="13" width="10.7109375" style="3" bestFit="1" customWidth="1"/>
    <col min="14" max="18" width="9.140625" style="3"/>
    <col min="19" max="19" width="20.42578125" style="3" customWidth="1"/>
    <col min="20" max="16384" width="9.140625" style="3"/>
  </cols>
  <sheetData>
    <row r="2" spans="5:13" x14ac:dyDescent="0.2">
      <c r="E2" s="1" t="s">
        <v>0</v>
      </c>
    </row>
    <row r="3" spans="5:13" x14ac:dyDescent="0.2">
      <c r="E3" s="1" t="s">
        <v>1</v>
      </c>
    </row>
    <row r="4" spans="5:13" ht="15" x14ac:dyDescent="0.25">
      <c r="E4" s="4" t="s">
        <v>2</v>
      </c>
    </row>
    <row r="5" spans="5:13" x14ac:dyDescent="0.2">
      <c r="K5" s="5"/>
    </row>
    <row r="6" spans="5:13" x14ac:dyDescent="0.2">
      <c r="J6" s="6"/>
      <c r="K6" s="5"/>
    </row>
    <row r="7" spans="5:13" x14ac:dyDescent="0.2">
      <c r="E7" s="7"/>
      <c r="F7" s="8"/>
      <c r="G7" s="206"/>
      <c r="H7" s="207"/>
      <c r="I7" s="8"/>
      <c r="J7" s="8"/>
      <c r="K7" s="5"/>
    </row>
    <row r="8" spans="5:13" ht="80.25" customHeight="1" x14ac:dyDescent="0.2">
      <c r="E8" s="7"/>
      <c r="F8" s="9" t="s">
        <v>3</v>
      </c>
      <c r="G8" s="9" t="s">
        <v>4</v>
      </c>
      <c r="H8" s="9" t="s">
        <v>5</v>
      </c>
      <c r="I8" s="9" t="s">
        <v>6</v>
      </c>
      <c r="J8" s="9" t="s">
        <v>7</v>
      </c>
      <c r="K8" s="10"/>
      <c r="L8" s="11"/>
    </row>
    <row r="9" spans="5:13" x14ac:dyDescent="0.2">
      <c r="E9" s="12" t="s">
        <v>8</v>
      </c>
      <c r="F9" s="13">
        <v>51500</v>
      </c>
      <c r="G9" s="13">
        <v>23893</v>
      </c>
      <c r="H9" s="13">
        <v>15</v>
      </c>
      <c r="I9" s="13">
        <v>58297</v>
      </c>
      <c r="J9" s="13">
        <f>SUM(F9:I9)</f>
        <v>133705</v>
      </c>
      <c r="K9" s="14"/>
      <c r="L9" s="11"/>
    </row>
    <row r="10" spans="5:13" x14ac:dyDescent="0.2">
      <c r="E10" s="15" t="s">
        <v>9</v>
      </c>
      <c r="F10" s="16">
        <v>0</v>
      </c>
      <c r="G10" s="16">
        <v>0</v>
      </c>
      <c r="H10" s="13">
        <v>0</v>
      </c>
      <c r="I10" s="13">
        <v>18504</v>
      </c>
      <c r="J10" s="13">
        <f>I10</f>
        <v>18504</v>
      </c>
      <c r="K10" s="17">
        <f>J10-Ф2!D31</f>
        <v>0</v>
      </c>
      <c r="L10" s="11"/>
    </row>
    <row r="11" spans="5:13" ht="25.5" x14ac:dyDescent="0.2">
      <c r="E11" s="15" t="s">
        <v>10</v>
      </c>
      <c r="F11" s="18">
        <v>0</v>
      </c>
      <c r="G11" s="18">
        <v>0</v>
      </c>
      <c r="H11" s="19">
        <v>-531</v>
      </c>
      <c r="I11" s="18">
        <v>0</v>
      </c>
      <c r="J11" s="19">
        <f>H11</f>
        <v>-531</v>
      </c>
      <c r="K11" s="17">
        <v>0</v>
      </c>
      <c r="L11" s="11"/>
    </row>
    <row r="12" spans="5:13" ht="25.5" x14ac:dyDescent="0.2">
      <c r="E12" s="20" t="s">
        <v>11</v>
      </c>
      <c r="F12" s="21">
        <v>0</v>
      </c>
      <c r="G12" s="21">
        <v>0</v>
      </c>
      <c r="H12" s="21">
        <f>H11</f>
        <v>-531</v>
      </c>
      <c r="I12" s="21">
        <f>I10</f>
        <v>18504</v>
      </c>
      <c r="J12" s="21">
        <f>H12+I12</f>
        <v>17973</v>
      </c>
      <c r="K12" s="17"/>
      <c r="L12" s="11"/>
    </row>
    <row r="13" spans="5:13" ht="13.5" thickBot="1" x14ac:dyDescent="0.25">
      <c r="E13" s="20" t="s">
        <v>12</v>
      </c>
      <c r="F13" s="22">
        <f>F9+F12</f>
        <v>51500</v>
      </c>
      <c r="G13" s="22">
        <f>G9+G12</f>
        <v>23893</v>
      </c>
      <c r="H13" s="22">
        <f>H9+H12</f>
        <v>-516</v>
      </c>
      <c r="I13" s="22">
        <f>I9+I12</f>
        <v>76801</v>
      </c>
      <c r="J13" s="22">
        <f>J9+J12</f>
        <v>151678</v>
      </c>
      <c r="K13" s="17"/>
      <c r="L13" s="23"/>
    </row>
    <row r="14" spans="5:13" ht="13.5" thickTop="1" x14ac:dyDescent="0.2">
      <c r="E14" s="12"/>
      <c r="F14" s="24">
        <f>F13-Ф1!D33</f>
        <v>0</v>
      </c>
      <c r="G14" s="24">
        <v>0</v>
      </c>
      <c r="H14" s="24">
        <v>0</v>
      </c>
      <c r="I14" s="24">
        <v>0</v>
      </c>
      <c r="J14" s="24">
        <v>0</v>
      </c>
      <c r="K14" s="17"/>
      <c r="L14" s="11"/>
    </row>
    <row r="15" spans="5:13" x14ac:dyDescent="0.2">
      <c r="E15" s="12" t="s">
        <v>13</v>
      </c>
      <c r="F15" s="25">
        <v>51500</v>
      </c>
      <c r="G15" s="25">
        <v>23893</v>
      </c>
      <c r="H15" s="25">
        <v>24</v>
      </c>
      <c r="I15" s="25">
        <v>87259</v>
      </c>
      <c r="J15" s="25">
        <f>SUM(F15:I15)</f>
        <v>162676</v>
      </c>
      <c r="K15" s="17"/>
      <c r="L15" s="11"/>
      <c r="M15" s="26"/>
    </row>
    <row r="16" spans="5:13" x14ac:dyDescent="0.2">
      <c r="E16" s="27" t="s">
        <v>9</v>
      </c>
      <c r="F16" s="28">
        <v>0</v>
      </c>
      <c r="G16" s="28">
        <v>0</v>
      </c>
      <c r="H16" s="25">
        <v>0</v>
      </c>
      <c r="I16" s="25">
        <f>ROUND(Ф2!C31,0)</f>
        <v>25868</v>
      </c>
      <c r="J16" s="25">
        <f>I16</f>
        <v>25868</v>
      </c>
      <c r="K16" s="17">
        <f>ROUND(J16-Ф2!C31,0)</f>
        <v>0</v>
      </c>
      <c r="L16" s="11"/>
      <c r="M16" s="26"/>
    </row>
    <row r="17" spans="4:13" ht="25.5" x14ac:dyDescent="0.2">
      <c r="E17" s="27" t="s">
        <v>10</v>
      </c>
      <c r="F17" s="29">
        <v>0</v>
      </c>
      <c r="G17" s="29">
        <v>0</v>
      </c>
      <c r="H17" s="30">
        <f>Ф2!C37</f>
        <v>1568</v>
      </c>
      <c r="I17" s="30">
        <v>0</v>
      </c>
      <c r="J17" s="30">
        <f>SUM(F17:I17)</f>
        <v>1568</v>
      </c>
      <c r="K17" s="17"/>
      <c r="L17" s="11"/>
      <c r="M17" s="26"/>
    </row>
    <row r="18" spans="4:13" ht="25.5" x14ac:dyDescent="0.2">
      <c r="E18" s="31" t="s">
        <v>11</v>
      </c>
      <c r="F18" s="32">
        <f>SUM(F16:F17)</f>
        <v>0</v>
      </c>
      <c r="G18" s="32">
        <f>SUM(G16:G17)</f>
        <v>0</v>
      </c>
      <c r="H18" s="32">
        <f>SUM(H16:H17)</f>
        <v>1568</v>
      </c>
      <c r="I18" s="32">
        <f>SUM(I16:I17)</f>
        <v>25868</v>
      </c>
      <c r="J18" s="32">
        <f>SUM(J16:J17)</f>
        <v>27436</v>
      </c>
      <c r="K18" s="17"/>
      <c r="L18" s="11"/>
      <c r="M18" s="26"/>
    </row>
    <row r="19" spans="4:13" ht="13.5" thickBot="1" x14ac:dyDescent="0.25">
      <c r="E19" s="20" t="s">
        <v>14</v>
      </c>
      <c r="F19" s="33">
        <f>SUM(F18:F18)+F15</f>
        <v>51500</v>
      </c>
      <c r="G19" s="33">
        <f>SUM(G18:G18)+G15</f>
        <v>23893</v>
      </c>
      <c r="H19" s="33">
        <f>SUM(H18:H18)+H15</f>
        <v>1592</v>
      </c>
      <c r="I19" s="33">
        <f>SUM(I18:I18)+I15</f>
        <v>113127</v>
      </c>
      <c r="J19" s="33">
        <f>SUM(J18:J18)+J15</f>
        <v>190112</v>
      </c>
      <c r="K19" s="17">
        <f>ROUND(J19-Ф1!C36,0)</f>
        <v>0</v>
      </c>
      <c r="L19" s="11"/>
      <c r="M19" s="26"/>
    </row>
    <row r="20" spans="4:13" s="5" customFormat="1" ht="13.5" thickTop="1" x14ac:dyDescent="0.2">
      <c r="D20" s="11"/>
      <c r="E20" s="34" t="s">
        <v>15</v>
      </c>
      <c r="F20" s="35">
        <f>F19-Ф1!C33</f>
        <v>-9.9999999656574801E-4</v>
      </c>
      <c r="G20" s="35">
        <v>0</v>
      </c>
      <c r="H20" s="35">
        <v>0</v>
      </c>
      <c r="I20" s="35">
        <f>ROUND(I19-Ф1!C35,0)</f>
        <v>0</v>
      </c>
      <c r="J20" s="35">
        <f>ROUND(J19-Ф1!C36,0)</f>
        <v>0</v>
      </c>
      <c r="K20" s="17"/>
      <c r="L20" s="36"/>
      <c r="M20" s="26"/>
    </row>
    <row r="21" spans="4:13" s="5" customFormat="1" x14ac:dyDescent="0.2">
      <c r="E21" s="37"/>
      <c r="F21" s="38" t="e">
        <f>F15+F16+F17+F18+#REF!-F19</f>
        <v>#REF!</v>
      </c>
      <c r="G21" s="38" t="e">
        <f>G15+G16+G17+G18+#REF!-G19</f>
        <v>#REF!</v>
      </c>
      <c r="H21" s="38" t="e">
        <f>H15+H16+H17+H18+#REF!-H19</f>
        <v>#REF!</v>
      </c>
      <c r="I21" s="38" t="e">
        <f>I15+I16+I17+I18+#REF!-I19</f>
        <v>#REF!</v>
      </c>
      <c r="J21" s="38" t="e">
        <f>J15+J16+J17+J18+#REF!-J19</f>
        <v>#REF!</v>
      </c>
      <c r="K21" s="17"/>
      <c r="L21" s="36"/>
      <c r="M21" s="26"/>
    </row>
    <row r="22" spans="4:13" s="5" customFormat="1" x14ac:dyDescent="0.2">
      <c r="E22" s="39"/>
      <c r="F22" s="40"/>
      <c r="G22" s="40"/>
      <c r="H22" s="40"/>
      <c r="I22" s="40"/>
      <c r="J22" s="40"/>
      <c r="K22" s="17"/>
      <c r="M22" s="26"/>
    </row>
    <row r="23" spans="4:13" x14ac:dyDescent="0.2">
      <c r="K23" s="17"/>
      <c r="M23" s="26"/>
    </row>
    <row r="24" spans="4:13" x14ac:dyDescent="0.2">
      <c r="E24" s="3" t="str">
        <f>Ф1!B44</f>
        <v xml:space="preserve">              Управляющий директор – Сhief Financial Officer</v>
      </c>
      <c r="I24" s="41" t="str">
        <f>Ф1!D44</f>
        <v>Патахова Р.Е.</v>
      </c>
      <c r="J24" s="42"/>
      <c r="K24" s="10"/>
      <c r="M24" s="26"/>
    </row>
    <row r="25" spans="4:13" x14ac:dyDescent="0.2">
      <c r="I25" s="42"/>
      <c r="J25" s="42"/>
      <c r="K25" s="10"/>
      <c r="M25" s="26"/>
    </row>
    <row r="26" spans="4:13" x14ac:dyDescent="0.2">
      <c r="K26" s="10"/>
      <c r="M26" s="26"/>
    </row>
    <row r="27" spans="4:13" x14ac:dyDescent="0.2">
      <c r="E27" s="3" t="str">
        <f>Ф1!B47</f>
        <v xml:space="preserve">              Главный бухгалтер</v>
      </c>
      <c r="I27" s="3" t="str">
        <f>Ф1!D47</f>
        <v>Сафина А.Б.</v>
      </c>
      <c r="K27" s="11"/>
    </row>
    <row r="28" spans="4:13" x14ac:dyDescent="0.2">
      <c r="K28" s="11"/>
    </row>
    <row r="29" spans="4:13" x14ac:dyDescent="0.2">
      <c r="K29" s="11"/>
    </row>
    <row r="30" spans="4:13" x14ac:dyDescent="0.2">
      <c r="K30" s="11"/>
    </row>
  </sheetData>
  <mergeCells count="1">
    <mergeCell ref="G7:H7"/>
  </mergeCells>
  <pageMargins left="0.98425196850393704" right="0.98425196850393704" top="0.98425196850393704" bottom="0.98425196850393704" header="0.51181102362204722" footer="0.51181102362204722"/>
  <pageSetup paperSize="9" scale="68"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VQ65"/>
  <sheetViews>
    <sheetView showGridLines="0" view="pageBreakPreview" zoomScale="80" zoomScaleNormal="80" zoomScaleSheetLayoutView="80" workbookViewId="0"/>
  </sheetViews>
  <sheetFormatPr defaultRowHeight="21" x14ac:dyDescent="0.35"/>
  <cols>
    <col min="1" max="1" width="131.85546875" style="145" customWidth="1"/>
    <col min="2" max="2" width="28.7109375" style="145" customWidth="1"/>
    <col min="3" max="3" width="22.7109375" style="147" customWidth="1"/>
    <col min="4" max="16384" width="9.140625" style="145"/>
  </cols>
  <sheetData>
    <row r="1" spans="1:3" x14ac:dyDescent="0.35">
      <c r="C1" s="146"/>
    </row>
    <row r="4" spans="1:3" x14ac:dyDescent="0.35">
      <c r="A4" s="148" t="s">
        <v>0</v>
      </c>
      <c r="B4" s="149"/>
    </row>
    <row r="5" spans="1:3" ht="26.25" customHeight="1" x14ac:dyDescent="0.35">
      <c r="A5" s="148" t="s">
        <v>148</v>
      </c>
      <c r="B5" s="149"/>
    </row>
    <row r="6" spans="1:3" x14ac:dyDescent="0.35">
      <c r="A6" s="151" t="s">
        <v>119</v>
      </c>
      <c r="B6" s="149"/>
    </row>
    <row r="7" spans="1:3" ht="39" customHeight="1" x14ac:dyDescent="0.35">
      <c r="A7" s="149"/>
      <c r="B7" s="208" t="s">
        <v>183</v>
      </c>
      <c r="C7" s="208"/>
    </row>
    <row r="8" spans="1:3" ht="38.25" customHeight="1" x14ac:dyDescent="0.35">
      <c r="A8" s="149"/>
      <c r="B8" s="153" t="s">
        <v>149</v>
      </c>
      <c r="C8" s="153" t="s">
        <v>150</v>
      </c>
    </row>
    <row r="9" spans="1:3" s="156" customFormat="1" ht="14.25" customHeight="1" x14ac:dyDescent="0.35">
      <c r="A9" s="154"/>
      <c r="B9" s="155"/>
      <c r="C9" s="155"/>
    </row>
    <row r="10" spans="1:3" s="144" customFormat="1" x14ac:dyDescent="0.35">
      <c r="A10" s="159" t="s">
        <v>151</v>
      </c>
      <c r="B10" s="160" t="e">
        <f>ROUND(SUM(#REF!),0)</f>
        <v>#REF!</v>
      </c>
      <c r="C10" s="158"/>
    </row>
    <row r="11" spans="1:3" s="144" customFormat="1" x14ac:dyDescent="0.35">
      <c r="A11" s="157" t="s">
        <v>152</v>
      </c>
      <c r="B11" s="161">
        <v>252487</v>
      </c>
      <c r="C11" s="162">
        <v>162349</v>
      </c>
    </row>
    <row r="12" spans="1:3" x14ac:dyDescent="0.35">
      <c r="A12" s="157" t="s">
        <v>153</v>
      </c>
      <c r="B12" s="161">
        <v>-169645</v>
      </c>
      <c r="C12" s="162">
        <v>-101200</v>
      </c>
    </row>
    <row r="13" spans="1:3" s="144" customFormat="1" x14ac:dyDescent="0.35">
      <c r="A13" s="157" t="s">
        <v>154</v>
      </c>
      <c r="B13" s="161">
        <v>14438</v>
      </c>
      <c r="C13" s="162">
        <v>15740</v>
      </c>
    </row>
    <row r="14" spans="1:3" s="144" customFormat="1" ht="18.75" customHeight="1" x14ac:dyDescent="0.35">
      <c r="A14" s="157" t="s">
        <v>155</v>
      </c>
      <c r="B14" s="161">
        <v>-10978</v>
      </c>
      <c r="C14" s="162">
        <v>-3145</v>
      </c>
    </row>
    <row r="15" spans="1:3" s="144" customFormat="1" ht="18.75" customHeight="1" x14ac:dyDescent="0.35">
      <c r="A15" s="163" t="s">
        <v>156</v>
      </c>
      <c r="B15" s="161">
        <v>14474</v>
      </c>
      <c r="C15" s="162">
        <v>13584</v>
      </c>
    </row>
    <row r="16" spans="1:3" s="144" customFormat="1" ht="18.75" customHeight="1" x14ac:dyDescent="0.35">
      <c r="A16" s="163" t="s">
        <v>157</v>
      </c>
      <c r="B16" s="161">
        <v>764</v>
      </c>
      <c r="C16" s="162">
        <v>-462</v>
      </c>
    </row>
    <row r="17" spans="1:4" s="144" customFormat="1" ht="18.75" customHeight="1" x14ac:dyDescent="0.35">
      <c r="A17" s="157" t="s">
        <v>158</v>
      </c>
      <c r="B17" s="161">
        <v>5352</v>
      </c>
      <c r="C17" s="162">
        <v>1621</v>
      </c>
    </row>
    <row r="18" spans="1:4" s="144" customFormat="1" ht="18.75" customHeight="1" x14ac:dyDescent="0.35">
      <c r="A18" s="157" t="s">
        <v>159</v>
      </c>
      <c r="B18" s="161">
        <v>-54339</v>
      </c>
      <c r="C18" s="162">
        <v>-48658</v>
      </c>
      <c r="D18" s="145"/>
    </row>
    <row r="19" spans="1:4" s="144" customFormat="1" ht="42" customHeight="1" x14ac:dyDescent="0.35">
      <c r="A19" s="164" t="s">
        <v>160</v>
      </c>
      <c r="B19" s="165">
        <v>52553.440999999992</v>
      </c>
      <c r="C19" s="166">
        <v>39829</v>
      </c>
      <c r="D19" s="145"/>
    </row>
    <row r="20" spans="1:4" x14ac:dyDescent="0.35">
      <c r="A20" s="167"/>
      <c r="B20" s="168"/>
      <c r="C20" s="169"/>
    </row>
    <row r="21" spans="1:4" x14ac:dyDescent="0.35">
      <c r="A21" s="170" t="s">
        <v>161</v>
      </c>
      <c r="B21" s="171"/>
      <c r="C21" s="172"/>
      <c r="D21" s="144"/>
    </row>
    <row r="22" spans="1:4" x14ac:dyDescent="0.35">
      <c r="A22" s="173" t="s">
        <v>162</v>
      </c>
      <c r="B22" s="161">
        <v>10830</v>
      </c>
      <c r="C22" s="162">
        <v>486</v>
      </c>
      <c r="D22" s="144"/>
    </row>
    <row r="23" spans="1:4" x14ac:dyDescent="0.35">
      <c r="A23" s="173" t="s">
        <v>21</v>
      </c>
      <c r="B23" s="161">
        <v>25478</v>
      </c>
      <c r="C23" s="162">
        <v>-37323</v>
      </c>
      <c r="D23" s="144"/>
    </row>
    <row r="24" spans="1:4" x14ac:dyDescent="0.35">
      <c r="A24" s="173" t="s">
        <v>27</v>
      </c>
      <c r="B24" s="161">
        <v>-933</v>
      </c>
      <c r="C24" s="162">
        <v>1456</v>
      </c>
      <c r="D24" s="144"/>
    </row>
    <row r="25" spans="1:4" x14ac:dyDescent="0.35">
      <c r="A25" s="170" t="s">
        <v>163</v>
      </c>
      <c r="B25" s="162">
        <v>0</v>
      </c>
      <c r="C25" s="162"/>
      <c r="D25" s="144"/>
    </row>
    <row r="26" spans="1:4" s="144" customFormat="1" x14ac:dyDescent="0.35">
      <c r="A26" s="173" t="s">
        <v>30</v>
      </c>
      <c r="B26" s="161">
        <v>26719</v>
      </c>
      <c r="C26" s="162">
        <v>-171</v>
      </c>
    </row>
    <row r="27" spans="1:4" s="144" customFormat="1" x14ac:dyDescent="0.35">
      <c r="A27" s="173" t="s">
        <v>31</v>
      </c>
      <c r="B27" s="161">
        <v>213905</v>
      </c>
      <c r="C27" s="162">
        <v>-377155</v>
      </c>
    </row>
    <row r="28" spans="1:4" s="144" customFormat="1" x14ac:dyDescent="0.35">
      <c r="A28" s="173" t="s">
        <v>32</v>
      </c>
      <c r="B28" s="161">
        <v>125775</v>
      </c>
      <c r="C28" s="162">
        <v>130250</v>
      </c>
    </row>
    <row r="29" spans="1:4" s="144" customFormat="1" x14ac:dyDescent="0.35">
      <c r="A29" s="173" t="s">
        <v>35</v>
      </c>
      <c r="B29" s="161">
        <v>-33007</v>
      </c>
      <c r="C29" s="162">
        <v>-29838</v>
      </c>
    </row>
    <row r="30" spans="1:4" s="144" customFormat="1" x14ac:dyDescent="0.35">
      <c r="A30" s="173" t="s">
        <v>36</v>
      </c>
      <c r="B30" s="171">
        <v>20694</v>
      </c>
      <c r="C30" s="162">
        <v>12511</v>
      </c>
    </row>
    <row r="31" spans="1:4" s="144" customFormat="1" ht="38.25" customHeight="1" x14ac:dyDescent="0.35">
      <c r="A31" s="174" t="s">
        <v>164</v>
      </c>
      <c r="B31" s="175">
        <v>442014.44099999999</v>
      </c>
      <c r="C31" s="176">
        <v>-259955</v>
      </c>
    </row>
    <row r="32" spans="1:4" s="144" customFormat="1" x14ac:dyDescent="0.35">
      <c r="A32" s="173" t="s">
        <v>165</v>
      </c>
      <c r="B32" s="161">
        <v>-3679</v>
      </c>
      <c r="C32" s="162">
        <v>-1656</v>
      </c>
    </row>
    <row r="33" spans="1:16137" s="144" customFormat="1" x14ac:dyDescent="0.35">
      <c r="A33" s="167" t="s">
        <v>166</v>
      </c>
      <c r="B33" s="165">
        <v>438335.44099999999</v>
      </c>
      <c r="C33" s="166">
        <v>-261611</v>
      </c>
    </row>
    <row r="34" spans="1:16137" s="144" customFormat="1" x14ac:dyDescent="0.35">
      <c r="A34" s="149"/>
      <c r="B34" s="177"/>
      <c r="C34" s="178"/>
    </row>
    <row r="35" spans="1:16137" s="144" customFormat="1" x14ac:dyDescent="0.35">
      <c r="A35" s="167" t="s">
        <v>167</v>
      </c>
      <c r="B35" s="161"/>
      <c r="C35" s="162"/>
    </row>
    <row r="36" spans="1:16137" s="144" customFormat="1" ht="18" customHeight="1" x14ac:dyDescent="0.35">
      <c r="A36" s="173" t="s">
        <v>168</v>
      </c>
      <c r="B36" s="161">
        <v>-622</v>
      </c>
      <c r="C36" s="162">
        <v>-1955</v>
      </c>
    </row>
    <row r="37" spans="1:16137" s="144" customFormat="1" ht="18" customHeight="1" x14ac:dyDescent="0.35">
      <c r="A37" s="173" t="s">
        <v>169</v>
      </c>
      <c r="B37" s="161">
        <v>-6425</v>
      </c>
      <c r="C37" s="162">
        <v>-4680</v>
      </c>
    </row>
    <row r="38" spans="1:16137" ht="18" customHeight="1" x14ac:dyDescent="0.35">
      <c r="A38" s="179" t="s">
        <v>170</v>
      </c>
      <c r="B38" s="161">
        <v>-151709</v>
      </c>
      <c r="C38" s="162">
        <v>-1656426</v>
      </c>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c r="IW38" s="144"/>
      <c r="IX38" s="144"/>
      <c r="IY38" s="144"/>
      <c r="IZ38" s="144"/>
      <c r="JA38" s="144"/>
      <c r="JB38" s="144"/>
      <c r="JC38" s="144"/>
      <c r="JD38" s="144"/>
      <c r="JE38" s="144"/>
      <c r="JF38" s="144"/>
      <c r="JG38" s="144"/>
      <c r="JH38" s="144"/>
      <c r="JI38" s="144"/>
      <c r="JJ38" s="144"/>
      <c r="JK38" s="144"/>
      <c r="JL38" s="144"/>
      <c r="JM38" s="144"/>
      <c r="JN38" s="144"/>
      <c r="JO38" s="144"/>
      <c r="JP38" s="144"/>
      <c r="JQ38" s="144"/>
      <c r="JR38" s="144"/>
      <c r="JS38" s="144"/>
      <c r="JT38" s="144"/>
      <c r="JU38" s="144"/>
      <c r="JV38" s="144"/>
      <c r="JW38" s="144"/>
      <c r="JX38" s="144"/>
      <c r="JY38" s="144"/>
      <c r="JZ38" s="144"/>
      <c r="KA38" s="144"/>
      <c r="KB38" s="144"/>
      <c r="KC38" s="144"/>
      <c r="KD38" s="144"/>
      <c r="KE38" s="144"/>
      <c r="KF38" s="144"/>
      <c r="KG38" s="144"/>
      <c r="KH38" s="144"/>
      <c r="KI38" s="144"/>
      <c r="KJ38" s="144"/>
      <c r="KK38" s="144"/>
      <c r="KL38" s="144"/>
      <c r="KM38" s="144"/>
      <c r="KN38" s="144"/>
      <c r="KO38" s="144"/>
      <c r="KP38" s="144"/>
      <c r="KQ38" s="144"/>
      <c r="KR38" s="144"/>
      <c r="KS38" s="144"/>
      <c r="KT38" s="144"/>
      <c r="KU38" s="144"/>
      <c r="KV38" s="144"/>
      <c r="KW38" s="144"/>
      <c r="KX38" s="144"/>
      <c r="KY38" s="144"/>
      <c r="KZ38" s="144"/>
      <c r="LA38" s="144"/>
      <c r="LB38" s="144"/>
      <c r="LC38" s="144"/>
      <c r="LD38" s="144"/>
      <c r="LE38" s="144"/>
      <c r="LF38" s="144"/>
      <c r="LG38" s="144"/>
      <c r="LH38" s="144"/>
      <c r="LI38" s="144"/>
      <c r="LJ38" s="144"/>
      <c r="LK38" s="144"/>
      <c r="LL38" s="144"/>
      <c r="LM38" s="144"/>
      <c r="LN38" s="144"/>
      <c r="LO38" s="144"/>
      <c r="LP38" s="144"/>
      <c r="LQ38" s="144"/>
      <c r="LR38" s="144"/>
      <c r="LS38" s="144"/>
      <c r="LT38" s="144"/>
      <c r="LU38" s="144"/>
      <c r="LV38" s="144"/>
      <c r="LW38" s="144"/>
      <c r="LX38" s="144"/>
      <c r="LY38" s="144"/>
      <c r="LZ38" s="144"/>
      <c r="MA38" s="144"/>
      <c r="MB38" s="144"/>
      <c r="MC38" s="144"/>
      <c r="MD38" s="144"/>
      <c r="ME38" s="144"/>
      <c r="MF38" s="144"/>
      <c r="MG38" s="144"/>
      <c r="MH38" s="144"/>
      <c r="MI38" s="144"/>
      <c r="MJ38" s="144"/>
      <c r="MK38" s="144"/>
      <c r="ML38" s="144"/>
      <c r="MM38" s="144"/>
      <c r="MN38" s="144"/>
      <c r="MO38" s="144"/>
      <c r="MP38" s="144"/>
      <c r="MQ38" s="144"/>
      <c r="MR38" s="144"/>
      <c r="MS38" s="144"/>
      <c r="MT38" s="144"/>
      <c r="MU38" s="144"/>
      <c r="MV38" s="144"/>
      <c r="MW38" s="144"/>
      <c r="MX38" s="144"/>
      <c r="MY38" s="144"/>
      <c r="MZ38" s="144"/>
      <c r="NA38" s="144"/>
      <c r="NB38" s="144"/>
      <c r="NC38" s="144"/>
      <c r="ND38" s="144"/>
      <c r="NE38" s="144"/>
      <c r="NF38" s="144"/>
      <c r="NG38" s="144"/>
      <c r="NH38" s="144"/>
      <c r="NI38" s="144"/>
      <c r="NJ38" s="144"/>
      <c r="NK38" s="144"/>
      <c r="NL38" s="144"/>
      <c r="NM38" s="144"/>
      <c r="NN38" s="144"/>
      <c r="NO38" s="144"/>
      <c r="NP38" s="144"/>
      <c r="NQ38" s="144"/>
      <c r="NR38" s="144"/>
      <c r="NS38" s="144"/>
      <c r="NT38" s="144"/>
      <c r="NU38" s="144"/>
      <c r="NV38" s="144"/>
      <c r="NW38" s="144"/>
      <c r="NX38" s="144"/>
      <c r="NY38" s="144"/>
      <c r="NZ38" s="144"/>
      <c r="OA38" s="144"/>
      <c r="OB38" s="144"/>
      <c r="OC38" s="144"/>
      <c r="OD38" s="144"/>
      <c r="OE38" s="144"/>
      <c r="OF38" s="144"/>
      <c r="OG38" s="144"/>
      <c r="OH38" s="144"/>
      <c r="OI38" s="144"/>
      <c r="OJ38" s="144"/>
      <c r="OK38" s="144"/>
      <c r="OL38" s="144"/>
      <c r="OM38" s="144"/>
      <c r="ON38" s="144"/>
      <c r="OO38" s="144"/>
      <c r="OP38" s="144"/>
      <c r="OQ38" s="144"/>
      <c r="OR38" s="144"/>
      <c r="OS38" s="144"/>
      <c r="OT38" s="144"/>
      <c r="OU38" s="144"/>
      <c r="OV38" s="144"/>
      <c r="OW38" s="144"/>
      <c r="OX38" s="144"/>
      <c r="OY38" s="144"/>
      <c r="OZ38" s="144"/>
      <c r="PA38" s="144"/>
      <c r="PB38" s="144"/>
      <c r="PC38" s="144"/>
      <c r="PD38" s="144"/>
      <c r="PE38" s="144"/>
      <c r="PF38" s="144"/>
      <c r="PG38" s="144"/>
      <c r="PH38" s="144"/>
      <c r="PI38" s="144"/>
      <c r="PJ38" s="144"/>
      <c r="PK38" s="144"/>
      <c r="PL38" s="144"/>
      <c r="PM38" s="144"/>
      <c r="PN38" s="144"/>
      <c r="PO38" s="144"/>
      <c r="PP38" s="144"/>
      <c r="PQ38" s="144"/>
      <c r="PR38" s="144"/>
      <c r="PS38" s="144"/>
      <c r="PT38" s="144"/>
      <c r="PU38" s="144"/>
      <c r="PV38" s="144"/>
      <c r="PW38" s="144"/>
      <c r="PX38" s="144"/>
      <c r="PY38" s="144"/>
      <c r="PZ38" s="144"/>
      <c r="QA38" s="144"/>
      <c r="QB38" s="144"/>
      <c r="QC38" s="144"/>
      <c r="QD38" s="144"/>
      <c r="QE38" s="144"/>
      <c r="QF38" s="144"/>
      <c r="QG38" s="144"/>
      <c r="QH38" s="144"/>
      <c r="QI38" s="144"/>
      <c r="QJ38" s="144"/>
      <c r="QK38" s="144"/>
      <c r="QL38" s="144"/>
      <c r="QM38" s="144"/>
      <c r="QN38" s="144"/>
      <c r="QO38" s="144"/>
      <c r="QP38" s="144"/>
      <c r="QQ38" s="144"/>
      <c r="QR38" s="144"/>
      <c r="QS38" s="144"/>
      <c r="QT38" s="144"/>
      <c r="QU38" s="144"/>
      <c r="QV38" s="144"/>
      <c r="QW38" s="144"/>
      <c r="QX38" s="144"/>
      <c r="QY38" s="144"/>
      <c r="QZ38" s="144"/>
      <c r="RA38" s="144"/>
      <c r="RB38" s="144"/>
      <c r="RC38" s="144"/>
      <c r="RD38" s="144"/>
      <c r="RE38" s="144"/>
      <c r="RF38" s="144"/>
      <c r="RG38" s="144"/>
      <c r="RH38" s="144"/>
      <c r="RI38" s="144"/>
      <c r="RJ38" s="144"/>
      <c r="RK38" s="144"/>
      <c r="RL38" s="144"/>
      <c r="RM38" s="144"/>
      <c r="RN38" s="144"/>
      <c r="RO38" s="144"/>
      <c r="RP38" s="144"/>
      <c r="RQ38" s="144"/>
      <c r="RR38" s="144"/>
      <c r="RS38" s="144"/>
      <c r="RT38" s="144"/>
      <c r="RU38" s="144"/>
      <c r="RV38" s="144"/>
      <c r="RW38" s="144"/>
      <c r="RX38" s="144"/>
      <c r="RY38" s="144"/>
      <c r="RZ38" s="144"/>
      <c r="SA38" s="144"/>
      <c r="SB38" s="144"/>
      <c r="SC38" s="144"/>
      <c r="SD38" s="144"/>
      <c r="SE38" s="144"/>
      <c r="SF38" s="144"/>
      <c r="SG38" s="144"/>
      <c r="SH38" s="144"/>
      <c r="SI38" s="144"/>
      <c r="SJ38" s="144"/>
      <c r="SK38" s="144"/>
      <c r="SL38" s="144"/>
      <c r="SM38" s="144"/>
      <c r="SN38" s="144"/>
      <c r="SO38" s="144"/>
      <c r="SP38" s="144"/>
      <c r="SQ38" s="144"/>
      <c r="SR38" s="144"/>
      <c r="SS38" s="144"/>
      <c r="ST38" s="144"/>
      <c r="SU38" s="144"/>
      <c r="SV38" s="144"/>
      <c r="SW38" s="144"/>
      <c r="SX38" s="144"/>
      <c r="SY38" s="144"/>
      <c r="SZ38" s="144"/>
      <c r="TA38" s="144"/>
      <c r="TB38" s="144"/>
      <c r="TC38" s="144"/>
      <c r="TD38" s="144"/>
      <c r="TE38" s="144"/>
      <c r="TF38" s="144"/>
      <c r="TG38" s="144"/>
      <c r="TH38" s="144"/>
      <c r="TI38" s="144"/>
      <c r="TJ38" s="144"/>
      <c r="TK38" s="144"/>
      <c r="TL38" s="144"/>
      <c r="TM38" s="144"/>
      <c r="TN38" s="144"/>
      <c r="TO38" s="144"/>
      <c r="TP38" s="144"/>
      <c r="TQ38" s="144"/>
      <c r="TR38" s="144"/>
      <c r="TS38" s="144"/>
      <c r="TT38" s="144"/>
      <c r="TU38" s="144"/>
      <c r="TV38" s="144"/>
      <c r="TW38" s="144"/>
      <c r="TX38" s="144"/>
      <c r="TY38" s="144"/>
      <c r="TZ38" s="144"/>
      <c r="UA38" s="144"/>
      <c r="UB38" s="144"/>
      <c r="UC38" s="144"/>
      <c r="UD38" s="144"/>
      <c r="UE38" s="144"/>
      <c r="UF38" s="144"/>
      <c r="UG38" s="144"/>
      <c r="UH38" s="144"/>
      <c r="UI38" s="144"/>
      <c r="UJ38" s="144"/>
      <c r="UK38" s="144"/>
      <c r="UL38" s="144"/>
      <c r="UM38" s="144"/>
      <c r="UN38" s="144"/>
      <c r="UO38" s="144"/>
      <c r="UP38" s="144"/>
      <c r="UQ38" s="144"/>
      <c r="UR38" s="144"/>
      <c r="US38" s="144"/>
      <c r="UT38" s="144"/>
      <c r="UU38" s="144"/>
      <c r="UV38" s="144"/>
      <c r="UW38" s="144"/>
      <c r="UX38" s="144"/>
      <c r="UY38" s="144"/>
      <c r="UZ38" s="144"/>
      <c r="VA38" s="144"/>
      <c r="VB38" s="144"/>
      <c r="VC38" s="144"/>
      <c r="VD38" s="144"/>
      <c r="VE38" s="144"/>
      <c r="VF38" s="144"/>
      <c r="VG38" s="144"/>
      <c r="VH38" s="144"/>
      <c r="VI38" s="144"/>
      <c r="VJ38" s="144"/>
      <c r="VK38" s="144"/>
      <c r="VL38" s="144"/>
      <c r="VM38" s="144"/>
      <c r="VN38" s="144"/>
      <c r="VO38" s="144"/>
      <c r="VP38" s="144"/>
      <c r="VQ38" s="144"/>
      <c r="VR38" s="144"/>
      <c r="VS38" s="144"/>
      <c r="VT38" s="144"/>
      <c r="VU38" s="144"/>
      <c r="VV38" s="144"/>
      <c r="VW38" s="144"/>
      <c r="VX38" s="144"/>
      <c r="VY38" s="144"/>
      <c r="VZ38" s="144"/>
      <c r="WA38" s="144"/>
      <c r="WB38" s="144"/>
      <c r="WC38" s="144"/>
      <c r="WD38" s="144"/>
      <c r="WE38" s="144"/>
      <c r="WF38" s="144"/>
      <c r="WG38" s="144"/>
      <c r="WH38" s="144"/>
      <c r="WI38" s="144"/>
      <c r="WJ38" s="144"/>
      <c r="WK38" s="144"/>
      <c r="WL38" s="144"/>
      <c r="WM38" s="144"/>
      <c r="WN38" s="144"/>
      <c r="WO38" s="144"/>
      <c r="WP38" s="144"/>
      <c r="WQ38" s="144"/>
      <c r="WR38" s="144"/>
      <c r="WS38" s="144"/>
      <c r="WT38" s="144"/>
      <c r="WU38" s="144"/>
      <c r="WV38" s="144"/>
      <c r="WW38" s="144"/>
      <c r="WX38" s="144"/>
      <c r="WY38" s="144"/>
      <c r="WZ38" s="144"/>
      <c r="XA38" s="144"/>
      <c r="XB38" s="144"/>
      <c r="XC38" s="144"/>
      <c r="XD38" s="144"/>
      <c r="XE38" s="144"/>
      <c r="XF38" s="144"/>
      <c r="XG38" s="144"/>
      <c r="XH38" s="144"/>
      <c r="XI38" s="144"/>
      <c r="XJ38" s="144"/>
      <c r="XK38" s="144"/>
      <c r="XL38" s="144"/>
      <c r="XM38" s="144"/>
      <c r="XN38" s="144"/>
      <c r="XO38" s="144"/>
      <c r="XP38" s="144"/>
      <c r="XQ38" s="144"/>
      <c r="XR38" s="144"/>
      <c r="XS38" s="144"/>
      <c r="XT38" s="144"/>
      <c r="XU38" s="144"/>
      <c r="XV38" s="144"/>
      <c r="XW38" s="144"/>
      <c r="XX38" s="144"/>
      <c r="XY38" s="144"/>
      <c r="XZ38" s="144"/>
      <c r="YA38" s="144"/>
      <c r="YB38" s="144"/>
      <c r="YC38" s="144"/>
      <c r="YD38" s="144"/>
      <c r="YE38" s="144"/>
      <c r="YF38" s="144"/>
      <c r="YG38" s="144"/>
      <c r="YH38" s="144"/>
      <c r="YI38" s="144"/>
      <c r="YJ38" s="144"/>
      <c r="YK38" s="144"/>
      <c r="YL38" s="144"/>
      <c r="YM38" s="144"/>
      <c r="YN38" s="144"/>
      <c r="YO38" s="144"/>
      <c r="YP38" s="144"/>
      <c r="YQ38" s="144"/>
      <c r="YR38" s="144"/>
      <c r="YS38" s="144"/>
      <c r="YT38" s="144"/>
      <c r="YU38" s="144"/>
      <c r="YV38" s="144"/>
      <c r="YW38" s="144"/>
      <c r="YX38" s="144"/>
      <c r="YY38" s="144"/>
      <c r="YZ38" s="144"/>
      <c r="ZA38" s="144"/>
      <c r="ZB38" s="144"/>
      <c r="ZC38" s="144"/>
      <c r="ZD38" s="144"/>
      <c r="ZE38" s="144"/>
      <c r="ZF38" s="144"/>
      <c r="ZG38" s="144"/>
      <c r="ZH38" s="144"/>
      <c r="ZI38" s="144"/>
      <c r="ZJ38" s="144"/>
      <c r="ZK38" s="144"/>
      <c r="ZL38" s="144"/>
      <c r="ZM38" s="144"/>
      <c r="ZN38" s="144"/>
      <c r="ZO38" s="144"/>
      <c r="ZP38" s="144"/>
      <c r="ZQ38" s="144"/>
      <c r="ZR38" s="144"/>
      <c r="ZS38" s="144"/>
      <c r="ZT38" s="144"/>
      <c r="ZU38" s="144"/>
      <c r="ZV38" s="144"/>
      <c r="ZW38" s="144"/>
      <c r="ZX38" s="144"/>
      <c r="ZY38" s="144"/>
      <c r="ZZ38" s="144"/>
      <c r="AAA38" s="144"/>
      <c r="AAB38" s="144"/>
      <c r="AAC38" s="144"/>
      <c r="AAD38" s="144"/>
      <c r="AAE38" s="144"/>
      <c r="AAF38" s="144"/>
      <c r="AAG38" s="144"/>
      <c r="AAH38" s="144"/>
      <c r="AAI38" s="144"/>
      <c r="AAJ38" s="144"/>
      <c r="AAK38" s="144"/>
      <c r="AAL38" s="144"/>
      <c r="AAM38" s="144"/>
      <c r="AAN38" s="144"/>
      <c r="AAO38" s="144"/>
      <c r="AAP38" s="144"/>
      <c r="AAQ38" s="144"/>
      <c r="AAR38" s="144"/>
      <c r="AAS38" s="144"/>
      <c r="AAT38" s="144"/>
      <c r="AAU38" s="144"/>
      <c r="AAV38" s="144"/>
      <c r="AAW38" s="144"/>
      <c r="AAX38" s="144"/>
      <c r="AAY38" s="144"/>
      <c r="AAZ38" s="144"/>
      <c r="ABA38" s="144"/>
      <c r="ABB38" s="144"/>
      <c r="ABC38" s="144"/>
      <c r="ABD38" s="144"/>
      <c r="ABE38" s="144"/>
      <c r="ABF38" s="144"/>
      <c r="ABG38" s="144"/>
      <c r="ABH38" s="144"/>
      <c r="ABI38" s="144"/>
      <c r="ABJ38" s="144"/>
      <c r="ABK38" s="144"/>
      <c r="ABL38" s="144"/>
      <c r="ABM38" s="144"/>
      <c r="ABN38" s="144"/>
      <c r="ABO38" s="144"/>
      <c r="ABP38" s="144"/>
      <c r="ABQ38" s="144"/>
      <c r="ABR38" s="144"/>
      <c r="ABS38" s="144"/>
      <c r="ABT38" s="144"/>
      <c r="ABU38" s="144"/>
      <c r="ABV38" s="144"/>
      <c r="ABW38" s="144"/>
      <c r="ABX38" s="144"/>
      <c r="ABY38" s="144"/>
      <c r="ABZ38" s="144"/>
      <c r="ACA38" s="144"/>
      <c r="ACB38" s="144"/>
      <c r="ACC38" s="144"/>
      <c r="ACD38" s="144"/>
      <c r="ACE38" s="144"/>
      <c r="ACF38" s="144"/>
      <c r="ACG38" s="144"/>
      <c r="ACH38" s="144"/>
      <c r="ACI38" s="144"/>
      <c r="ACJ38" s="144"/>
      <c r="ACK38" s="144"/>
      <c r="ACL38" s="144"/>
      <c r="ACM38" s="144"/>
      <c r="ACN38" s="144"/>
      <c r="ACO38" s="144"/>
      <c r="ACP38" s="144"/>
      <c r="ACQ38" s="144"/>
      <c r="ACR38" s="144"/>
      <c r="ACS38" s="144"/>
      <c r="ACT38" s="144"/>
      <c r="ACU38" s="144"/>
      <c r="ACV38" s="144"/>
      <c r="ACW38" s="144"/>
      <c r="ACX38" s="144"/>
      <c r="ACY38" s="144"/>
      <c r="ACZ38" s="144"/>
      <c r="ADA38" s="144"/>
      <c r="ADB38" s="144"/>
      <c r="ADC38" s="144"/>
      <c r="ADD38" s="144"/>
      <c r="ADE38" s="144"/>
      <c r="ADF38" s="144"/>
      <c r="ADG38" s="144"/>
      <c r="ADH38" s="144"/>
      <c r="ADI38" s="144"/>
      <c r="ADJ38" s="144"/>
      <c r="ADK38" s="144"/>
      <c r="ADL38" s="144"/>
      <c r="ADM38" s="144"/>
      <c r="ADN38" s="144"/>
      <c r="ADO38" s="144"/>
      <c r="ADP38" s="144"/>
      <c r="ADQ38" s="144"/>
      <c r="ADR38" s="144"/>
      <c r="ADS38" s="144"/>
      <c r="ADT38" s="144"/>
      <c r="ADU38" s="144"/>
      <c r="ADV38" s="144"/>
      <c r="ADW38" s="144"/>
      <c r="ADX38" s="144"/>
      <c r="ADY38" s="144"/>
      <c r="ADZ38" s="144"/>
      <c r="AEA38" s="144"/>
      <c r="AEB38" s="144"/>
      <c r="AEC38" s="144"/>
      <c r="AED38" s="144"/>
      <c r="AEE38" s="144"/>
      <c r="AEF38" s="144"/>
      <c r="AEG38" s="144"/>
      <c r="AEH38" s="144"/>
      <c r="AEI38" s="144"/>
      <c r="AEJ38" s="144"/>
      <c r="AEK38" s="144"/>
      <c r="AEL38" s="144"/>
      <c r="AEM38" s="144"/>
      <c r="AEN38" s="144"/>
      <c r="AEO38" s="144"/>
      <c r="AEP38" s="144"/>
      <c r="AEQ38" s="144"/>
      <c r="AER38" s="144"/>
      <c r="AES38" s="144"/>
      <c r="AET38" s="144"/>
      <c r="AEU38" s="144"/>
      <c r="AEV38" s="144"/>
      <c r="AEW38" s="144"/>
      <c r="AEX38" s="144"/>
      <c r="AEY38" s="144"/>
      <c r="AEZ38" s="144"/>
      <c r="AFA38" s="144"/>
      <c r="AFB38" s="144"/>
      <c r="AFC38" s="144"/>
      <c r="AFD38" s="144"/>
      <c r="AFE38" s="144"/>
      <c r="AFF38" s="144"/>
      <c r="AFG38" s="144"/>
      <c r="AFH38" s="144"/>
      <c r="AFI38" s="144"/>
      <c r="AFJ38" s="144"/>
      <c r="AFK38" s="144"/>
      <c r="AFL38" s="144"/>
      <c r="AFM38" s="144"/>
      <c r="AFN38" s="144"/>
      <c r="AFO38" s="144"/>
      <c r="AFP38" s="144"/>
      <c r="AFQ38" s="144"/>
      <c r="AFR38" s="144"/>
      <c r="AFS38" s="144"/>
      <c r="AFT38" s="144"/>
      <c r="AFU38" s="144"/>
      <c r="AFV38" s="144"/>
      <c r="AFW38" s="144"/>
      <c r="AFX38" s="144"/>
      <c r="AFY38" s="144"/>
      <c r="AFZ38" s="144"/>
      <c r="AGA38" s="144"/>
      <c r="AGB38" s="144"/>
      <c r="AGC38" s="144"/>
      <c r="AGD38" s="144"/>
      <c r="AGE38" s="144"/>
      <c r="AGF38" s="144"/>
      <c r="AGG38" s="144"/>
      <c r="AGH38" s="144"/>
      <c r="AGI38" s="144"/>
      <c r="AGJ38" s="144"/>
      <c r="AGK38" s="144"/>
      <c r="AGL38" s="144"/>
      <c r="AGM38" s="144"/>
      <c r="AGN38" s="144"/>
      <c r="AGO38" s="144"/>
      <c r="AGP38" s="144"/>
      <c r="AGQ38" s="144"/>
      <c r="AGR38" s="144"/>
      <c r="AGS38" s="144"/>
      <c r="AGT38" s="144"/>
      <c r="AGU38" s="144"/>
      <c r="AGV38" s="144"/>
      <c r="AGW38" s="144"/>
      <c r="AGX38" s="144"/>
      <c r="AGY38" s="144"/>
      <c r="AGZ38" s="144"/>
      <c r="AHA38" s="144"/>
      <c r="AHB38" s="144"/>
      <c r="AHC38" s="144"/>
      <c r="AHD38" s="144"/>
      <c r="AHE38" s="144"/>
      <c r="AHF38" s="144"/>
      <c r="AHG38" s="144"/>
      <c r="AHH38" s="144"/>
      <c r="AHI38" s="144"/>
      <c r="AHJ38" s="144"/>
      <c r="AHK38" s="144"/>
      <c r="AHL38" s="144"/>
      <c r="AHM38" s="144"/>
      <c r="AHN38" s="144"/>
      <c r="AHO38" s="144"/>
      <c r="AHP38" s="144"/>
      <c r="AHQ38" s="144"/>
      <c r="AHR38" s="144"/>
      <c r="AHS38" s="144"/>
      <c r="AHT38" s="144"/>
      <c r="AHU38" s="144"/>
      <c r="AHV38" s="144"/>
      <c r="AHW38" s="144"/>
      <c r="AHX38" s="144"/>
      <c r="AHY38" s="144"/>
      <c r="AHZ38" s="144"/>
      <c r="AIA38" s="144"/>
      <c r="AIB38" s="144"/>
      <c r="AIC38" s="144"/>
      <c r="AID38" s="144"/>
      <c r="AIE38" s="144"/>
      <c r="AIF38" s="144"/>
      <c r="AIG38" s="144"/>
      <c r="AIH38" s="144"/>
      <c r="AII38" s="144"/>
      <c r="AIJ38" s="144"/>
      <c r="AIK38" s="144"/>
      <c r="AIL38" s="144"/>
      <c r="AIM38" s="144"/>
      <c r="AIN38" s="144"/>
      <c r="AIO38" s="144"/>
      <c r="AIP38" s="144"/>
      <c r="AIQ38" s="144"/>
      <c r="AIR38" s="144"/>
      <c r="AIS38" s="144"/>
      <c r="AIT38" s="144"/>
      <c r="AIU38" s="144"/>
      <c r="AIV38" s="144"/>
      <c r="AIW38" s="144"/>
      <c r="AIX38" s="144"/>
      <c r="AIY38" s="144"/>
      <c r="AIZ38" s="144"/>
      <c r="AJA38" s="144"/>
      <c r="AJB38" s="144"/>
      <c r="AJC38" s="144"/>
      <c r="AJD38" s="144"/>
      <c r="AJE38" s="144"/>
      <c r="AJF38" s="144"/>
      <c r="AJG38" s="144"/>
      <c r="AJH38" s="144"/>
      <c r="AJI38" s="144"/>
      <c r="AJJ38" s="144"/>
      <c r="AJK38" s="144"/>
      <c r="AJL38" s="144"/>
      <c r="AJM38" s="144"/>
      <c r="AJN38" s="144"/>
      <c r="AJO38" s="144"/>
      <c r="AJP38" s="144"/>
      <c r="AJQ38" s="144"/>
      <c r="AJR38" s="144"/>
      <c r="AJS38" s="144"/>
      <c r="AJT38" s="144"/>
      <c r="AJU38" s="144"/>
      <c r="AJV38" s="144"/>
      <c r="AJW38" s="144"/>
      <c r="AJX38" s="144"/>
      <c r="AJY38" s="144"/>
      <c r="AJZ38" s="144"/>
      <c r="AKA38" s="144"/>
      <c r="AKB38" s="144"/>
      <c r="AKC38" s="144"/>
      <c r="AKD38" s="144"/>
      <c r="AKE38" s="144"/>
      <c r="AKF38" s="144"/>
      <c r="AKG38" s="144"/>
      <c r="AKH38" s="144"/>
      <c r="AKI38" s="144"/>
      <c r="AKJ38" s="144"/>
      <c r="AKK38" s="144"/>
      <c r="AKL38" s="144"/>
      <c r="AKM38" s="144"/>
      <c r="AKN38" s="144"/>
      <c r="AKO38" s="144"/>
      <c r="AKP38" s="144"/>
      <c r="AKQ38" s="144"/>
      <c r="AKR38" s="144"/>
      <c r="AKS38" s="144"/>
      <c r="AKT38" s="144"/>
      <c r="AKU38" s="144"/>
      <c r="AKV38" s="144"/>
      <c r="AKW38" s="144"/>
      <c r="AKX38" s="144"/>
      <c r="AKY38" s="144"/>
      <c r="AKZ38" s="144"/>
      <c r="ALA38" s="144"/>
      <c r="ALB38" s="144"/>
      <c r="ALC38" s="144"/>
      <c r="ALD38" s="144"/>
      <c r="ALE38" s="144"/>
      <c r="ALF38" s="144"/>
      <c r="ALG38" s="144"/>
      <c r="ALH38" s="144"/>
      <c r="ALI38" s="144"/>
      <c r="ALJ38" s="144"/>
      <c r="ALK38" s="144"/>
      <c r="ALL38" s="144"/>
      <c r="ALM38" s="144"/>
      <c r="ALN38" s="144"/>
      <c r="ALO38" s="144"/>
      <c r="ALP38" s="144"/>
      <c r="ALQ38" s="144"/>
      <c r="ALR38" s="144"/>
      <c r="ALS38" s="144"/>
      <c r="ALT38" s="144"/>
      <c r="ALU38" s="144"/>
      <c r="ALV38" s="144"/>
      <c r="ALW38" s="144"/>
      <c r="ALX38" s="144"/>
      <c r="ALY38" s="144"/>
      <c r="ALZ38" s="144"/>
      <c r="AMA38" s="144"/>
      <c r="AMB38" s="144"/>
      <c r="AMC38" s="144"/>
      <c r="AMD38" s="144"/>
      <c r="AME38" s="144"/>
      <c r="AMF38" s="144"/>
      <c r="AMG38" s="144"/>
      <c r="AMH38" s="144"/>
      <c r="AMI38" s="144"/>
      <c r="AMJ38" s="144"/>
      <c r="AMK38" s="144"/>
      <c r="AML38" s="144"/>
      <c r="AMM38" s="144"/>
      <c r="AMN38" s="144"/>
      <c r="AMO38" s="144"/>
      <c r="AMP38" s="144"/>
      <c r="AMQ38" s="144"/>
      <c r="AMR38" s="144"/>
      <c r="AMS38" s="144"/>
      <c r="AMT38" s="144"/>
      <c r="AMU38" s="144"/>
      <c r="AMV38" s="144"/>
      <c r="AMW38" s="144"/>
      <c r="AMX38" s="144"/>
      <c r="AMY38" s="144"/>
      <c r="AMZ38" s="144"/>
      <c r="ANA38" s="144"/>
      <c r="ANB38" s="144"/>
      <c r="ANC38" s="144"/>
      <c r="AND38" s="144"/>
      <c r="ANE38" s="144"/>
      <c r="ANF38" s="144"/>
      <c r="ANG38" s="144"/>
      <c r="ANH38" s="144"/>
      <c r="ANI38" s="144"/>
      <c r="ANJ38" s="144"/>
      <c r="ANK38" s="144"/>
      <c r="ANL38" s="144"/>
      <c r="ANM38" s="144"/>
      <c r="ANN38" s="144"/>
      <c r="ANO38" s="144"/>
      <c r="ANP38" s="144"/>
      <c r="ANQ38" s="144"/>
      <c r="ANR38" s="144"/>
      <c r="ANS38" s="144"/>
      <c r="ANT38" s="144"/>
      <c r="ANU38" s="144"/>
      <c r="ANV38" s="144"/>
      <c r="ANW38" s="144"/>
      <c r="ANX38" s="144"/>
      <c r="ANY38" s="144"/>
      <c r="ANZ38" s="144"/>
      <c r="AOA38" s="144"/>
      <c r="AOB38" s="144"/>
      <c r="AOC38" s="144"/>
      <c r="AOD38" s="144"/>
      <c r="AOE38" s="144"/>
      <c r="AOF38" s="144"/>
      <c r="AOG38" s="144"/>
      <c r="AOH38" s="144"/>
      <c r="AOI38" s="144"/>
      <c r="AOJ38" s="144"/>
      <c r="AOK38" s="144"/>
      <c r="AOL38" s="144"/>
      <c r="AOM38" s="144"/>
      <c r="AON38" s="144"/>
      <c r="AOO38" s="144"/>
      <c r="AOP38" s="144"/>
      <c r="AOQ38" s="144"/>
      <c r="AOR38" s="144"/>
      <c r="AOS38" s="144"/>
      <c r="AOT38" s="144"/>
      <c r="AOU38" s="144"/>
      <c r="AOV38" s="144"/>
      <c r="AOW38" s="144"/>
      <c r="AOX38" s="144"/>
      <c r="AOY38" s="144"/>
      <c r="AOZ38" s="144"/>
      <c r="APA38" s="144"/>
      <c r="APB38" s="144"/>
      <c r="APC38" s="144"/>
      <c r="APD38" s="144"/>
      <c r="APE38" s="144"/>
      <c r="APF38" s="144"/>
      <c r="APG38" s="144"/>
      <c r="APH38" s="144"/>
      <c r="API38" s="144"/>
      <c r="APJ38" s="144"/>
      <c r="APK38" s="144"/>
      <c r="APL38" s="144"/>
      <c r="APM38" s="144"/>
      <c r="APN38" s="144"/>
      <c r="APO38" s="144"/>
      <c r="APP38" s="144"/>
      <c r="APQ38" s="144"/>
      <c r="APR38" s="144"/>
      <c r="APS38" s="144"/>
      <c r="APT38" s="144"/>
      <c r="APU38" s="144"/>
      <c r="APV38" s="144"/>
      <c r="APW38" s="144"/>
      <c r="APX38" s="144"/>
      <c r="APY38" s="144"/>
      <c r="APZ38" s="144"/>
      <c r="AQA38" s="144"/>
      <c r="AQB38" s="144"/>
      <c r="AQC38" s="144"/>
      <c r="AQD38" s="144"/>
      <c r="AQE38" s="144"/>
      <c r="AQF38" s="144"/>
      <c r="AQG38" s="144"/>
      <c r="AQH38" s="144"/>
      <c r="AQI38" s="144"/>
      <c r="AQJ38" s="144"/>
      <c r="AQK38" s="144"/>
      <c r="AQL38" s="144"/>
      <c r="AQM38" s="144"/>
      <c r="AQN38" s="144"/>
      <c r="AQO38" s="144"/>
      <c r="AQP38" s="144"/>
      <c r="AQQ38" s="144"/>
      <c r="AQR38" s="144"/>
      <c r="AQS38" s="144"/>
      <c r="AQT38" s="144"/>
      <c r="AQU38" s="144"/>
      <c r="AQV38" s="144"/>
      <c r="AQW38" s="144"/>
      <c r="AQX38" s="144"/>
      <c r="AQY38" s="144"/>
      <c r="AQZ38" s="144"/>
      <c r="ARA38" s="144"/>
      <c r="ARB38" s="144"/>
      <c r="ARC38" s="144"/>
      <c r="ARD38" s="144"/>
      <c r="ARE38" s="144"/>
      <c r="ARF38" s="144"/>
      <c r="ARG38" s="144"/>
      <c r="ARH38" s="144"/>
      <c r="ARI38" s="144"/>
      <c r="ARJ38" s="144"/>
      <c r="ARK38" s="144"/>
      <c r="ARL38" s="144"/>
      <c r="ARM38" s="144"/>
      <c r="ARN38" s="144"/>
      <c r="ARO38" s="144"/>
      <c r="ARP38" s="144"/>
      <c r="ARQ38" s="144"/>
      <c r="ARR38" s="144"/>
      <c r="ARS38" s="144"/>
      <c r="ART38" s="144"/>
      <c r="ARU38" s="144"/>
      <c r="ARV38" s="144"/>
      <c r="ARW38" s="144"/>
      <c r="ARX38" s="144"/>
      <c r="ARY38" s="144"/>
      <c r="ARZ38" s="144"/>
      <c r="ASA38" s="144"/>
      <c r="ASB38" s="144"/>
      <c r="ASC38" s="144"/>
      <c r="ASD38" s="144"/>
      <c r="ASE38" s="144"/>
      <c r="ASF38" s="144"/>
      <c r="ASG38" s="144"/>
      <c r="ASH38" s="144"/>
      <c r="ASI38" s="144"/>
      <c r="ASJ38" s="144"/>
      <c r="ASK38" s="144"/>
      <c r="ASL38" s="144"/>
      <c r="ASM38" s="144"/>
      <c r="ASN38" s="144"/>
      <c r="ASO38" s="144"/>
      <c r="ASP38" s="144"/>
      <c r="ASQ38" s="144"/>
      <c r="ASR38" s="144"/>
      <c r="ASS38" s="144"/>
      <c r="AST38" s="144"/>
      <c r="ASU38" s="144"/>
      <c r="ASV38" s="144"/>
      <c r="ASW38" s="144"/>
      <c r="ASX38" s="144"/>
      <c r="ASY38" s="144"/>
      <c r="ASZ38" s="144"/>
      <c r="ATA38" s="144"/>
      <c r="ATB38" s="144"/>
      <c r="ATC38" s="144"/>
      <c r="ATD38" s="144"/>
      <c r="ATE38" s="144"/>
      <c r="ATF38" s="144"/>
      <c r="ATG38" s="144"/>
      <c r="ATH38" s="144"/>
      <c r="ATI38" s="144"/>
      <c r="ATJ38" s="144"/>
      <c r="ATK38" s="144"/>
      <c r="ATL38" s="144"/>
      <c r="ATM38" s="144"/>
      <c r="ATN38" s="144"/>
      <c r="ATO38" s="144"/>
      <c r="ATP38" s="144"/>
      <c r="ATQ38" s="144"/>
      <c r="ATR38" s="144"/>
      <c r="ATS38" s="144"/>
      <c r="ATT38" s="144"/>
      <c r="ATU38" s="144"/>
      <c r="ATV38" s="144"/>
      <c r="ATW38" s="144"/>
      <c r="ATX38" s="144"/>
      <c r="ATY38" s="144"/>
      <c r="ATZ38" s="144"/>
      <c r="AUA38" s="144"/>
      <c r="AUB38" s="144"/>
      <c r="AUC38" s="144"/>
      <c r="AUD38" s="144"/>
      <c r="AUE38" s="144"/>
      <c r="AUF38" s="144"/>
      <c r="AUG38" s="144"/>
      <c r="AUH38" s="144"/>
      <c r="AUI38" s="144"/>
      <c r="AUJ38" s="144"/>
      <c r="AUK38" s="144"/>
      <c r="AUL38" s="144"/>
      <c r="AUM38" s="144"/>
      <c r="AUN38" s="144"/>
      <c r="AUO38" s="144"/>
      <c r="AUP38" s="144"/>
      <c r="AUQ38" s="144"/>
      <c r="AUR38" s="144"/>
      <c r="AUS38" s="144"/>
      <c r="AUT38" s="144"/>
      <c r="AUU38" s="144"/>
      <c r="AUV38" s="144"/>
      <c r="AUW38" s="144"/>
      <c r="AUX38" s="144"/>
      <c r="AUY38" s="144"/>
      <c r="AUZ38" s="144"/>
      <c r="AVA38" s="144"/>
      <c r="AVB38" s="144"/>
      <c r="AVC38" s="144"/>
      <c r="AVD38" s="144"/>
      <c r="AVE38" s="144"/>
      <c r="AVF38" s="144"/>
      <c r="AVG38" s="144"/>
      <c r="AVH38" s="144"/>
      <c r="AVI38" s="144"/>
      <c r="AVJ38" s="144"/>
      <c r="AVK38" s="144"/>
      <c r="AVL38" s="144"/>
      <c r="AVM38" s="144"/>
      <c r="AVN38" s="144"/>
      <c r="AVO38" s="144"/>
      <c r="AVP38" s="144"/>
      <c r="AVQ38" s="144"/>
      <c r="AVR38" s="144"/>
      <c r="AVS38" s="144"/>
      <c r="AVT38" s="144"/>
      <c r="AVU38" s="144"/>
      <c r="AVV38" s="144"/>
      <c r="AVW38" s="144"/>
      <c r="AVX38" s="144"/>
      <c r="AVY38" s="144"/>
      <c r="AVZ38" s="144"/>
      <c r="AWA38" s="144"/>
      <c r="AWB38" s="144"/>
      <c r="AWC38" s="144"/>
      <c r="AWD38" s="144"/>
      <c r="AWE38" s="144"/>
      <c r="AWF38" s="144"/>
      <c r="AWG38" s="144"/>
      <c r="AWH38" s="144"/>
      <c r="AWI38" s="144"/>
      <c r="AWJ38" s="144"/>
      <c r="AWK38" s="144"/>
      <c r="AWL38" s="144"/>
      <c r="AWM38" s="144"/>
      <c r="AWN38" s="144"/>
      <c r="AWO38" s="144"/>
      <c r="AWP38" s="144"/>
      <c r="AWQ38" s="144"/>
      <c r="AWR38" s="144"/>
      <c r="AWS38" s="144"/>
      <c r="AWT38" s="144"/>
      <c r="AWU38" s="144"/>
      <c r="AWV38" s="144"/>
      <c r="AWW38" s="144"/>
      <c r="AWX38" s="144"/>
      <c r="AWY38" s="144"/>
      <c r="AWZ38" s="144"/>
      <c r="AXA38" s="144"/>
      <c r="AXB38" s="144"/>
      <c r="AXC38" s="144"/>
      <c r="AXD38" s="144"/>
      <c r="AXE38" s="144"/>
      <c r="AXF38" s="144"/>
      <c r="AXG38" s="144"/>
      <c r="AXH38" s="144"/>
      <c r="AXI38" s="144"/>
      <c r="AXJ38" s="144"/>
      <c r="AXK38" s="144"/>
      <c r="AXL38" s="144"/>
      <c r="AXM38" s="144"/>
      <c r="AXN38" s="144"/>
      <c r="AXO38" s="144"/>
      <c r="AXP38" s="144"/>
      <c r="AXQ38" s="144"/>
      <c r="AXR38" s="144"/>
      <c r="AXS38" s="144"/>
      <c r="AXT38" s="144"/>
      <c r="AXU38" s="144"/>
      <c r="AXV38" s="144"/>
      <c r="AXW38" s="144"/>
      <c r="AXX38" s="144"/>
      <c r="AXY38" s="144"/>
      <c r="AXZ38" s="144"/>
      <c r="AYA38" s="144"/>
      <c r="AYB38" s="144"/>
      <c r="AYC38" s="144"/>
      <c r="AYD38" s="144"/>
      <c r="AYE38" s="144"/>
      <c r="AYF38" s="144"/>
      <c r="AYG38" s="144"/>
      <c r="AYH38" s="144"/>
      <c r="AYI38" s="144"/>
      <c r="AYJ38" s="144"/>
      <c r="AYK38" s="144"/>
      <c r="AYL38" s="144"/>
      <c r="AYM38" s="144"/>
      <c r="AYN38" s="144"/>
      <c r="AYO38" s="144"/>
      <c r="AYP38" s="144"/>
      <c r="AYQ38" s="144"/>
      <c r="AYR38" s="144"/>
      <c r="AYS38" s="144"/>
      <c r="AYT38" s="144"/>
      <c r="AYU38" s="144"/>
      <c r="AYV38" s="144"/>
      <c r="AYW38" s="144"/>
      <c r="AYX38" s="144"/>
      <c r="AYY38" s="144"/>
      <c r="AYZ38" s="144"/>
      <c r="AZA38" s="144"/>
      <c r="AZB38" s="144"/>
      <c r="AZC38" s="144"/>
      <c r="AZD38" s="144"/>
      <c r="AZE38" s="144"/>
      <c r="AZF38" s="144"/>
      <c r="AZG38" s="144"/>
      <c r="AZH38" s="144"/>
      <c r="AZI38" s="144"/>
      <c r="AZJ38" s="144"/>
      <c r="AZK38" s="144"/>
      <c r="AZL38" s="144"/>
      <c r="AZM38" s="144"/>
      <c r="AZN38" s="144"/>
      <c r="AZO38" s="144"/>
      <c r="AZP38" s="144"/>
      <c r="AZQ38" s="144"/>
      <c r="AZR38" s="144"/>
      <c r="AZS38" s="144"/>
      <c r="AZT38" s="144"/>
      <c r="AZU38" s="144"/>
      <c r="AZV38" s="144"/>
      <c r="AZW38" s="144"/>
      <c r="AZX38" s="144"/>
      <c r="AZY38" s="144"/>
      <c r="AZZ38" s="144"/>
      <c r="BAA38" s="144"/>
      <c r="BAB38" s="144"/>
      <c r="BAC38" s="144"/>
      <c r="BAD38" s="144"/>
      <c r="BAE38" s="144"/>
      <c r="BAF38" s="144"/>
      <c r="BAG38" s="144"/>
      <c r="BAH38" s="144"/>
      <c r="BAI38" s="144"/>
      <c r="BAJ38" s="144"/>
      <c r="BAK38" s="144"/>
      <c r="BAL38" s="144"/>
      <c r="BAM38" s="144"/>
      <c r="BAN38" s="144"/>
      <c r="BAO38" s="144"/>
      <c r="BAP38" s="144"/>
      <c r="BAQ38" s="144"/>
      <c r="BAR38" s="144"/>
      <c r="BAS38" s="144"/>
      <c r="BAT38" s="144"/>
      <c r="BAU38" s="144"/>
      <c r="BAV38" s="144"/>
      <c r="BAW38" s="144"/>
      <c r="BAX38" s="144"/>
      <c r="BAY38" s="144"/>
      <c r="BAZ38" s="144"/>
      <c r="BBA38" s="144"/>
      <c r="BBB38" s="144"/>
      <c r="BBC38" s="144"/>
      <c r="BBD38" s="144"/>
      <c r="BBE38" s="144"/>
      <c r="BBF38" s="144"/>
      <c r="BBG38" s="144"/>
      <c r="BBH38" s="144"/>
      <c r="BBI38" s="144"/>
      <c r="BBJ38" s="144"/>
      <c r="BBK38" s="144"/>
      <c r="BBL38" s="144"/>
      <c r="BBM38" s="144"/>
      <c r="BBN38" s="144"/>
      <c r="BBO38" s="144"/>
      <c r="BBP38" s="144"/>
      <c r="BBQ38" s="144"/>
      <c r="BBR38" s="144"/>
      <c r="BBS38" s="144"/>
      <c r="BBT38" s="144"/>
      <c r="BBU38" s="144"/>
      <c r="BBV38" s="144"/>
      <c r="BBW38" s="144"/>
      <c r="BBX38" s="144"/>
      <c r="BBY38" s="144"/>
      <c r="BBZ38" s="144"/>
      <c r="BCA38" s="144"/>
      <c r="BCB38" s="144"/>
      <c r="BCC38" s="144"/>
      <c r="BCD38" s="144"/>
      <c r="BCE38" s="144"/>
      <c r="BCF38" s="144"/>
      <c r="BCG38" s="144"/>
      <c r="BCH38" s="144"/>
      <c r="BCI38" s="144"/>
      <c r="BCJ38" s="144"/>
      <c r="BCK38" s="144"/>
      <c r="BCL38" s="144"/>
      <c r="BCM38" s="144"/>
      <c r="BCN38" s="144"/>
      <c r="BCO38" s="144"/>
      <c r="BCP38" s="144"/>
      <c r="BCQ38" s="144"/>
      <c r="BCR38" s="144"/>
      <c r="BCS38" s="144"/>
      <c r="BCT38" s="144"/>
      <c r="BCU38" s="144"/>
      <c r="BCV38" s="144"/>
      <c r="BCW38" s="144"/>
      <c r="BCX38" s="144"/>
      <c r="BCY38" s="144"/>
      <c r="BCZ38" s="144"/>
      <c r="BDA38" s="144"/>
      <c r="BDB38" s="144"/>
      <c r="BDC38" s="144"/>
      <c r="BDD38" s="144"/>
      <c r="BDE38" s="144"/>
      <c r="BDF38" s="144"/>
      <c r="BDG38" s="144"/>
      <c r="BDH38" s="144"/>
      <c r="BDI38" s="144"/>
      <c r="BDJ38" s="144"/>
      <c r="BDK38" s="144"/>
      <c r="BDL38" s="144"/>
      <c r="BDM38" s="144"/>
      <c r="BDN38" s="144"/>
      <c r="BDO38" s="144"/>
      <c r="BDP38" s="144"/>
      <c r="BDQ38" s="144"/>
      <c r="BDR38" s="144"/>
      <c r="BDS38" s="144"/>
      <c r="BDT38" s="144"/>
      <c r="BDU38" s="144"/>
      <c r="BDV38" s="144"/>
      <c r="BDW38" s="144"/>
      <c r="BDX38" s="144"/>
      <c r="BDY38" s="144"/>
      <c r="BDZ38" s="144"/>
      <c r="BEA38" s="144"/>
      <c r="BEB38" s="144"/>
      <c r="BEC38" s="144"/>
      <c r="BED38" s="144"/>
      <c r="BEE38" s="144"/>
      <c r="BEF38" s="144"/>
      <c r="BEG38" s="144"/>
      <c r="BEH38" s="144"/>
      <c r="BEI38" s="144"/>
      <c r="BEJ38" s="144"/>
      <c r="BEK38" s="144"/>
      <c r="BEL38" s="144"/>
      <c r="BEM38" s="144"/>
      <c r="BEN38" s="144"/>
      <c r="BEO38" s="144"/>
      <c r="BEP38" s="144"/>
      <c r="BEQ38" s="144"/>
      <c r="BER38" s="144"/>
      <c r="BES38" s="144"/>
      <c r="BET38" s="144"/>
      <c r="BEU38" s="144"/>
      <c r="BEV38" s="144"/>
      <c r="BEW38" s="144"/>
      <c r="BEX38" s="144"/>
      <c r="BEY38" s="144"/>
      <c r="BEZ38" s="144"/>
      <c r="BFA38" s="144"/>
      <c r="BFB38" s="144"/>
      <c r="BFC38" s="144"/>
      <c r="BFD38" s="144"/>
      <c r="BFE38" s="144"/>
      <c r="BFF38" s="144"/>
      <c r="BFG38" s="144"/>
      <c r="BFH38" s="144"/>
      <c r="BFI38" s="144"/>
      <c r="BFJ38" s="144"/>
      <c r="BFK38" s="144"/>
      <c r="BFL38" s="144"/>
      <c r="BFM38" s="144"/>
      <c r="BFN38" s="144"/>
      <c r="BFO38" s="144"/>
      <c r="BFP38" s="144"/>
      <c r="BFQ38" s="144"/>
      <c r="BFR38" s="144"/>
      <c r="BFS38" s="144"/>
      <c r="BFT38" s="144"/>
      <c r="BFU38" s="144"/>
      <c r="BFV38" s="144"/>
      <c r="BFW38" s="144"/>
      <c r="BFX38" s="144"/>
      <c r="BFY38" s="144"/>
      <c r="BFZ38" s="144"/>
      <c r="BGA38" s="144"/>
      <c r="BGB38" s="144"/>
      <c r="BGC38" s="144"/>
      <c r="BGD38" s="144"/>
      <c r="BGE38" s="144"/>
      <c r="BGF38" s="144"/>
      <c r="BGG38" s="144"/>
      <c r="BGH38" s="144"/>
      <c r="BGI38" s="144"/>
      <c r="BGJ38" s="144"/>
      <c r="BGK38" s="144"/>
      <c r="BGL38" s="144"/>
      <c r="BGM38" s="144"/>
      <c r="BGN38" s="144"/>
      <c r="BGO38" s="144"/>
      <c r="BGP38" s="144"/>
      <c r="BGQ38" s="144"/>
      <c r="BGR38" s="144"/>
      <c r="BGS38" s="144"/>
      <c r="BGT38" s="144"/>
      <c r="BGU38" s="144"/>
      <c r="BGV38" s="144"/>
      <c r="BGW38" s="144"/>
      <c r="BGX38" s="144"/>
      <c r="BGY38" s="144"/>
      <c r="BGZ38" s="144"/>
      <c r="BHA38" s="144"/>
      <c r="BHB38" s="144"/>
      <c r="BHC38" s="144"/>
      <c r="BHD38" s="144"/>
      <c r="BHE38" s="144"/>
      <c r="BHF38" s="144"/>
      <c r="BHG38" s="144"/>
      <c r="BHH38" s="144"/>
      <c r="BHI38" s="144"/>
      <c r="BHJ38" s="144"/>
      <c r="BHK38" s="144"/>
      <c r="BHL38" s="144"/>
      <c r="BHM38" s="144"/>
      <c r="BHN38" s="144"/>
      <c r="BHO38" s="144"/>
      <c r="BHP38" s="144"/>
      <c r="BHQ38" s="144"/>
      <c r="BHR38" s="144"/>
      <c r="BHS38" s="144"/>
      <c r="BHT38" s="144"/>
      <c r="BHU38" s="144"/>
      <c r="BHV38" s="144"/>
      <c r="BHW38" s="144"/>
      <c r="BHX38" s="144"/>
      <c r="BHY38" s="144"/>
      <c r="BHZ38" s="144"/>
      <c r="BIA38" s="144"/>
      <c r="BIB38" s="144"/>
      <c r="BIC38" s="144"/>
      <c r="BID38" s="144"/>
      <c r="BIE38" s="144"/>
      <c r="BIF38" s="144"/>
      <c r="BIG38" s="144"/>
      <c r="BIH38" s="144"/>
      <c r="BII38" s="144"/>
      <c r="BIJ38" s="144"/>
      <c r="BIK38" s="144"/>
      <c r="BIL38" s="144"/>
      <c r="BIM38" s="144"/>
      <c r="BIN38" s="144"/>
      <c r="BIO38" s="144"/>
      <c r="BIP38" s="144"/>
      <c r="BIQ38" s="144"/>
      <c r="BIR38" s="144"/>
      <c r="BIS38" s="144"/>
      <c r="BIT38" s="144"/>
      <c r="BIU38" s="144"/>
      <c r="BIV38" s="144"/>
      <c r="BIW38" s="144"/>
      <c r="BIX38" s="144"/>
      <c r="BIY38" s="144"/>
      <c r="BIZ38" s="144"/>
      <c r="BJA38" s="144"/>
      <c r="BJB38" s="144"/>
      <c r="BJC38" s="144"/>
      <c r="BJD38" s="144"/>
      <c r="BJE38" s="144"/>
      <c r="BJF38" s="144"/>
      <c r="BJG38" s="144"/>
      <c r="BJH38" s="144"/>
      <c r="BJI38" s="144"/>
      <c r="BJJ38" s="144"/>
      <c r="BJK38" s="144"/>
      <c r="BJL38" s="144"/>
      <c r="BJM38" s="144"/>
      <c r="BJN38" s="144"/>
      <c r="BJO38" s="144"/>
      <c r="BJP38" s="144"/>
      <c r="BJQ38" s="144"/>
      <c r="BJR38" s="144"/>
      <c r="BJS38" s="144"/>
      <c r="BJT38" s="144"/>
      <c r="BJU38" s="144"/>
      <c r="BJV38" s="144"/>
      <c r="BJW38" s="144"/>
      <c r="BJX38" s="144"/>
      <c r="BJY38" s="144"/>
      <c r="BJZ38" s="144"/>
      <c r="BKA38" s="144"/>
      <c r="BKB38" s="144"/>
      <c r="BKC38" s="144"/>
      <c r="BKD38" s="144"/>
      <c r="BKE38" s="144"/>
      <c r="BKF38" s="144"/>
      <c r="BKG38" s="144"/>
      <c r="BKH38" s="144"/>
      <c r="BKI38" s="144"/>
      <c r="BKJ38" s="144"/>
      <c r="BKK38" s="144"/>
      <c r="BKL38" s="144"/>
      <c r="BKM38" s="144"/>
      <c r="BKN38" s="144"/>
      <c r="BKO38" s="144"/>
      <c r="BKP38" s="144"/>
      <c r="BKQ38" s="144"/>
      <c r="BKR38" s="144"/>
      <c r="BKS38" s="144"/>
      <c r="BKT38" s="144"/>
      <c r="BKU38" s="144"/>
      <c r="BKV38" s="144"/>
      <c r="BKW38" s="144"/>
      <c r="BKX38" s="144"/>
      <c r="BKY38" s="144"/>
      <c r="BKZ38" s="144"/>
      <c r="BLA38" s="144"/>
      <c r="BLB38" s="144"/>
      <c r="BLC38" s="144"/>
      <c r="BLD38" s="144"/>
      <c r="BLE38" s="144"/>
      <c r="BLF38" s="144"/>
      <c r="BLG38" s="144"/>
      <c r="BLH38" s="144"/>
      <c r="BLI38" s="144"/>
      <c r="BLJ38" s="144"/>
      <c r="BLK38" s="144"/>
      <c r="BLL38" s="144"/>
      <c r="BLM38" s="144"/>
      <c r="BLN38" s="144"/>
      <c r="BLO38" s="144"/>
      <c r="BLP38" s="144"/>
      <c r="BLQ38" s="144"/>
      <c r="BLR38" s="144"/>
      <c r="BLS38" s="144"/>
      <c r="BLT38" s="144"/>
      <c r="BLU38" s="144"/>
      <c r="BLV38" s="144"/>
      <c r="BLW38" s="144"/>
      <c r="BLX38" s="144"/>
      <c r="BLY38" s="144"/>
      <c r="BLZ38" s="144"/>
      <c r="BMA38" s="144"/>
      <c r="BMB38" s="144"/>
      <c r="BMC38" s="144"/>
      <c r="BMD38" s="144"/>
      <c r="BME38" s="144"/>
      <c r="BMF38" s="144"/>
      <c r="BMG38" s="144"/>
      <c r="BMH38" s="144"/>
      <c r="BMI38" s="144"/>
      <c r="BMJ38" s="144"/>
      <c r="BMK38" s="144"/>
      <c r="BML38" s="144"/>
      <c r="BMM38" s="144"/>
      <c r="BMN38" s="144"/>
      <c r="BMO38" s="144"/>
      <c r="BMP38" s="144"/>
      <c r="BMQ38" s="144"/>
      <c r="BMR38" s="144"/>
      <c r="BMS38" s="144"/>
      <c r="BMT38" s="144"/>
      <c r="BMU38" s="144"/>
      <c r="BMV38" s="144"/>
      <c r="BMW38" s="144"/>
      <c r="BMX38" s="144"/>
      <c r="BMY38" s="144"/>
      <c r="BMZ38" s="144"/>
      <c r="BNA38" s="144"/>
      <c r="BNB38" s="144"/>
      <c r="BNC38" s="144"/>
      <c r="BND38" s="144"/>
      <c r="BNE38" s="144"/>
      <c r="BNF38" s="144"/>
      <c r="BNG38" s="144"/>
      <c r="BNH38" s="144"/>
      <c r="BNI38" s="144"/>
      <c r="BNJ38" s="144"/>
      <c r="BNK38" s="144"/>
      <c r="BNL38" s="144"/>
      <c r="BNM38" s="144"/>
      <c r="BNN38" s="144"/>
      <c r="BNO38" s="144"/>
      <c r="BNP38" s="144"/>
      <c r="BNQ38" s="144"/>
      <c r="BNR38" s="144"/>
      <c r="BNS38" s="144"/>
      <c r="BNT38" s="144"/>
      <c r="BNU38" s="144"/>
      <c r="BNV38" s="144"/>
      <c r="BNW38" s="144"/>
      <c r="BNX38" s="144"/>
      <c r="BNY38" s="144"/>
      <c r="BNZ38" s="144"/>
      <c r="BOA38" s="144"/>
      <c r="BOB38" s="144"/>
      <c r="BOC38" s="144"/>
      <c r="BOD38" s="144"/>
      <c r="BOE38" s="144"/>
      <c r="BOF38" s="144"/>
      <c r="BOG38" s="144"/>
      <c r="BOH38" s="144"/>
      <c r="BOI38" s="144"/>
      <c r="BOJ38" s="144"/>
      <c r="BOK38" s="144"/>
      <c r="BOL38" s="144"/>
      <c r="BOM38" s="144"/>
      <c r="BON38" s="144"/>
      <c r="BOO38" s="144"/>
      <c r="BOP38" s="144"/>
      <c r="BOQ38" s="144"/>
      <c r="BOR38" s="144"/>
      <c r="BOS38" s="144"/>
      <c r="BOT38" s="144"/>
      <c r="BOU38" s="144"/>
      <c r="BOV38" s="144"/>
      <c r="BOW38" s="144"/>
      <c r="BOX38" s="144"/>
      <c r="BOY38" s="144"/>
      <c r="BOZ38" s="144"/>
      <c r="BPA38" s="144"/>
      <c r="BPB38" s="144"/>
      <c r="BPC38" s="144"/>
      <c r="BPD38" s="144"/>
      <c r="BPE38" s="144"/>
      <c r="BPF38" s="144"/>
      <c r="BPG38" s="144"/>
      <c r="BPH38" s="144"/>
      <c r="BPI38" s="144"/>
      <c r="BPJ38" s="144"/>
      <c r="BPK38" s="144"/>
      <c r="BPL38" s="144"/>
      <c r="BPM38" s="144"/>
      <c r="BPN38" s="144"/>
      <c r="BPO38" s="144"/>
      <c r="BPP38" s="144"/>
      <c r="BPQ38" s="144"/>
      <c r="BPR38" s="144"/>
      <c r="BPS38" s="144"/>
      <c r="BPT38" s="144"/>
      <c r="BPU38" s="144"/>
      <c r="BPV38" s="144"/>
      <c r="BPW38" s="144"/>
      <c r="BPX38" s="144"/>
      <c r="BPY38" s="144"/>
      <c r="BPZ38" s="144"/>
      <c r="BQA38" s="144"/>
      <c r="BQB38" s="144"/>
      <c r="BQC38" s="144"/>
      <c r="BQD38" s="144"/>
      <c r="BQE38" s="144"/>
      <c r="BQF38" s="144"/>
      <c r="BQG38" s="144"/>
      <c r="BQH38" s="144"/>
      <c r="BQI38" s="144"/>
      <c r="BQJ38" s="144"/>
      <c r="BQK38" s="144"/>
      <c r="BQL38" s="144"/>
      <c r="BQM38" s="144"/>
      <c r="BQN38" s="144"/>
      <c r="BQO38" s="144"/>
      <c r="BQP38" s="144"/>
      <c r="BQQ38" s="144"/>
      <c r="BQR38" s="144"/>
      <c r="BQS38" s="144"/>
      <c r="BQT38" s="144"/>
      <c r="BQU38" s="144"/>
      <c r="BQV38" s="144"/>
      <c r="BQW38" s="144"/>
      <c r="BQX38" s="144"/>
      <c r="BQY38" s="144"/>
      <c r="BQZ38" s="144"/>
      <c r="BRA38" s="144"/>
      <c r="BRB38" s="144"/>
      <c r="BRC38" s="144"/>
      <c r="BRD38" s="144"/>
      <c r="BRE38" s="144"/>
      <c r="BRF38" s="144"/>
      <c r="BRG38" s="144"/>
      <c r="BRH38" s="144"/>
      <c r="BRI38" s="144"/>
      <c r="BRJ38" s="144"/>
      <c r="BRK38" s="144"/>
      <c r="BRL38" s="144"/>
      <c r="BRM38" s="144"/>
      <c r="BRN38" s="144"/>
      <c r="BRO38" s="144"/>
      <c r="BRP38" s="144"/>
      <c r="BRQ38" s="144"/>
      <c r="BRR38" s="144"/>
      <c r="BRS38" s="144"/>
      <c r="BRT38" s="144"/>
      <c r="BRU38" s="144"/>
      <c r="BRV38" s="144"/>
      <c r="BRW38" s="144"/>
      <c r="BRX38" s="144"/>
      <c r="BRY38" s="144"/>
      <c r="BRZ38" s="144"/>
      <c r="BSA38" s="144"/>
      <c r="BSB38" s="144"/>
      <c r="BSC38" s="144"/>
      <c r="BSD38" s="144"/>
      <c r="BSE38" s="144"/>
      <c r="BSF38" s="144"/>
      <c r="BSG38" s="144"/>
      <c r="BSH38" s="144"/>
      <c r="BSI38" s="144"/>
      <c r="BSJ38" s="144"/>
      <c r="BSK38" s="144"/>
      <c r="BSL38" s="144"/>
      <c r="BSM38" s="144"/>
      <c r="BSN38" s="144"/>
      <c r="BSO38" s="144"/>
      <c r="BSP38" s="144"/>
      <c r="BSQ38" s="144"/>
      <c r="BSR38" s="144"/>
      <c r="BSS38" s="144"/>
      <c r="BST38" s="144"/>
      <c r="BSU38" s="144"/>
      <c r="BSV38" s="144"/>
      <c r="BSW38" s="144"/>
      <c r="BSX38" s="144"/>
      <c r="BSY38" s="144"/>
      <c r="BSZ38" s="144"/>
      <c r="BTA38" s="144"/>
      <c r="BTB38" s="144"/>
      <c r="BTC38" s="144"/>
      <c r="BTD38" s="144"/>
      <c r="BTE38" s="144"/>
      <c r="BTF38" s="144"/>
      <c r="BTG38" s="144"/>
      <c r="BTH38" s="144"/>
      <c r="BTI38" s="144"/>
      <c r="BTJ38" s="144"/>
      <c r="BTK38" s="144"/>
      <c r="BTL38" s="144"/>
      <c r="BTM38" s="144"/>
      <c r="BTN38" s="144"/>
      <c r="BTO38" s="144"/>
      <c r="BTP38" s="144"/>
      <c r="BTQ38" s="144"/>
      <c r="BTR38" s="144"/>
      <c r="BTS38" s="144"/>
      <c r="BTT38" s="144"/>
      <c r="BTU38" s="144"/>
      <c r="BTV38" s="144"/>
      <c r="BTW38" s="144"/>
      <c r="BTX38" s="144"/>
      <c r="BTY38" s="144"/>
      <c r="BTZ38" s="144"/>
      <c r="BUA38" s="144"/>
      <c r="BUB38" s="144"/>
      <c r="BUC38" s="144"/>
      <c r="BUD38" s="144"/>
      <c r="BUE38" s="144"/>
      <c r="BUF38" s="144"/>
      <c r="BUG38" s="144"/>
      <c r="BUH38" s="144"/>
      <c r="BUI38" s="144"/>
      <c r="BUJ38" s="144"/>
      <c r="BUK38" s="144"/>
      <c r="BUL38" s="144"/>
      <c r="BUM38" s="144"/>
      <c r="BUN38" s="144"/>
      <c r="BUO38" s="144"/>
      <c r="BUP38" s="144"/>
      <c r="BUQ38" s="144"/>
      <c r="BUR38" s="144"/>
      <c r="BUS38" s="144"/>
      <c r="BUT38" s="144"/>
      <c r="BUU38" s="144"/>
      <c r="BUV38" s="144"/>
      <c r="BUW38" s="144"/>
      <c r="BUX38" s="144"/>
      <c r="BUY38" s="144"/>
      <c r="BUZ38" s="144"/>
      <c r="BVA38" s="144"/>
      <c r="BVB38" s="144"/>
      <c r="BVC38" s="144"/>
      <c r="BVD38" s="144"/>
      <c r="BVE38" s="144"/>
      <c r="BVF38" s="144"/>
      <c r="BVG38" s="144"/>
      <c r="BVH38" s="144"/>
      <c r="BVI38" s="144"/>
      <c r="BVJ38" s="144"/>
      <c r="BVK38" s="144"/>
      <c r="BVL38" s="144"/>
      <c r="BVM38" s="144"/>
      <c r="BVN38" s="144"/>
      <c r="BVO38" s="144"/>
      <c r="BVP38" s="144"/>
      <c r="BVQ38" s="144"/>
      <c r="BVR38" s="144"/>
      <c r="BVS38" s="144"/>
      <c r="BVT38" s="144"/>
      <c r="BVU38" s="144"/>
      <c r="BVV38" s="144"/>
      <c r="BVW38" s="144"/>
      <c r="BVX38" s="144"/>
      <c r="BVY38" s="144"/>
      <c r="BVZ38" s="144"/>
      <c r="BWA38" s="144"/>
      <c r="BWB38" s="144"/>
      <c r="BWC38" s="144"/>
      <c r="BWD38" s="144"/>
      <c r="BWE38" s="144"/>
      <c r="BWF38" s="144"/>
      <c r="BWG38" s="144"/>
      <c r="BWH38" s="144"/>
      <c r="BWI38" s="144"/>
      <c r="BWJ38" s="144"/>
      <c r="BWK38" s="144"/>
      <c r="BWL38" s="144"/>
      <c r="BWM38" s="144"/>
      <c r="BWN38" s="144"/>
      <c r="BWO38" s="144"/>
      <c r="BWP38" s="144"/>
      <c r="BWQ38" s="144"/>
      <c r="BWR38" s="144"/>
      <c r="BWS38" s="144"/>
      <c r="BWT38" s="144"/>
      <c r="BWU38" s="144"/>
      <c r="BWV38" s="144"/>
      <c r="BWW38" s="144"/>
      <c r="BWX38" s="144"/>
      <c r="BWY38" s="144"/>
      <c r="BWZ38" s="144"/>
      <c r="BXA38" s="144"/>
      <c r="BXB38" s="144"/>
      <c r="BXC38" s="144"/>
      <c r="BXD38" s="144"/>
      <c r="BXE38" s="144"/>
      <c r="BXF38" s="144"/>
      <c r="BXG38" s="144"/>
      <c r="BXH38" s="144"/>
      <c r="BXI38" s="144"/>
      <c r="BXJ38" s="144"/>
      <c r="BXK38" s="144"/>
      <c r="BXL38" s="144"/>
      <c r="BXM38" s="144"/>
      <c r="BXN38" s="144"/>
      <c r="BXO38" s="144"/>
      <c r="BXP38" s="144"/>
      <c r="BXQ38" s="144"/>
      <c r="BXR38" s="144"/>
      <c r="BXS38" s="144"/>
      <c r="BXT38" s="144"/>
      <c r="BXU38" s="144"/>
      <c r="BXV38" s="144"/>
      <c r="BXW38" s="144"/>
      <c r="BXX38" s="144"/>
      <c r="BXY38" s="144"/>
      <c r="BXZ38" s="144"/>
      <c r="BYA38" s="144"/>
      <c r="BYB38" s="144"/>
      <c r="BYC38" s="144"/>
      <c r="BYD38" s="144"/>
      <c r="BYE38" s="144"/>
      <c r="BYF38" s="144"/>
      <c r="BYG38" s="144"/>
      <c r="BYH38" s="144"/>
      <c r="BYI38" s="144"/>
      <c r="BYJ38" s="144"/>
      <c r="BYK38" s="144"/>
      <c r="BYL38" s="144"/>
      <c r="BYM38" s="144"/>
      <c r="BYN38" s="144"/>
      <c r="BYO38" s="144"/>
      <c r="BYP38" s="144"/>
      <c r="BYQ38" s="144"/>
      <c r="BYR38" s="144"/>
      <c r="BYS38" s="144"/>
      <c r="BYT38" s="144"/>
      <c r="BYU38" s="144"/>
      <c r="BYV38" s="144"/>
      <c r="BYW38" s="144"/>
      <c r="BYX38" s="144"/>
      <c r="BYY38" s="144"/>
      <c r="BYZ38" s="144"/>
      <c r="BZA38" s="144"/>
      <c r="BZB38" s="144"/>
      <c r="BZC38" s="144"/>
      <c r="BZD38" s="144"/>
      <c r="BZE38" s="144"/>
      <c r="BZF38" s="144"/>
      <c r="BZG38" s="144"/>
      <c r="BZH38" s="144"/>
      <c r="BZI38" s="144"/>
      <c r="BZJ38" s="144"/>
      <c r="BZK38" s="144"/>
      <c r="BZL38" s="144"/>
      <c r="BZM38" s="144"/>
      <c r="BZN38" s="144"/>
      <c r="BZO38" s="144"/>
      <c r="BZP38" s="144"/>
      <c r="BZQ38" s="144"/>
      <c r="BZR38" s="144"/>
      <c r="BZS38" s="144"/>
      <c r="BZT38" s="144"/>
      <c r="BZU38" s="144"/>
      <c r="BZV38" s="144"/>
      <c r="BZW38" s="144"/>
      <c r="BZX38" s="144"/>
      <c r="BZY38" s="144"/>
      <c r="BZZ38" s="144"/>
      <c r="CAA38" s="144"/>
      <c r="CAB38" s="144"/>
      <c r="CAC38" s="144"/>
      <c r="CAD38" s="144"/>
      <c r="CAE38" s="144"/>
      <c r="CAF38" s="144"/>
      <c r="CAG38" s="144"/>
      <c r="CAH38" s="144"/>
      <c r="CAI38" s="144"/>
      <c r="CAJ38" s="144"/>
      <c r="CAK38" s="144"/>
      <c r="CAL38" s="144"/>
      <c r="CAM38" s="144"/>
      <c r="CAN38" s="144"/>
      <c r="CAO38" s="144"/>
      <c r="CAP38" s="144"/>
      <c r="CAQ38" s="144"/>
      <c r="CAR38" s="144"/>
      <c r="CAS38" s="144"/>
      <c r="CAT38" s="144"/>
      <c r="CAU38" s="144"/>
      <c r="CAV38" s="144"/>
      <c r="CAW38" s="144"/>
      <c r="CAX38" s="144"/>
      <c r="CAY38" s="144"/>
      <c r="CAZ38" s="144"/>
      <c r="CBA38" s="144"/>
      <c r="CBB38" s="144"/>
      <c r="CBC38" s="144"/>
      <c r="CBD38" s="144"/>
      <c r="CBE38" s="144"/>
      <c r="CBF38" s="144"/>
      <c r="CBG38" s="144"/>
      <c r="CBH38" s="144"/>
      <c r="CBI38" s="144"/>
      <c r="CBJ38" s="144"/>
      <c r="CBK38" s="144"/>
      <c r="CBL38" s="144"/>
      <c r="CBM38" s="144"/>
      <c r="CBN38" s="144"/>
      <c r="CBO38" s="144"/>
      <c r="CBP38" s="144"/>
      <c r="CBQ38" s="144"/>
      <c r="CBR38" s="144"/>
      <c r="CBS38" s="144"/>
      <c r="CBT38" s="144"/>
      <c r="CBU38" s="144"/>
      <c r="CBV38" s="144"/>
      <c r="CBW38" s="144"/>
      <c r="CBX38" s="144"/>
      <c r="CBY38" s="144"/>
      <c r="CBZ38" s="144"/>
      <c r="CCA38" s="144"/>
      <c r="CCB38" s="144"/>
      <c r="CCC38" s="144"/>
      <c r="CCD38" s="144"/>
      <c r="CCE38" s="144"/>
      <c r="CCF38" s="144"/>
      <c r="CCG38" s="144"/>
      <c r="CCH38" s="144"/>
      <c r="CCI38" s="144"/>
      <c r="CCJ38" s="144"/>
      <c r="CCK38" s="144"/>
      <c r="CCL38" s="144"/>
      <c r="CCM38" s="144"/>
      <c r="CCN38" s="144"/>
      <c r="CCO38" s="144"/>
      <c r="CCP38" s="144"/>
      <c r="CCQ38" s="144"/>
      <c r="CCR38" s="144"/>
      <c r="CCS38" s="144"/>
      <c r="CCT38" s="144"/>
      <c r="CCU38" s="144"/>
      <c r="CCV38" s="144"/>
      <c r="CCW38" s="144"/>
      <c r="CCX38" s="144"/>
      <c r="CCY38" s="144"/>
      <c r="CCZ38" s="144"/>
      <c r="CDA38" s="144"/>
      <c r="CDB38" s="144"/>
      <c r="CDC38" s="144"/>
      <c r="CDD38" s="144"/>
      <c r="CDE38" s="144"/>
      <c r="CDF38" s="144"/>
      <c r="CDG38" s="144"/>
      <c r="CDH38" s="144"/>
      <c r="CDI38" s="144"/>
      <c r="CDJ38" s="144"/>
      <c r="CDK38" s="144"/>
      <c r="CDL38" s="144"/>
      <c r="CDM38" s="144"/>
      <c r="CDN38" s="144"/>
      <c r="CDO38" s="144"/>
      <c r="CDP38" s="144"/>
      <c r="CDQ38" s="144"/>
      <c r="CDR38" s="144"/>
      <c r="CDS38" s="144"/>
      <c r="CDT38" s="144"/>
      <c r="CDU38" s="144"/>
      <c r="CDV38" s="144"/>
      <c r="CDW38" s="144"/>
      <c r="CDX38" s="144"/>
      <c r="CDY38" s="144"/>
      <c r="CDZ38" s="144"/>
      <c r="CEA38" s="144"/>
      <c r="CEB38" s="144"/>
      <c r="CEC38" s="144"/>
      <c r="CED38" s="144"/>
      <c r="CEE38" s="144"/>
      <c r="CEF38" s="144"/>
      <c r="CEG38" s="144"/>
      <c r="CEH38" s="144"/>
      <c r="CEI38" s="144"/>
      <c r="CEJ38" s="144"/>
      <c r="CEK38" s="144"/>
      <c r="CEL38" s="144"/>
      <c r="CEM38" s="144"/>
      <c r="CEN38" s="144"/>
      <c r="CEO38" s="144"/>
      <c r="CEP38" s="144"/>
      <c r="CEQ38" s="144"/>
      <c r="CER38" s="144"/>
      <c r="CES38" s="144"/>
      <c r="CET38" s="144"/>
      <c r="CEU38" s="144"/>
      <c r="CEV38" s="144"/>
      <c r="CEW38" s="144"/>
      <c r="CEX38" s="144"/>
      <c r="CEY38" s="144"/>
      <c r="CEZ38" s="144"/>
      <c r="CFA38" s="144"/>
      <c r="CFB38" s="144"/>
      <c r="CFC38" s="144"/>
      <c r="CFD38" s="144"/>
      <c r="CFE38" s="144"/>
      <c r="CFF38" s="144"/>
      <c r="CFG38" s="144"/>
      <c r="CFH38" s="144"/>
      <c r="CFI38" s="144"/>
      <c r="CFJ38" s="144"/>
      <c r="CFK38" s="144"/>
      <c r="CFL38" s="144"/>
      <c r="CFM38" s="144"/>
      <c r="CFN38" s="144"/>
      <c r="CFO38" s="144"/>
      <c r="CFP38" s="144"/>
      <c r="CFQ38" s="144"/>
      <c r="CFR38" s="144"/>
      <c r="CFS38" s="144"/>
      <c r="CFT38" s="144"/>
      <c r="CFU38" s="144"/>
      <c r="CFV38" s="144"/>
      <c r="CFW38" s="144"/>
      <c r="CFX38" s="144"/>
      <c r="CFY38" s="144"/>
      <c r="CFZ38" s="144"/>
      <c r="CGA38" s="144"/>
      <c r="CGB38" s="144"/>
      <c r="CGC38" s="144"/>
      <c r="CGD38" s="144"/>
      <c r="CGE38" s="144"/>
      <c r="CGF38" s="144"/>
      <c r="CGG38" s="144"/>
      <c r="CGH38" s="144"/>
      <c r="CGI38" s="144"/>
      <c r="CGJ38" s="144"/>
      <c r="CGK38" s="144"/>
      <c r="CGL38" s="144"/>
      <c r="CGM38" s="144"/>
      <c r="CGN38" s="144"/>
      <c r="CGO38" s="144"/>
      <c r="CGP38" s="144"/>
      <c r="CGQ38" s="144"/>
      <c r="CGR38" s="144"/>
      <c r="CGS38" s="144"/>
      <c r="CGT38" s="144"/>
      <c r="CGU38" s="144"/>
      <c r="CGV38" s="144"/>
      <c r="CGW38" s="144"/>
      <c r="CGX38" s="144"/>
      <c r="CGY38" s="144"/>
      <c r="CGZ38" s="144"/>
      <c r="CHA38" s="144"/>
      <c r="CHB38" s="144"/>
      <c r="CHC38" s="144"/>
      <c r="CHD38" s="144"/>
      <c r="CHE38" s="144"/>
      <c r="CHF38" s="144"/>
      <c r="CHG38" s="144"/>
      <c r="CHH38" s="144"/>
      <c r="CHI38" s="144"/>
      <c r="CHJ38" s="144"/>
      <c r="CHK38" s="144"/>
      <c r="CHL38" s="144"/>
      <c r="CHM38" s="144"/>
      <c r="CHN38" s="144"/>
      <c r="CHO38" s="144"/>
      <c r="CHP38" s="144"/>
      <c r="CHQ38" s="144"/>
      <c r="CHR38" s="144"/>
      <c r="CHS38" s="144"/>
      <c r="CHT38" s="144"/>
      <c r="CHU38" s="144"/>
      <c r="CHV38" s="144"/>
      <c r="CHW38" s="144"/>
      <c r="CHX38" s="144"/>
      <c r="CHY38" s="144"/>
      <c r="CHZ38" s="144"/>
      <c r="CIA38" s="144"/>
      <c r="CIB38" s="144"/>
      <c r="CIC38" s="144"/>
      <c r="CID38" s="144"/>
      <c r="CIE38" s="144"/>
      <c r="CIF38" s="144"/>
      <c r="CIG38" s="144"/>
      <c r="CIH38" s="144"/>
      <c r="CII38" s="144"/>
      <c r="CIJ38" s="144"/>
      <c r="CIK38" s="144"/>
      <c r="CIL38" s="144"/>
      <c r="CIM38" s="144"/>
      <c r="CIN38" s="144"/>
      <c r="CIO38" s="144"/>
      <c r="CIP38" s="144"/>
      <c r="CIQ38" s="144"/>
      <c r="CIR38" s="144"/>
      <c r="CIS38" s="144"/>
      <c r="CIT38" s="144"/>
      <c r="CIU38" s="144"/>
      <c r="CIV38" s="144"/>
      <c r="CIW38" s="144"/>
      <c r="CIX38" s="144"/>
      <c r="CIY38" s="144"/>
      <c r="CIZ38" s="144"/>
      <c r="CJA38" s="144"/>
      <c r="CJB38" s="144"/>
      <c r="CJC38" s="144"/>
      <c r="CJD38" s="144"/>
      <c r="CJE38" s="144"/>
      <c r="CJF38" s="144"/>
      <c r="CJG38" s="144"/>
      <c r="CJH38" s="144"/>
      <c r="CJI38" s="144"/>
      <c r="CJJ38" s="144"/>
      <c r="CJK38" s="144"/>
      <c r="CJL38" s="144"/>
      <c r="CJM38" s="144"/>
      <c r="CJN38" s="144"/>
      <c r="CJO38" s="144"/>
      <c r="CJP38" s="144"/>
      <c r="CJQ38" s="144"/>
      <c r="CJR38" s="144"/>
      <c r="CJS38" s="144"/>
      <c r="CJT38" s="144"/>
      <c r="CJU38" s="144"/>
      <c r="CJV38" s="144"/>
      <c r="CJW38" s="144"/>
      <c r="CJX38" s="144"/>
      <c r="CJY38" s="144"/>
      <c r="CJZ38" s="144"/>
      <c r="CKA38" s="144"/>
      <c r="CKB38" s="144"/>
      <c r="CKC38" s="144"/>
      <c r="CKD38" s="144"/>
      <c r="CKE38" s="144"/>
      <c r="CKF38" s="144"/>
      <c r="CKG38" s="144"/>
      <c r="CKH38" s="144"/>
      <c r="CKI38" s="144"/>
      <c r="CKJ38" s="144"/>
      <c r="CKK38" s="144"/>
      <c r="CKL38" s="144"/>
      <c r="CKM38" s="144"/>
      <c r="CKN38" s="144"/>
      <c r="CKO38" s="144"/>
      <c r="CKP38" s="144"/>
      <c r="CKQ38" s="144"/>
      <c r="CKR38" s="144"/>
      <c r="CKS38" s="144"/>
      <c r="CKT38" s="144"/>
      <c r="CKU38" s="144"/>
      <c r="CKV38" s="144"/>
      <c r="CKW38" s="144"/>
      <c r="CKX38" s="144"/>
      <c r="CKY38" s="144"/>
      <c r="CKZ38" s="144"/>
      <c r="CLA38" s="144"/>
      <c r="CLB38" s="144"/>
      <c r="CLC38" s="144"/>
      <c r="CLD38" s="144"/>
      <c r="CLE38" s="144"/>
      <c r="CLF38" s="144"/>
      <c r="CLG38" s="144"/>
      <c r="CLH38" s="144"/>
      <c r="CLI38" s="144"/>
      <c r="CLJ38" s="144"/>
      <c r="CLK38" s="144"/>
      <c r="CLL38" s="144"/>
      <c r="CLM38" s="144"/>
      <c r="CLN38" s="144"/>
      <c r="CLO38" s="144"/>
      <c r="CLP38" s="144"/>
      <c r="CLQ38" s="144"/>
      <c r="CLR38" s="144"/>
      <c r="CLS38" s="144"/>
      <c r="CLT38" s="144"/>
      <c r="CLU38" s="144"/>
      <c r="CLV38" s="144"/>
      <c r="CLW38" s="144"/>
      <c r="CLX38" s="144"/>
      <c r="CLY38" s="144"/>
      <c r="CLZ38" s="144"/>
      <c r="CMA38" s="144"/>
      <c r="CMB38" s="144"/>
      <c r="CMC38" s="144"/>
      <c r="CMD38" s="144"/>
      <c r="CME38" s="144"/>
      <c r="CMF38" s="144"/>
      <c r="CMG38" s="144"/>
      <c r="CMH38" s="144"/>
      <c r="CMI38" s="144"/>
      <c r="CMJ38" s="144"/>
      <c r="CMK38" s="144"/>
      <c r="CML38" s="144"/>
      <c r="CMM38" s="144"/>
      <c r="CMN38" s="144"/>
      <c r="CMO38" s="144"/>
      <c r="CMP38" s="144"/>
      <c r="CMQ38" s="144"/>
      <c r="CMR38" s="144"/>
      <c r="CMS38" s="144"/>
      <c r="CMT38" s="144"/>
      <c r="CMU38" s="144"/>
      <c r="CMV38" s="144"/>
      <c r="CMW38" s="144"/>
      <c r="CMX38" s="144"/>
      <c r="CMY38" s="144"/>
      <c r="CMZ38" s="144"/>
      <c r="CNA38" s="144"/>
      <c r="CNB38" s="144"/>
      <c r="CNC38" s="144"/>
      <c r="CND38" s="144"/>
      <c r="CNE38" s="144"/>
      <c r="CNF38" s="144"/>
      <c r="CNG38" s="144"/>
      <c r="CNH38" s="144"/>
      <c r="CNI38" s="144"/>
      <c r="CNJ38" s="144"/>
      <c r="CNK38" s="144"/>
      <c r="CNL38" s="144"/>
      <c r="CNM38" s="144"/>
      <c r="CNN38" s="144"/>
      <c r="CNO38" s="144"/>
      <c r="CNP38" s="144"/>
      <c r="CNQ38" s="144"/>
      <c r="CNR38" s="144"/>
      <c r="CNS38" s="144"/>
      <c r="CNT38" s="144"/>
      <c r="CNU38" s="144"/>
      <c r="CNV38" s="144"/>
      <c r="CNW38" s="144"/>
      <c r="CNX38" s="144"/>
      <c r="CNY38" s="144"/>
      <c r="CNZ38" s="144"/>
      <c r="COA38" s="144"/>
      <c r="COB38" s="144"/>
      <c r="COC38" s="144"/>
      <c r="COD38" s="144"/>
      <c r="COE38" s="144"/>
      <c r="COF38" s="144"/>
      <c r="COG38" s="144"/>
      <c r="COH38" s="144"/>
      <c r="COI38" s="144"/>
      <c r="COJ38" s="144"/>
      <c r="COK38" s="144"/>
      <c r="COL38" s="144"/>
      <c r="COM38" s="144"/>
      <c r="CON38" s="144"/>
      <c r="COO38" s="144"/>
      <c r="COP38" s="144"/>
      <c r="COQ38" s="144"/>
      <c r="COR38" s="144"/>
      <c r="COS38" s="144"/>
      <c r="COT38" s="144"/>
      <c r="COU38" s="144"/>
      <c r="COV38" s="144"/>
      <c r="COW38" s="144"/>
      <c r="COX38" s="144"/>
      <c r="COY38" s="144"/>
      <c r="COZ38" s="144"/>
      <c r="CPA38" s="144"/>
      <c r="CPB38" s="144"/>
      <c r="CPC38" s="144"/>
      <c r="CPD38" s="144"/>
      <c r="CPE38" s="144"/>
      <c r="CPF38" s="144"/>
      <c r="CPG38" s="144"/>
      <c r="CPH38" s="144"/>
      <c r="CPI38" s="144"/>
      <c r="CPJ38" s="144"/>
      <c r="CPK38" s="144"/>
      <c r="CPL38" s="144"/>
      <c r="CPM38" s="144"/>
      <c r="CPN38" s="144"/>
      <c r="CPO38" s="144"/>
      <c r="CPP38" s="144"/>
      <c r="CPQ38" s="144"/>
      <c r="CPR38" s="144"/>
      <c r="CPS38" s="144"/>
      <c r="CPT38" s="144"/>
      <c r="CPU38" s="144"/>
      <c r="CPV38" s="144"/>
      <c r="CPW38" s="144"/>
      <c r="CPX38" s="144"/>
      <c r="CPY38" s="144"/>
      <c r="CPZ38" s="144"/>
      <c r="CQA38" s="144"/>
      <c r="CQB38" s="144"/>
      <c r="CQC38" s="144"/>
      <c r="CQD38" s="144"/>
      <c r="CQE38" s="144"/>
      <c r="CQF38" s="144"/>
      <c r="CQG38" s="144"/>
      <c r="CQH38" s="144"/>
      <c r="CQI38" s="144"/>
      <c r="CQJ38" s="144"/>
      <c r="CQK38" s="144"/>
      <c r="CQL38" s="144"/>
      <c r="CQM38" s="144"/>
      <c r="CQN38" s="144"/>
      <c r="CQO38" s="144"/>
      <c r="CQP38" s="144"/>
      <c r="CQQ38" s="144"/>
      <c r="CQR38" s="144"/>
      <c r="CQS38" s="144"/>
      <c r="CQT38" s="144"/>
      <c r="CQU38" s="144"/>
      <c r="CQV38" s="144"/>
      <c r="CQW38" s="144"/>
      <c r="CQX38" s="144"/>
      <c r="CQY38" s="144"/>
      <c r="CQZ38" s="144"/>
      <c r="CRA38" s="144"/>
      <c r="CRB38" s="144"/>
      <c r="CRC38" s="144"/>
      <c r="CRD38" s="144"/>
      <c r="CRE38" s="144"/>
      <c r="CRF38" s="144"/>
      <c r="CRG38" s="144"/>
      <c r="CRH38" s="144"/>
      <c r="CRI38" s="144"/>
      <c r="CRJ38" s="144"/>
      <c r="CRK38" s="144"/>
      <c r="CRL38" s="144"/>
      <c r="CRM38" s="144"/>
      <c r="CRN38" s="144"/>
      <c r="CRO38" s="144"/>
      <c r="CRP38" s="144"/>
      <c r="CRQ38" s="144"/>
      <c r="CRR38" s="144"/>
      <c r="CRS38" s="144"/>
      <c r="CRT38" s="144"/>
      <c r="CRU38" s="144"/>
      <c r="CRV38" s="144"/>
      <c r="CRW38" s="144"/>
      <c r="CRX38" s="144"/>
      <c r="CRY38" s="144"/>
      <c r="CRZ38" s="144"/>
      <c r="CSA38" s="144"/>
      <c r="CSB38" s="144"/>
      <c r="CSC38" s="144"/>
      <c r="CSD38" s="144"/>
      <c r="CSE38" s="144"/>
      <c r="CSF38" s="144"/>
      <c r="CSG38" s="144"/>
      <c r="CSH38" s="144"/>
      <c r="CSI38" s="144"/>
      <c r="CSJ38" s="144"/>
      <c r="CSK38" s="144"/>
      <c r="CSL38" s="144"/>
      <c r="CSM38" s="144"/>
      <c r="CSN38" s="144"/>
      <c r="CSO38" s="144"/>
      <c r="CSP38" s="144"/>
      <c r="CSQ38" s="144"/>
      <c r="CSR38" s="144"/>
      <c r="CSS38" s="144"/>
      <c r="CST38" s="144"/>
      <c r="CSU38" s="144"/>
      <c r="CSV38" s="144"/>
      <c r="CSW38" s="144"/>
      <c r="CSX38" s="144"/>
      <c r="CSY38" s="144"/>
      <c r="CSZ38" s="144"/>
      <c r="CTA38" s="144"/>
      <c r="CTB38" s="144"/>
      <c r="CTC38" s="144"/>
      <c r="CTD38" s="144"/>
      <c r="CTE38" s="144"/>
      <c r="CTF38" s="144"/>
      <c r="CTG38" s="144"/>
      <c r="CTH38" s="144"/>
      <c r="CTI38" s="144"/>
      <c r="CTJ38" s="144"/>
      <c r="CTK38" s="144"/>
      <c r="CTL38" s="144"/>
      <c r="CTM38" s="144"/>
      <c r="CTN38" s="144"/>
      <c r="CTO38" s="144"/>
      <c r="CTP38" s="144"/>
      <c r="CTQ38" s="144"/>
      <c r="CTR38" s="144"/>
      <c r="CTS38" s="144"/>
      <c r="CTT38" s="144"/>
      <c r="CTU38" s="144"/>
      <c r="CTV38" s="144"/>
      <c r="CTW38" s="144"/>
      <c r="CTX38" s="144"/>
      <c r="CTY38" s="144"/>
      <c r="CTZ38" s="144"/>
      <c r="CUA38" s="144"/>
      <c r="CUB38" s="144"/>
      <c r="CUC38" s="144"/>
      <c r="CUD38" s="144"/>
      <c r="CUE38" s="144"/>
      <c r="CUF38" s="144"/>
      <c r="CUG38" s="144"/>
      <c r="CUH38" s="144"/>
      <c r="CUI38" s="144"/>
      <c r="CUJ38" s="144"/>
      <c r="CUK38" s="144"/>
      <c r="CUL38" s="144"/>
      <c r="CUM38" s="144"/>
      <c r="CUN38" s="144"/>
      <c r="CUO38" s="144"/>
      <c r="CUP38" s="144"/>
      <c r="CUQ38" s="144"/>
      <c r="CUR38" s="144"/>
      <c r="CUS38" s="144"/>
      <c r="CUT38" s="144"/>
      <c r="CUU38" s="144"/>
      <c r="CUV38" s="144"/>
      <c r="CUW38" s="144"/>
      <c r="CUX38" s="144"/>
      <c r="CUY38" s="144"/>
      <c r="CUZ38" s="144"/>
      <c r="CVA38" s="144"/>
      <c r="CVB38" s="144"/>
      <c r="CVC38" s="144"/>
      <c r="CVD38" s="144"/>
      <c r="CVE38" s="144"/>
      <c r="CVF38" s="144"/>
      <c r="CVG38" s="144"/>
      <c r="CVH38" s="144"/>
      <c r="CVI38" s="144"/>
      <c r="CVJ38" s="144"/>
      <c r="CVK38" s="144"/>
      <c r="CVL38" s="144"/>
      <c r="CVM38" s="144"/>
      <c r="CVN38" s="144"/>
      <c r="CVO38" s="144"/>
      <c r="CVP38" s="144"/>
      <c r="CVQ38" s="144"/>
      <c r="CVR38" s="144"/>
      <c r="CVS38" s="144"/>
      <c r="CVT38" s="144"/>
      <c r="CVU38" s="144"/>
      <c r="CVV38" s="144"/>
      <c r="CVW38" s="144"/>
      <c r="CVX38" s="144"/>
      <c r="CVY38" s="144"/>
      <c r="CVZ38" s="144"/>
      <c r="CWA38" s="144"/>
      <c r="CWB38" s="144"/>
      <c r="CWC38" s="144"/>
      <c r="CWD38" s="144"/>
      <c r="CWE38" s="144"/>
      <c r="CWF38" s="144"/>
      <c r="CWG38" s="144"/>
      <c r="CWH38" s="144"/>
      <c r="CWI38" s="144"/>
      <c r="CWJ38" s="144"/>
      <c r="CWK38" s="144"/>
      <c r="CWL38" s="144"/>
      <c r="CWM38" s="144"/>
      <c r="CWN38" s="144"/>
      <c r="CWO38" s="144"/>
      <c r="CWP38" s="144"/>
      <c r="CWQ38" s="144"/>
      <c r="CWR38" s="144"/>
      <c r="CWS38" s="144"/>
      <c r="CWT38" s="144"/>
      <c r="CWU38" s="144"/>
      <c r="CWV38" s="144"/>
      <c r="CWW38" s="144"/>
      <c r="CWX38" s="144"/>
      <c r="CWY38" s="144"/>
      <c r="CWZ38" s="144"/>
      <c r="CXA38" s="144"/>
      <c r="CXB38" s="144"/>
      <c r="CXC38" s="144"/>
      <c r="CXD38" s="144"/>
      <c r="CXE38" s="144"/>
      <c r="CXF38" s="144"/>
      <c r="CXG38" s="144"/>
      <c r="CXH38" s="144"/>
      <c r="CXI38" s="144"/>
      <c r="CXJ38" s="144"/>
      <c r="CXK38" s="144"/>
      <c r="CXL38" s="144"/>
      <c r="CXM38" s="144"/>
      <c r="CXN38" s="144"/>
      <c r="CXO38" s="144"/>
      <c r="CXP38" s="144"/>
      <c r="CXQ38" s="144"/>
      <c r="CXR38" s="144"/>
      <c r="CXS38" s="144"/>
      <c r="CXT38" s="144"/>
      <c r="CXU38" s="144"/>
      <c r="CXV38" s="144"/>
      <c r="CXW38" s="144"/>
      <c r="CXX38" s="144"/>
      <c r="CXY38" s="144"/>
      <c r="CXZ38" s="144"/>
      <c r="CYA38" s="144"/>
      <c r="CYB38" s="144"/>
      <c r="CYC38" s="144"/>
      <c r="CYD38" s="144"/>
      <c r="CYE38" s="144"/>
      <c r="CYF38" s="144"/>
      <c r="CYG38" s="144"/>
      <c r="CYH38" s="144"/>
      <c r="CYI38" s="144"/>
      <c r="CYJ38" s="144"/>
      <c r="CYK38" s="144"/>
      <c r="CYL38" s="144"/>
      <c r="CYM38" s="144"/>
      <c r="CYN38" s="144"/>
      <c r="CYO38" s="144"/>
      <c r="CYP38" s="144"/>
      <c r="CYQ38" s="144"/>
      <c r="CYR38" s="144"/>
      <c r="CYS38" s="144"/>
      <c r="CYT38" s="144"/>
      <c r="CYU38" s="144"/>
      <c r="CYV38" s="144"/>
      <c r="CYW38" s="144"/>
      <c r="CYX38" s="144"/>
      <c r="CYY38" s="144"/>
      <c r="CYZ38" s="144"/>
      <c r="CZA38" s="144"/>
      <c r="CZB38" s="144"/>
      <c r="CZC38" s="144"/>
      <c r="CZD38" s="144"/>
      <c r="CZE38" s="144"/>
      <c r="CZF38" s="144"/>
      <c r="CZG38" s="144"/>
      <c r="CZH38" s="144"/>
      <c r="CZI38" s="144"/>
      <c r="CZJ38" s="144"/>
      <c r="CZK38" s="144"/>
      <c r="CZL38" s="144"/>
      <c r="CZM38" s="144"/>
      <c r="CZN38" s="144"/>
      <c r="CZO38" s="144"/>
      <c r="CZP38" s="144"/>
      <c r="CZQ38" s="144"/>
      <c r="CZR38" s="144"/>
      <c r="CZS38" s="144"/>
      <c r="CZT38" s="144"/>
      <c r="CZU38" s="144"/>
      <c r="CZV38" s="144"/>
      <c r="CZW38" s="144"/>
      <c r="CZX38" s="144"/>
      <c r="CZY38" s="144"/>
      <c r="CZZ38" s="144"/>
      <c r="DAA38" s="144"/>
      <c r="DAB38" s="144"/>
      <c r="DAC38" s="144"/>
      <c r="DAD38" s="144"/>
      <c r="DAE38" s="144"/>
      <c r="DAF38" s="144"/>
      <c r="DAG38" s="144"/>
      <c r="DAH38" s="144"/>
      <c r="DAI38" s="144"/>
      <c r="DAJ38" s="144"/>
      <c r="DAK38" s="144"/>
      <c r="DAL38" s="144"/>
      <c r="DAM38" s="144"/>
      <c r="DAN38" s="144"/>
      <c r="DAO38" s="144"/>
      <c r="DAP38" s="144"/>
      <c r="DAQ38" s="144"/>
      <c r="DAR38" s="144"/>
      <c r="DAS38" s="144"/>
      <c r="DAT38" s="144"/>
      <c r="DAU38" s="144"/>
      <c r="DAV38" s="144"/>
      <c r="DAW38" s="144"/>
      <c r="DAX38" s="144"/>
      <c r="DAY38" s="144"/>
      <c r="DAZ38" s="144"/>
      <c r="DBA38" s="144"/>
      <c r="DBB38" s="144"/>
      <c r="DBC38" s="144"/>
      <c r="DBD38" s="144"/>
      <c r="DBE38" s="144"/>
      <c r="DBF38" s="144"/>
      <c r="DBG38" s="144"/>
      <c r="DBH38" s="144"/>
      <c r="DBI38" s="144"/>
      <c r="DBJ38" s="144"/>
      <c r="DBK38" s="144"/>
      <c r="DBL38" s="144"/>
      <c r="DBM38" s="144"/>
      <c r="DBN38" s="144"/>
      <c r="DBO38" s="144"/>
      <c r="DBP38" s="144"/>
      <c r="DBQ38" s="144"/>
      <c r="DBR38" s="144"/>
      <c r="DBS38" s="144"/>
      <c r="DBT38" s="144"/>
      <c r="DBU38" s="144"/>
      <c r="DBV38" s="144"/>
      <c r="DBW38" s="144"/>
      <c r="DBX38" s="144"/>
      <c r="DBY38" s="144"/>
      <c r="DBZ38" s="144"/>
      <c r="DCA38" s="144"/>
      <c r="DCB38" s="144"/>
      <c r="DCC38" s="144"/>
      <c r="DCD38" s="144"/>
      <c r="DCE38" s="144"/>
      <c r="DCF38" s="144"/>
      <c r="DCG38" s="144"/>
      <c r="DCH38" s="144"/>
      <c r="DCI38" s="144"/>
      <c r="DCJ38" s="144"/>
      <c r="DCK38" s="144"/>
      <c r="DCL38" s="144"/>
      <c r="DCM38" s="144"/>
      <c r="DCN38" s="144"/>
      <c r="DCO38" s="144"/>
      <c r="DCP38" s="144"/>
      <c r="DCQ38" s="144"/>
      <c r="DCR38" s="144"/>
      <c r="DCS38" s="144"/>
      <c r="DCT38" s="144"/>
      <c r="DCU38" s="144"/>
      <c r="DCV38" s="144"/>
      <c r="DCW38" s="144"/>
      <c r="DCX38" s="144"/>
      <c r="DCY38" s="144"/>
      <c r="DCZ38" s="144"/>
      <c r="DDA38" s="144"/>
      <c r="DDB38" s="144"/>
      <c r="DDC38" s="144"/>
      <c r="DDD38" s="144"/>
      <c r="DDE38" s="144"/>
      <c r="DDF38" s="144"/>
      <c r="DDG38" s="144"/>
      <c r="DDH38" s="144"/>
      <c r="DDI38" s="144"/>
      <c r="DDJ38" s="144"/>
      <c r="DDK38" s="144"/>
      <c r="DDL38" s="144"/>
      <c r="DDM38" s="144"/>
      <c r="DDN38" s="144"/>
      <c r="DDO38" s="144"/>
      <c r="DDP38" s="144"/>
      <c r="DDQ38" s="144"/>
      <c r="DDR38" s="144"/>
      <c r="DDS38" s="144"/>
      <c r="DDT38" s="144"/>
      <c r="DDU38" s="144"/>
      <c r="DDV38" s="144"/>
      <c r="DDW38" s="144"/>
      <c r="DDX38" s="144"/>
      <c r="DDY38" s="144"/>
      <c r="DDZ38" s="144"/>
      <c r="DEA38" s="144"/>
      <c r="DEB38" s="144"/>
      <c r="DEC38" s="144"/>
      <c r="DED38" s="144"/>
      <c r="DEE38" s="144"/>
      <c r="DEF38" s="144"/>
      <c r="DEG38" s="144"/>
      <c r="DEH38" s="144"/>
      <c r="DEI38" s="144"/>
      <c r="DEJ38" s="144"/>
      <c r="DEK38" s="144"/>
      <c r="DEL38" s="144"/>
      <c r="DEM38" s="144"/>
      <c r="DEN38" s="144"/>
      <c r="DEO38" s="144"/>
      <c r="DEP38" s="144"/>
      <c r="DEQ38" s="144"/>
      <c r="DER38" s="144"/>
      <c r="DES38" s="144"/>
      <c r="DET38" s="144"/>
      <c r="DEU38" s="144"/>
      <c r="DEV38" s="144"/>
      <c r="DEW38" s="144"/>
      <c r="DEX38" s="144"/>
      <c r="DEY38" s="144"/>
      <c r="DEZ38" s="144"/>
      <c r="DFA38" s="144"/>
      <c r="DFB38" s="144"/>
      <c r="DFC38" s="144"/>
      <c r="DFD38" s="144"/>
      <c r="DFE38" s="144"/>
      <c r="DFF38" s="144"/>
      <c r="DFG38" s="144"/>
      <c r="DFH38" s="144"/>
      <c r="DFI38" s="144"/>
      <c r="DFJ38" s="144"/>
      <c r="DFK38" s="144"/>
      <c r="DFL38" s="144"/>
      <c r="DFM38" s="144"/>
      <c r="DFN38" s="144"/>
      <c r="DFO38" s="144"/>
      <c r="DFP38" s="144"/>
      <c r="DFQ38" s="144"/>
      <c r="DFR38" s="144"/>
      <c r="DFS38" s="144"/>
      <c r="DFT38" s="144"/>
      <c r="DFU38" s="144"/>
      <c r="DFV38" s="144"/>
      <c r="DFW38" s="144"/>
      <c r="DFX38" s="144"/>
      <c r="DFY38" s="144"/>
      <c r="DFZ38" s="144"/>
      <c r="DGA38" s="144"/>
      <c r="DGB38" s="144"/>
      <c r="DGC38" s="144"/>
      <c r="DGD38" s="144"/>
      <c r="DGE38" s="144"/>
      <c r="DGF38" s="144"/>
      <c r="DGG38" s="144"/>
      <c r="DGH38" s="144"/>
      <c r="DGI38" s="144"/>
      <c r="DGJ38" s="144"/>
      <c r="DGK38" s="144"/>
      <c r="DGL38" s="144"/>
      <c r="DGM38" s="144"/>
      <c r="DGN38" s="144"/>
      <c r="DGO38" s="144"/>
      <c r="DGP38" s="144"/>
      <c r="DGQ38" s="144"/>
      <c r="DGR38" s="144"/>
      <c r="DGS38" s="144"/>
      <c r="DGT38" s="144"/>
      <c r="DGU38" s="144"/>
      <c r="DGV38" s="144"/>
      <c r="DGW38" s="144"/>
      <c r="DGX38" s="144"/>
      <c r="DGY38" s="144"/>
      <c r="DGZ38" s="144"/>
      <c r="DHA38" s="144"/>
      <c r="DHB38" s="144"/>
      <c r="DHC38" s="144"/>
      <c r="DHD38" s="144"/>
      <c r="DHE38" s="144"/>
      <c r="DHF38" s="144"/>
      <c r="DHG38" s="144"/>
      <c r="DHH38" s="144"/>
      <c r="DHI38" s="144"/>
      <c r="DHJ38" s="144"/>
      <c r="DHK38" s="144"/>
      <c r="DHL38" s="144"/>
      <c r="DHM38" s="144"/>
      <c r="DHN38" s="144"/>
      <c r="DHO38" s="144"/>
      <c r="DHP38" s="144"/>
      <c r="DHQ38" s="144"/>
      <c r="DHR38" s="144"/>
      <c r="DHS38" s="144"/>
      <c r="DHT38" s="144"/>
      <c r="DHU38" s="144"/>
      <c r="DHV38" s="144"/>
      <c r="DHW38" s="144"/>
      <c r="DHX38" s="144"/>
      <c r="DHY38" s="144"/>
      <c r="DHZ38" s="144"/>
      <c r="DIA38" s="144"/>
      <c r="DIB38" s="144"/>
      <c r="DIC38" s="144"/>
      <c r="DID38" s="144"/>
      <c r="DIE38" s="144"/>
      <c r="DIF38" s="144"/>
      <c r="DIG38" s="144"/>
      <c r="DIH38" s="144"/>
      <c r="DII38" s="144"/>
      <c r="DIJ38" s="144"/>
      <c r="DIK38" s="144"/>
      <c r="DIL38" s="144"/>
      <c r="DIM38" s="144"/>
      <c r="DIN38" s="144"/>
      <c r="DIO38" s="144"/>
      <c r="DIP38" s="144"/>
      <c r="DIQ38" s="144"/>
      <c r="DIR38" s="144"/>
      <c r="DIS38" s="144"/>
      <c r="DIT38" s="144"/>
      <c r="DIU38" s="144"/>
      <c r="DIV38" s="144"/>
      <c r="DIW38" s="144"/>
      <c r="DIX38" s="144"/>
      <c r="DIY38" s="144"/>
      <c r="DIZ38" s="144"/>
      <c r="DJA38" s="144"/>
      <c r="DJB38" s="144"/>
      <c r="DJC38" s="144"/>
      <c r="DJD38" s="144"/>
      <c r="DJE38" s="144"/>
      <c r="DJF38" s="144"/>
      <c r="DJG38" s="144"/>
      <c r="DJH38" s="144"/>
      <c r="DJI38" s="144"/>
      <c r="DJJ38" s="144"/>
      <c r="DJK38" s="144"/>
      <c r="DJL38" s="144"/>
      <c r="DJM38" s="144"/>
      <c r="DJN38" s="144"/>
      <c r="DJO38" s="144"/>
      <c r="DJP38" s="144"/>
      <c r="DJQ38" s="144"/>
      <c r="DJR38" s="144"/>
      <c r="DJS38" s="144"/>
      <c r="DJT38" s="144"/>
      <c r="DJU38" s="144"/>
      <c r="DJV38" s="144"/>
      <c r="DJW38" s="144"/>
      <c r="DJX38" s="144"/>
      <c r="DJY38" s="144"/>
      <c r="DJZ38" s="144"/>
      <c r="DKA38" s="144"/>
      <c r="DKB38" s="144"/>
      <c r="DKC38" s="144"/>
      <c r="DKD38" s="144"/>
      <c r="DKE38" s="144"/>
      <c r="DKF38" s="144"/>
      <c r="DKG38" s="144"/>
      <c r="DKH38" s="144"/>
      <c r="DKI38" s="144"/>
      <c r="DKJ38" s="144"/>
      <c r="DKK38" s="144"/>
      <c r="DKL38" s="144"/>
      <c r="DKM38" s="144"/>
      <c r="DKN38" s="144"/>
      <c r="DKO38" s="144"/>
      <c r="DKP38" s="144"/>
      <c r="DKQ38" s="144"/>
      <c r="DKR38" s="144"/>
      <c r="DKS38" s="144"/>
      <c r="DKT38" s="144"/>
      <c r="DKU38" s="144"/>
      <c r="DKV38" s="144"/>
      <c r="DKW38" s="144"/>
      <c r="DKX38" s="144"/>
      <c r="DKY38" s="144"/>
      <c r="DKZ38" s="144"/>
      <c r="DLA38" s="144"/>
      <c r="DLB38" s="144"/>
      <c r="DLC38" s="144"/>
      <c r="DLD38" s="144"/>
      <c r="DLE38" s="144"/>
      <c r="DLF38" s="144"/>
      <c r="DLG38" s="144"/>
      <c r="DLH38" s="144"/>
      <c r="DLI38" s="144"/>
      <c r="DLJ38" s="144"/>
      <c r="DLK38" s="144"/>
      <c r="DLL38" s="144"/>
      <c r="DLM38" s="144"/>
      <c r="DLN38" s="144"/>
      <c r="DLO38" s="144"/>
      <c r="DLP38" s="144"/>
      <c r="DLQ38" s="144"/>
      <c r="DLR38" s="144"/>
      <c r="DLS38" s="144"/>
      <c r="DLT38" s="144"/>
      <c r="DLU38" s="144"/>
      <c r="DLV38" s="144"/>
      <c r="DLW38" s="144"/>
      <c r="DLX38" s="144"/>
      <c r="DLY38" s="144"/>
      <c r="DLZ38" s="144"/>
      <c r="DMA38" s="144"/>
      <c r="DMB38" s="144"/>
      <c r="DMC38" s="144"/>
      <c r="DMD38" s="144"/>
      <c r="DME38" s="144"/>
      <c r="DMF38" s="144"/>
      <c r="DMG38" s="144"/>
      <c r="DMH38" s="144"/>
      <c r="DMI38" s="144"/>
      <c r="DMJ38" s="144"/>
      <c r="DMK38" s="144"/>
      <c r="DML38" s="144"/>
      <c r="DMM38" s="144"/>
      <c r="DMN38" s="144"/>
      <c r="DMO38" s="144"/>
      <c r="DMP38" s="144"/>
      <c r="DMQ38" s="144"/>
      <c r="DMR38" s="144"/>
      <c r="DMS38" s="144"/>
      <c r="DMT38" s="144"/>
      <c r="DMU38" s="144"/>
      <c r="DMV38" s="144"/>
      <c r="DMW38" s="144"/>
      <c r="DMX38" s="144"/>
      <c r="DMY38" s="144"/>
      <c r="DMZ38" s="144"/>
      <c r="DNA38" s="144"/>
      <c r="DNB38" s="144"/>
      <c r="DNC38" s="144"/>
      <c r="DND38" s="144"/>
      <c r="DNE38" s="144"/>
      <c r="DNF38" s="144"/>
      <c r="DNG38" s="144"/>
      <c r="DNH38" s="144"/>
      <c r="DNI38" s="144"/>
      <c r="DNJ38" s="144"/>
      <c r="DNK38" s="144"/>
      <c r="DNL38" s="144"/>
      <c r="DNM38" s="144"/>
      <c r="DNN38" s="144"/>
      <c r="DNO38" s="144"/>
      <c r="DNP38" s="144"/>
      <c r="DNQ38" s="144"/>
      <c r="DNR38" s="144"/>
      <c r="DNS38" s="144"/>
      <c r="DNT38" s="144"/>
      <c r="DNU38" s="144"/>
      <c r="DNV38" s="144"/>
      <c r="DNW38" s="144"/>
      <c r="DNX38" s="144"/>
      <c r="DNY38" s="144"/>
      <c r="DNZ38" s="144"/>
      <c r="DOA38" s="144"/>
      <c r="DOB38" s="144"/>
      <c r="DOC38" s="144"/>
      <c r="DOD38" s="144"/>
      <c r="DOE38" s="144"/>
      <c r="DOF38" s="144"/>
      <c r="DOG38" s="144"/>
      <c r="DOH38" s="144"/>
      <c r="DOI38" s="144"/>
      <c r="DOJ38" s="144"/>
      <c r="DOK38" s="144"/>
      <c r="DOL38" s="144"/>
      <c r="DOM38" s="144"/>
      <c r="DON38" s="144"/>
      <c r="DOO38" s="144"/>
      <c r="DOP38" s="144"/>
      <c r="DOQ38" s="144"/>
      <c r="DOR38" s="144"/>
      <c r="DOS38" s="144"/>
      <c r="DOT38" s="144"/>
      <c r="DOU38" s="144"/>
      <c r="DOV38" s="144"/>
      <c r="DOW38" s="144"/>
      <c r="DOX38" s="144"/>
      <c r="DOY38" s="144"/>
      <c r="DOZ38" s="144"/>
      <c r="DPA38" s="144"/>
      <c r="DPB38" s="144"/>
      <c r="DPC38" s="144"/>
      <c r="DPD38" s="144"/>
      <c r="DPE38" s="144"/>
      <c r="DPF38" s="144"/>
      <c r="DPG38" s="144"/>
      <c r="DPH38" s="144"/>
      <c r="DPI38" s="144"/>
      <c r="DPJ38" s="144"/>
      <c r="DPK38" s="144"/>
      <c r="DPL38" s="144"/>
      <c r="DPM38" s="144"/>
      <c r="DPN38" s="144"/>
      <c r="DPO38" s="144"/>
      <c r="DPP38" s="144"/>
      <c r="DPQ38" s="144"/>
      <c r="DPR38" s="144"/>
      <c r="DPS38" s="144"/>
      <c r="DPT38" s="144"/>
      <c r="DPU38" s="144"/>
      <c r="DPV38" s="144"/>
      <c r="DPW38" s="144"/>
      <c r="DPX38" s="144"/>
      <c r="DPY38" s="144"/>
      <c r="DPZ38" s="144"/>
      <c r="DQA38" s="144"/>
      <c r="DQB38" s="144"/>
      <c r="DQC38" s="144"/>
      <c r="DQD38" s="144"/>
      <c r="DQE38" s="144"/>
      <c r="DQF38" s="144"/>
      <c r="DQG38" s="144"/>
      <c r="DQH38" s="144"/>
      <c r="DQI38" s="144"/>
      <c r="DQJ38" s="144"/>
      <c r="DQK38" s="144"/>
      <c r="DQL38" s="144"/>
      <c r="DQM38" s="144"/>
      <c r="DQN38" s="144"/>
      <c r="DQO38" s="144"/>
      <c r="DQP38" s="144"/>
      <c r="DQQ38" s="144"/>
      <c r="DQR38" s="144"/>
      <c r="DQS38" s="144"/>
      <c r="DQT38" s="144"/>
      <c r="DQU38" s="144"/>
      <c r="DQV38" s="144"/>
      <c r="DQW38" s="144"/>
      <c r="DQX38" s="144"/>
      <c r="DQY38" s="144"/>
      <c r="DQZ38" s="144"/>
      <c r="DRA38" s="144"/>
      <c r="DRB38" s="144"/>
      <c r="DRC38" s="144"/>
      <c r="DRD38" s="144"/>
      <c r="DRE38" s="144"/>
      <c r="DRF38" s="144"/>
      <c r="DRG38" s="144"/>
      <c r="DRH38" s="144"/>
      <c r="DRI38" s="144"/>
      <c r="DRJ38" s="144"/>
      <c r="DRK38" s="144"/>
      <c r="DRL38" s="144"/>
      <c r="DRM38" s="144"/>
      <c r="DRN38" s="144"/>
      <c r="DRO38" s="144"/>
      <c r="DRP38" s="144"/>
      <c r="DRQ38" s="144"/>
      <c r="DRR38" s="144"/>
      <c r="DRS38" s="144"/>
      <c r="DRT38" s="144"/>
      <c r="DRU38" s="144"/>
      <c r="DRV38" s="144"/>
      <c r="DRW38" s="144"/>
      <c r="DRX38" s="144"/>
      <c r="DRY38" s="144"/>
      <c r="DRZ38" s="144"/>
      <c r="DSA38" s="144"/>
      <c r="DSB38" s="144"/>
      <c r="DSC38" s="144"/>
      <c r="DSD38" s="144"/>
      <c r="DSE38" s="144"/>
      <c r="DSF38" s="144"/>
      <c r="DSG38" s="144"/>
      <c r="DSH38" s="144"/>
      <c r="DSI38" s="144"/>
      <c r="DSJ38" s="144"/>
      <c r="DSK38" s="144"/>
      <c r="DSL38" s="144"/>
      <c r="DSM38" s="144"/>
      <c r="DSN38" s="144"/>
      <c r="DSO38" s="144"/>
      <c r="DSP38" s="144"/>
      <c r="DSQ38" s="144"/>
      <c r="DSR38" s="144"/>
      <c r="DSS38" s="144"/>
      <c r="DST38" s="144"/>
      <c r="DSU38" s="144"/>
      <c r="DSV38" s="144"/>
      <c r="DSW38" s="144"/>
      <c r="DSX38" s="144"/>
      <c r="DSY38" s="144"/>
      <c r="DSZ38" s="144"/>
      <c r="DTA38" s="144"/>
      <c r="DTB38" s="144"/>
      <c r="DTC38" s="144"/>
      <c r="DTD38" s="144"/>
      <c r="DTE38" s="144"/>
      <c r="DTF38" s="144"/>
      <c r="DTG38" s="144"/>
      <c r="DTH38" s="144"/>
      <c r="DTI38" s="144"/>
      <c r="DTJ38" s="144"/>
      <c r="DTK38" s="144"/>
      <c r="DTL38" s="144"/>
      <c r="DTM38" s="144"/>
      <c r="DTN38" s="144"/>
      <c r="DTO38" s="144"/>
      <c r="DTP38" s="144"/>
      <c r="DTQ38" s="144"/>
      <c r="DTR38" s="144"/>
      <c r="DTS38" s="144"/>
      <c r="DTT38" s="144"/>
      <c r="DTU38" s="144"/>
      <c r="DTV38" s="144"/>
      <c r="DTW38" s="144"/>
      <c r="DTX38" s="144"/>
      <c r="DTY38" s="144"/>
      <c r="DTZ38" s="144"/>
      <c r="DUA38" s="144"/>
      <c r="DUB38" s="144"/>
      <c r="DUC38" s="144"/>
      <c r="DUD38" s="144"/>
      <c r="DUE38" s="144"/>
      <c r="DUF38" s="144"/>
      <c r="DUG38" s="144"/>
      <c r="DUH38" s="144"/>
      <c r="DUI38" s="144"/>
      <c r="DUJ38" s="144"/>
      <c r="DUK38" s="144"/>
      <c r="DUL38" s="144"/>
      <c r="DUM38" s="144"/>
      <c r="DUN38" s="144"/>
      <c r="DUO38" s="144"/>
      <c r="DUP38" s="144"/>
      <c r="DUQ38" s="144"/>
      <c r="DUR38" s="144"/>
      <c r="DUS38" s="144"/>
      <c r="DUT38" s="144"/>
      <c r="DUU38" s="144"/>
      <c r="DUV38" s="144"/>
      <c r="DUW38" s="144"/>
      <c r="DUX38" s="144"/>
      <c r="DUY38" s="144"/>
      <c r="DUZ38" s="144"/>
      <c r="DVA38" s="144"/>
      <c r="DVB38" s="144"/>
      <c r="DVC38" s="144"/>
      <c r="DVD38" s="144"/>
      <c r="DVE38" s="144"/>
      <c r="DVF38" s="144"/>
      <c r="DVG38" s="144"/>
      <c r="DVH38" s="144"/>
      <c r="DVI38" s="144"/>
      <c r="DVJ38" s="144"/>
      <c r="DVK38" s="144"/>
      <c r="DVL38" s="144"/>
      <c r="DVM38" s="144"/>
      <c r="DVN38" s="144"/>
      <c r="DVO38" s="144"/>
      <c r="DVP38" s="144"/>
      <c r="DVQ38" s="144"/>
      <c r="DVR38" s="144"/>
      <c r="DVS38" s="144"/>
      <c r="DVT38" s="144"/>
      <c r="DVU38" s="144"/>
      <c r="DVV38" s="144"/>
      <c r="DVW38" s="144"/>
      <c r="DVX38" s="144"/>
      <c r="DVY38" s="144"/>
      <c r="DVZ38" s="144"/>
      <c r="DWA38" s="144"/>
      <c r="DWB38" s="144"/>
      <c r="DWC38" s="144"/>
      <c r="DWD38" s="144"/>
      <c r="DWE38" s="144"/>
      <c r="DWF38" s="144"/>
      <c r="DWG38" s="144"/>
      <c r="DWH38" s="144"/>
      <c r="DWI38" s="144"/>
      <c r="DWJ38" s="144"/>
      <c r="DWK38" s="144"/>
      <c r="DWL38" s="144"/>
      <c r="DWM38" s="144"/>
      <c r="DWN38" s="144"/>
      <c r="DWO38" s="144"/>
      <c r="DWP38" s="144"/>
      <c r="DWQ38" s="144"/>
      <c r="DWR38" s="144"/>
      <c r="DWS38" s="144"/>
      <c r="DWT38" s="144"/>
      <c r="DWU38" s="144"/>
      <c r="DWV38" s="144"/>
      <c r="DWW38" s="144"/>
      <c r="DWX38" s="144"/>
      <c r="DWY38" s="144"/>
      <c r="DWZ38" s="144"/>
      <c r="DXA38" s="144"/>
      <c r="DXB38" s="144"/>
      <c r="DXC38" s="144"/>
      <c r="DXD38" s="144"/>
      <c r="DXE38" s="144"/>
      <c r="DXF38" s="144"/>
      <c r="DXG38" s="144"/>
      <c r="DXH38" s="144"/>
      <c r="DXI38" s="144"/>
      <c r="DXJ38" s="144"/>
      <c r="DXK38" s="144"/>
      <c r="DXL38" s="144"/>
      <c r="DXM38" s="144"/>
      <c r="DXN38" s="144"/>
      <c r="DXO38" s="144"/>
      <c r="DXP38" s="144"/>
      <c r="DXQ38" s="144"/>
      <c r="DXR38" s="144"/>
      <c r="DXS38" s="144"/>
      <c r="DXT38" s="144"/>
      <c r="DXU38" s="144"/>
      <c r="DXV38" s="144"/>
      <c r="DXW38" s="144"/>
      <c r="DXX38" s="144"/>
      <c r="DXY38" s="144"/>
      <c r="DXZ38" s="144"/>
      <c r="DYA38" s="144"/>
      <c r="DYB38" s="144"/>
      <c r="DYC38" s="144"/>
      <c r="DYD38" s="144"/>
      <c r="DYE38" s="144"/>
      <c r="DYF38" s="144"/>
      <c r="DYG38" s="144"/>
      <c r="DYH38" s="144"/>
      <c r="DYI38" s="144"/>
      <c r="DYJ38" s="144"/>
      <c r="DYK38" s="144"/>
      <c r="DYL38" s="144"/>
      <c r="DYM38" s="144"/>
      <c r="DYN38" s="144"/>
      <c r="DYO38" s="144"/>
      <c r="DYP38" s="144"/>
      <c r="DYQ38" s="144"/>
      <c r="DYR38" s="144"/>
      <c r="DYS38" s="144"/>
      <c r="DYT38" s="144"/>
      <c r="DYU38" s="144"/>
      <c r="DYV38" s="144"/>
      <c r="DYW38" s="144"/>
      <c r="DYX38" s="144"/>
      <c r="DYY38" s="144"/>
      <c r="DYZ38" s="144"/>
      <c r="DZA38" s="144"/>
      <c r="DZB38" s="144"/>
      <c r="DZC38" s="144"/>
      <c r="DZD38" s="144"/>
      <c r="DZE38" s="144"/>
      <c r="DZF38" s="144"/>
      <c r="DZG38" s="144"/>
      <c r="DZH38" s="144"/>
      <c r="DZI38" s="144"/>
      <c r="DZJ38" s="144"/>
      <c r="DZK38" s="144"/>
      <c r="DZL38" s="144"/>
      <c r="DZM38" s="144"/>
      <c r="DZN38" s="144"/>
      <c r="DZO38" s="144"/>
      <c r="DZP38" s="144"/>
      <c r="DZQ38" s="144"/>
      <c r="DZR38" s="144"/>
      <c r="DZS38" s="144"/>
      <c r="DZT38" s="144"/>
      <c r="DZU38" s="144"/>
      <c r="DZV38" s="144"/>
      <c r="DZW38" s="144"/>
      <c r="DZX38" s="144"/>
      <c r="DZY38" s="144"/>
      <c r="DZZ38" s="144"/>
      <c r="EAA38" s="144"/>
      <c r="EAB38" s="144"/>
      <c r="EAC38" s="144"/>
      <c r="EAD38" s="144"/>
      <c r="EAE38" s="144"/>
      <c r="EAF38" s="144"/>
      <c r="EAG38" s="144"/>
      <c r="EAH38" s="144"/>
      <c r="EAI38" s="144"/>
      <c r="EAJ38" s="144"/>
      <c r="EAK38" s="144"/>
      <c r="EAL38" s="144"/>
      <c r="EAM38" s="144"/>
      <c r="EAN38" s="144"/>
      <c r="EAO38" s="144"/>
      <c r="EAP38" s="144"/>
      <c r="EAQ38" s="144"/>
      <c r="EAR38" s="144"/>
      <c r="EAS38" s="144"/>
      <c r="EAT38" s="144"/>
      <c r="EAU38" s="144"/>
      <c r="EAV38" s="144"/>
      <c r="EAW38" s="144"/>
      <c r="EAX38" s="144"/>
      <c r="EAY38" s="144"/>
      <c r="EAZ38" s="144"/>
      <c r="EBA38" s="144"/>
      <c r="EBB38" s="144"/>
      <c r="EBC38" s="144"/>
      <c r="EBD38" s="144"/>
      <c r="EBE38" s="144"/>
      <c r="EBF38" s="144"/>
      <c r="EBG38" s="144"/>
      <c r="EBH38" s="144"/>
      <c r="EBI38" s="144"/>
      <c r="EBJ38" s="144"/>
      <c r="EBK38" s="144"/>
      <c r="EBL38" s="144"/>
      <c r="EBM38" s="144"/>
      <c r="EBN38" s="144"/>
      <c r="EBO38" s="144"/>
      <c r="EBP38" s="144"/>
      <c r="EBQ38" s="144"/>
      <c r="EBR38" s="144"/>
      <c r="EBS38" s="144"/>
      <c r="EBT38" s="144"/>
      <c r="EBU38" s="144"/>
      <c r="EBV38" s="144"/>
      <c r="EBW38" s="144"/>
      <c r="EBX38" s="144"/>
      <c r="EBY38" s="144"/>
      <c r="EBZ38" s="144"/>
      <c r="ECA38" s="144"/>
      <c r="ECB38" s="144"/>
      <c r="ECC38" s="144"/>
      <c r="ECD38" s="144"/>
      <c r="ECE38" s="144"/>
      <c r="ECF38" s="144"/>
      <c r="ECG38" s="144"/>
      <c r="ECH38" s="144"/>
      <c r="ECI38" s="144"/>
      <c r="ECJ38" s="144"/>
      <c r="ECK38" s="144"/>
      <c r="ECL38" s="144"/>
      <c r="ECM38" s="144"/>
      <c r="ECN38" s="144"/>
      <c r="ECO38" s="144"/>
      <c r="ECP38" s="144"/>
      <c r="ECQ38" s="144"/>
      <c r="ECR38" s="144"/>
      <c r="ECS38" s="144"/>
      <c r="ECT38" s="144"/>
      <c r="ECU38" s="144"/>
      <c r="ECV38" s="144"/>
      <c r="ECW38" s="144"/>
      <c r="ECX38" s="144"/>
      <c r="ECY38" s="144"/>
      <c r="ECZ38" s="144"/>
      <c r="EDA38" s="144"/>
      <c r="EDB38" s="144"/>
      <c r="EDC38" s="144"/>
      <c r="EDD38" s="144"/>
      <c r="EDE38" s="144"/>
      <c r="EDF38" s="144"/>
      <c r="EDG38" s="144"/>
      <c r="EDH38" s="144"/>
      <c r="EDI38" s="144"/>
      <c r="EDJ38" s="144"/>
      <c r="EDK38" s="144"/>
      <c r="EDL38" s="144"/>
      <c r="EDM38" s="144"/>
      <c r="EDN38" s="144"/>
      <c r="EDO38" s="144"/>
      <c r="EDP38" s="144"/>
      <c r="EDQ38" s="144"/>
      <c r="EDR38" s="144"/>
      <c r="EDS38" s="144"/>
      <c r="EDT38" s="144"/>
      <c r="EDU38" s="144"/>
      <c r="EDV38" s="144"/>
      <c r="EDW38" s="144"/>
      <c r="EDX38" s="144"/>
      <c r="EDY38" s="144"/>
      <c r="EDZ38" s="144"/>
      <c r="EEA38" s="144"/>
      <c r="EEB38" s="144"/>
      <c r="EEC38" s="144"/>
      <c r="EED38" s="144"/>
      <c r="EEE38" s="144"/>
      <c r="EEF38" s="144"/>
      <c r="EEG38" s="144"/>
      <c r="EEH38" s="144"/>
      <c r="EEI38" s="144"/>
      <c r="EEJ38" s="144"/>
      <c r="EEK38" s="144"/>
      <c r="EEL38" s="144"/>
      <c r="EEM38" s="144"/>
      <c r="EEN38" s="144"/>
      <c r="EEO38" s="144"/>
      <c r="EEP38" s="144"/>
      <c r="EEQ38" s="144"/>
      <c r="EER38" s="144"/>
      <c r="EES38" s="144"/>
      <c r="EET38" s="144"/>
      <c r="EEU38" s="144"/>
      <c r="EEV38" s="144"/>
      <c r="EEW38" s="144"/>
      <c r="EEX38" s="144"/>
      <c r="EEY38" s="144"/>
      <c r="EEZ38" s="144"/>
      <c r="EFA38" s="144"/>
      <c r="EFB38" s="144"/>
      <c r="EFC38" s="144"/>
      <c r="EFD38" s="144"/>
      <c r="EFE38" s="144"/>
      <c r="EFF38" s="144"/>
      <c r="EFG38" s="144"/>
      <c r="EFH38" s="144"/>
      <c r="EFI38" s="144"/>
      <c r="EFJ38" s="144"/>
      <c r="EFK38" s="144"/>
      <c r="EFL38" s="144"/>
      <c r="EFM38" s="144"/>
      <c r="EFN38" s="144"/>
      <c r="EFO38" s="144"/>
      <c r="EFP38" s="144"/>
      <c r="EFQ38" s="144"/>
      <c r="EFR38" s="144"/>
      <c r="EFS38" s="144"/>
      <c r="EFT38" s="144"/>
      <c r="EFU38" s="144"/>
      <c r="EFV38" s="144"/>
      <c r="EFW38" s="144"/>
      <c r="EFX38" s="144"/>
      <c r="EFY38" s="144"/>
      <c r="EFZ38" s="144"/>
      <c r="EGA38" s="144"/>
      <c r="EGB38" s="144"/>
      <c r="EGC38" s="144"/>
      <c r="EGD38" s="144"/>
      <c r="EGE38" s="144"/>
      <c r="EGF38" s="144"/>
      <c r="EGG38" s="144"/>
      <c r="EGH38" s="144"/>
      <c r="EGI38" s="144"/>
      <c r="EGJ38" s="144"/>
      <c r="EGK38" s="144"/>
      <c r="EGL38" s="144"/>
      <c r="EGM38" s="144"/>
      <c r="EGN38" s="144"/>
      <c r="EGO38" s="144"/>
      <c r="EGP38" s="144"/>
      <c r="EGQ38" s="144"/>
      <c r="EGR38" s="144"/>
      <c r="EGS38" s="144"/>
      <c r="EGT38" s="144"/>
      <c r="EGU38" s="144"/>
      <c r="EGV38" s="144"/>
      <c r="EGW38" s="144"/>
      <c r="EGX38" s="144"/>
      <c r="EGY38" s="144"/>
      <c r="EGZ38" s="144"/>
      <c r="EHA38" s="144"/>
      <c r="EHB38" s="144"/>
      <c r="EHC38" s="144"/>
      <c r="EHD38" s="144"/>
      <c r="EHE38" s="144"/>
      <c r="EHF38" s="144"/>
      <c r="EHG38" s="144"/>
      <c r="EHH38" s="144"/>
      <c r="EHI38" s="144"/>
      <c r="EHJ38" s="144"/>
      <c r="EHK38" s="144"/>
      <c r="EHL38" s="144"/>
      <c r="EHM38" s="144"/>
      <c r="EHN38" s="144"/>
      <c r="EHO38" s="144"/>
      <c r="EHP38" s="144"/>
      <c r="EHQ38" s="144"/>
      <c r="EHR38" s="144"/>
      <c r="EHS38" s="144"/>
      <c r="EHT38" s="144"/>
      <c r="EHU38" s="144"/>
      <c r="EHV38" s="144"/>
      <c r="EHW38" s="144"/>
      <c r="EHX38" s="144"/>
      <c r="EHY38" s="144"/>
      <c r="EHZ38" s="144"/>
      <c r="EIA38" s="144"/>
      <c r="EIB38" s="144"/>
      <c r="EIC38" s="144"/>
      <c r="EID38" s="144"/>
      <c r="EIE38" s="144"/>
      <c r="EIF38" s="144"/>
      <c r="EIG38" s="144"/>
      <c r="EIH38" s="144"/>
      <c r="EII38" s="144"/>
      <c r="EIJ38" s="144"/>
      <c r="EIK38" s="144"/>
      <c r="EIL38" s="144"/>
      <c r="EIM38" s="144"/>
      <c r="EIN38" s="144"/>
      <c r="EIO38" s="144"/>
      <c r="EIP38" s="144"/>
      <c r="EIQ38" s="144"/>
      <c r="EIR38" s="144"/>
      <c r="EIS38" s="144"/>
      <c r="EIT38" s="144"/>
      <c r="EIU38" s="144"/>
      <c r="EIV38" s="144"/>
      <c r="EIW38" s="144"/>
      <c r="EIX38" s="144"/>
      <c r="EIY38" s="144"/>
      <c r="EIZ38" s="144"/>
      <c r="EJA38" s="144"/>
      <c r="EJB38" s="144"/>
      <c r="EJC38" s="144"/>
      <c r="EJD38" s="144"/>
      <c r="EJE38" s="144"/>
      <c r="EJF38" s="144"/>
      <c r="EJG38" s="144"/>
      <c r="EJH38" s="144"/>
      <c r="EJI38" s="144"/>
      <c r="EJJ38" s="144"/>
      <c r="EJK38" s="144"/>
      <c r="EJL38" s="144"/>
      <c r="EJM38" s="144"/>
      <c r="EJN38" s="144"/>
      <c r="EJO38" s="144"/>
      <c r="EJP38" s="144"/>
      <c r="EJQ38" s="144"/>
      <c r="EJR38" s="144"/>
      <c r="EJS38" s="144"/>
      <c r="EJT38" s="144"/>
      <c r="EJU38" s="144"/>
      <c r="EJV38" s="144"/>
      <c r="EJW38" s="144"/>
      <c r="EJX38" s="144"/>
      <c r="EJY38" s="144"/>
      <c r="EJZ38" s="144"/>
      <c r="EKA38" s="144"/>
      <c r="EKB38" s="144"/>
      <c r="EKC38" s="144"/>
      <c r="EKD38" s="144"/>
      <c r="EKE38" s="144"/>
      <c r="EKF38" s="144"/>
      <c r="EKG38" s="144"/>
      <c r="EKH38" s="144"/>
      <c r="EKI38" s="144"/>
      <c r="EKJ38" s="144"/>
      <c r="EKK38" s="144"/>
      <c r="EKL38" s="144"/>
      <c r="EKM38" s="144"/>
      <c r="EKN38" s="144"/>
      <c r="EKO38" s="144"/>
      <c r="EKP38" s="144"/>
      <c r="EKQ38" s="144"/>
      <c r="EKR38" s="144"/>
      <c r="EKS38" s="144"/>
      <c r="EKT38" s="144"/>
      <c r="EKU38" s="144"/>
      <c r="EKV38" s="144"/>
      <c r="EKW38" s="144"/>
      <c r="EKX38" s="144"/>
      <c r="EKY38" s="144"/>
      <c r="EKZ38" s="144"/>
      <c r="ELA38" s="144"/>
      <c r="ELB38" s="144"/>
      <c r="ELC38" s="144"/>
      <c r="ELD38" s="144"/>
      <c r="ELE38" s="144"/>
      <c r="ELF38" s="144"/>
      <c r="ELG38" s="144"/>
      <c r="ELH38" s="144"/>
      <c r="ELI38" s="144"/>
      <c r="ELJ38" s="144"/>
      <c r="ELK38" s="144"/>
      <c r="ELL38" s="144"/>
      <c r="ELM38" s="144"/>
      <c r="ELN38" s="144"/>
      <c r="ELO38" s="144"/>
      <c r="ELP38" s="144"/>
      <c r="ELQ38" s="144"/>
      <c r="ELR38" s="144"/>
      <c r="ELS38" s="144"/>
      <c r="ELT38" s="144"/>
      <c r="ELU38" s="144"/>
      <c r="ELV38" s="144"/>
      <c r="ELW38" s="144"/>
      <c r="ELX38" s="144"/>
      <c r="ELY38" s="144"/>
      <c r="ELZ38" s="144"/>
      <c r="EMA38" s="144"/>
      <c r="EMB38" s="144"/>
      <c r="EMC38" s="144"/>
      <c r="EMD38" s="144"/>
      <c r="EME38" s="144"/>
      <c r="EMF38" s="144"/>
      <c r="EMG38" s="144"/>
      <c r="EMH38" s="144"/>
      <c r="EMI38" s="144"/>
      <c r="EMJ38" s="144"/>
      <c r="EMK38" s="144"/>
      <c r="EML38" s="144"/>
      <c r="EMM38" s="144"/>
      <c r="EMN38" s="144"/>
      <c r="EMO38" s="144"/>
      <c r="EMP38" s="144"/>
      <c r="EMQ38" s="144"/>
      <c r="EMR38" s="144"/>
      <c r="EMS38" s="144"/>
      <c r="EMT38" s="144"/>
      <c r="EMU38" s="144"/>
      <c r="EMV38" s="144"/>
      <c r="EMW38" s="144"/>
      <c r="EMX38" s="144"/>
      <c r="EMY38" s="144"/>
      <c r="EMZ38" s="144"/>
      <c r="ENA38" s="144"/>
      <c r="ENB38" s="144"/>
      <c r="ENC38" s="144"/>
      <c r="END38" s="144"/>
      <c r="ENE38" s="144"/>
      <c r="ENF38" s="144"/>
      <c r="ENG38" s="144"/>
      <c r="ENH38" s="144"/>
      <c r="ENI38" s="144"/>
      <c r="ENJ38" s="144"/>
      <c r="ENK38" s="144"/>
      <c r="ENL38" s="144"/>
      <c r="ENM38" s="144"/>
      <c r="ENN38" s="144"/>
      <c r="ENO38" s="144"/>
      <c r="ENP38" s="144"/>
      <c r="ENQ38" s="144"/>
      <c r="ENR38" s="144"/>
      <c r="ENS38" s="144"/>
      <c r="ENT38" s="144"/>
      <c r="ENU38" s="144"/>
      <c r="ENV38" s="144"/>
      <c r="ENW38" s="144"/>
      <c r="ENX38" s="144"/>
      <c r="ENY38" s="144"/>
      <c r="ENZ38" s="144"/>
      <c r="EOA38" s="144"/>
      <c r="EOB38" s="144"/>
      <c r="EOC38" s="144"/>
      <c r="EOD38" s="144"/>
      <c r="EOE38" s="144"/>
      <c r="EOF38" s="144"/>
      <c r="EOG38" s="144"/>
      <c r="EOH38" s="144"/>
      <c r="EOI38" s="144"/>
      <c r="EOJ38" s="144"/>
      <c r="EOK38" s="144"/>
      <c r="EOL38" s="144"/>
      <c r="EOM38" s="144"/>
      <c r="EON38" s="144"/>
      <c r="EOO38" s="144"/>
      <c r="EOP38" s="144"/>
      <c r="EOQ38" s="144"/>
      <c r="EOR38" s="144"/>
      <c r="EOS38" s="144"/>
      <c r="EOT38" s="144"/>
      <c r="EOU38" s="144"/>
      <c r="EOV38" s="144"/>
      <c r="EOW38" s="144"/>
      <c r="EOX38" s="144"/>
      <c r="EOY38" s="144"/>
      <c r="EOZ38" s="144"/>
      <c r="EPA38" s="144"/>
      <c r="EPB38" s="144"/>
      <c r="EPC38" s="144"/>
      <c r="EPD38" s="144"/>
      <c r="EPE38" s="144"/>
      <c r="EPF38" s="144"/>
      <c r="EPG38" s="144"/>
      <c r="EPH38" s="144"/>
      <c r="EPI38" s="144"/>
      <c r="EPJ38" s="144"/>
      <c r="EPK38" s="144"/>
      <c r="EPL38" s="144"/>
      <c r="EPM38" s="144"/>
      <c r="EPN38" s="144"/>
      <c r="EPO38" s="144"/>
      <c r="EPP38" s="144"/>
      <c r="EPQ38" s="144"/>
      <c r="EPR38" s="144"/>
      <c r="EPS38" s="144"/>
      <c r="EPT38" s="144"/>
      <c r="EPU38" s="144"/>
      <c r="EPV38" s="144"/>
      <c r="EPW38" s="144"/>
      <c r="EPX38" s="144"/>
      <c r="EPY38" s="144"/>
      <c r="EPZ38" s="144"/>
      <c r="EQA38" s="144"/>
      <c r="EQB38" s="144"/>
      <c r="EQC38" s="144"/>
      <c r="EQD38" s="144"/>
      <c r="EQE38" s="144"/>
      <c r="EQF38" s="144"/>
      <c r="EQG38" s="144"/>
      <c r="EQH38" s="144"/>
      <c r="EQI38" s="144"/>
      <c r="EQJ38" s="144"/>
      <c r="EQK38" s="144"/>
      <c r="EQL38" s="144"/>
      <c r="EQM38" s="144"/>
      <c r="EQN38" s="144"/>
      <c r="EQO38" s="144"/>
      <c r="EQP38" s="144"/>
      <c r="EQQ38" s="144"/>
      <c r="EQR38" s="144"/>
      <c r="EQS38" s="144"/>
      <c r="EQT38" s="144"/>
      <c r="EQU38" s="144"/>
      <c r="EQV38" s="144"/>
      <c r="EQW38" s="144"/>
      <c r="EQX38" s="144"/>
      <c r="EQY38" s="144"/>
      <c r="EQZ38" s="144"/>
      <c r="ERA38" s="144"/>
      <c r="ERB38" s="144"/>
      <c r="ERC38" s="144"/>
      <c r="ERD38" s="144"/>
      <c r="ERE38" s="144"/>
      <c r="ERF38" s="144"/>
      <c r="ERG38" s="144"/>
      <c r="ERH38" s="144"/>
      <c r="ERI38" s="144"/>
      <c r="ERJ38" s="144"/>
      <c r="ERK38" s="144"/>
      <c r="ERL38" s="144"/>
      <c r="ERM38" s="144"/>
      <c r="ERN38" s="144"/>
      <c r="ERO38" s="144"/>
      <c r="ERP38" s="144"/>
      <c r="ERQ38" s="144"/>
      <c r="ERR38" s="144"/>
      <c r="ERS38" s="144"/>
      <c r="ERT38" s="144"/>
      <c r="ERU38" s="144"/>
      <c r="ERV38" s="144"/>
      <c r="ERW38" s="144"/>
      <c r="ERX38" s="144"/>
      <c r="ERY38" s="144"/>
      <c r="ERZ38" s="144"/>
      <c r="ESA38" s="144"/>
      <c r="ESB38" s="144"/>
      <c r="ESC38" s="144"/>
      <c r="ESD38" s="144"/>
      <c r="ESE38" s="144"/>
      <c r="ESF38" s="144"/>
      <c r="ESG38" s="144"/>
      <c r="ESH38" s="144"/>
      <c r="ESI38" s="144"/>
      <c r="ESJ38" s="144"/>
      <c r="ESK38" s="144"/>
      <c r="ESL38" s="144"/>
      <c r="ESM38" s="144"/>
      <c r="ESN38" s="144"/>
      <c r="ESO38" s="144"/>
      <c r="ESP38" s="144"/>
      <c r="ESQ38" s="144"/>
      <c r="ESR38" s="144"/>
      <c r="ESS38" s="144"/>
      <c r="EST38" s="144"/>
      <c r="ESU38" s="144"/>
      <c r="ESV38" s="144"/>
      <c r="ESW38" s="144"/>
      <c r="ESX38" s="144"/>
      <c r="ESY38" s="144"/>
      <c r="ESZ38" s="144"/>
      <c r="ETA38" s="144"/>
      <c r="ETB38" s="144"/>
      <c r="ETC38" s="144"/>
      <c r="ETD38" s="144"/>
      <c r="ETE38" s="144"/>
      <c r="ETF38" s="144"/>
      <c r="ETG38" s="144"/>
      <c r="ETH38" s="144"/>
      <c r="ETI38" s="144"/>
      <c r="ETJ38" s="144"/>
      <c r="ETK38" s="144"/>
      <c r="ETL38" s="144"/>
      <c r="ETM38" s="144"/>
      <c r="ETN38" s="144"/>
      <c r="ETO38" s="144"/>
      <c r="ETP38" s="144"/>
      <c r="ETQ38" s="144"/>
      <c r="ETR38" s="144"/>
      <c r="ETS38" s="144"/>
      <c r="ETT38" s="144"/>
      <c r="ETU38" s="144"/>
      <c r="ETV38" s="144"/>
      <c r="ETW38" s="144"/>
      <c r="ETX38" s="144"/>
      <c r="ETY38" s="144"/>
      <c r="ETZ38" s="144"/>
      <c r="EUA38" s="144"/>
      <c r="EUB38" s="144"/>
      <c r="EUC38" s="144"/>
      <c r="EUD38" s="144"/>
      <c r="EUE38" s="144"/>
      <c r="EUF38" s="144"/>
      <c r="EUG38" s="144"/>
      <c r="EUH38" s="144"/>
      <c r="EUI38" s="144"/>
      <c r="EUJ38" s="144"/>
      <c r="EUK38" s="144"/>
      <c r="EUL38" s="144"/>
      <c r="EUM38" s="144"/>
      <c r="EUN38" s="144"/>
      <c r="EUO38" s="144"/>
      <c r="EUP38" s="144"/>
      <c r="EUQ38" s="144"/>
      <c r="EUR38" s="144"/>
      <c r="EUS38" s="144"/>
      <c r="EUT38" s="144"/>
      <c r="EUU38" s="144"/>
      <c r="EUV38" s="144"/>
      <c r="EUW38" s="144"/>
      <c r="EUX38" s="144"/>
      <c r="EUY38" s="144"/>
      <c r="EUZ38" s="144"/>
      <c r="EVA38" s="144"/>
      <c r="EVB38" s="144"/>
      <c r="EVC38" s="144"/>
      <c r="EVD38" s="144"/>
      <c r="EVE38" s="144"/>
      <c r="EVF38" s="144"/>
      <c r="EVG38" s="144"/>
      <c r="EVH38" s="144"/>
      <c r="EVI38" s="144"/>
      <c r="EVJ38" s="144"/>
      <c r="EVK38" s="144"/>
      <c r="EVL38" s="144"/>
      <c r="EVM38" s="144"/>
      <c r="EVN38" s="144"/>
      <c r="EVO38" s="144"/>
      <c r="EVP38" s="144"/>
      <c r="EVQ38" s="144"/>
      <c r="EVR38" s="144"/>
      <c r="EVS38" s="144"/>
      <c r="EVT38" s="144"/>
      <c r="EVU38" s="144"/>
      <c r="EVV38" s="144"/>
      <c r="EVW38" s="144"/>
      <c r="EVX38" s="144"/>
      <c r="EVY38" s="144"/>
      <c r="EVZ38" s="144"/>
      <c r="EWA38" s="144"/>
      <c r="EWB38" s="144"/>
      <c r="EWC38" s="144"/>
      <c r="EWD38" s="144"/>
      <c r="EWE38" s="144"/>
      <c r="EWF38" s="144"/>
      <c r="EWG38" s="144"/>
      <c r="EWH38" s="144"/>
      <c r="EWI38" s="144"/>
      <c r="EWJ38" s="144"/>
      <c r="EWK38" s="144"/>
      <c r="EWL38" s="144"/>
      <c r="EWM38" s="144"/>
      <c r="EWN38" s="144"/>
      <c r="EWO38" s="144"/>
      <c r="EWP38" s="144"/>
      <c r="EWQ38" s="144"/>
      <c r="EWR38" s="144"/>
      <c r="EWS38" s="144"/>
      <c r="EWT38" s="144"/>
      <c r="EWU38" s="144"/>
      <c r="EWV38" s="144"/>
      <c r="EWW38" s="144"/>
      <c r="EWX38" s="144"/>
      <c r="EWY38" s="144"/>
      <c r="EWZ38" s="144"/>
      <c r="EXA38" s="144"/>
      <c r="EXB38" s="144"/>
      <c r="EXC38" s="144"/>
      <c r="EXD38" s="144"/>
      <c r="EXE38" s="144"/>
      <c r="EXF38" s="144"/>
      <c r="EXG38" s="144"/>
      <c r="EXH38" s="144"/>
      <c r="EXI38" s="144"/>
      <c r="EXJ38" s="144"/>
      <c r="EXK38" s="144"/>
      <c r="EXL38" s="144"/>
      <c r="EXM38" s="144"/>
      <c r="EXN38" s="144"/>
      <c r="EXO38" s="144"/>
      <c r="EXP38" s="144"/>
      <c r="EXQ38" s="144"/>
      <c r="EXR38" s="144"/>
      <c r="EXS38" s="144"/>
      <c r="EXT38" s="144"/>
      <c r="EXU38" s="144"/>
      <c r="EXV38" s="144"/>
      <c r="EXW38" s="144"/>
      <c r="EXX38" s="144"/>
      <c r="EXY38" s="144"/>
      <c r="EXZ38" s="144"/>
      <c r="EYA38" s="144"/>
      <c r="EYB38" s="144"/>
      <c r="EYC38" s="144"/>
      <c r="EYD38" s="144"/>
      <c r="EYE38" s="144"/>
      <c r="EYF38" s="144"/>
      <c r="EYG38" s="144"/>
      <c r="EYH38" s="144"/>
      <c r="EYI38" s="144"/>
      <c r="EYJ38" s="144"/>
      <c r="EYK38" s="144"/>
      <c r="EYL38" s="144"/>
      <c r="EYM38" s="144"/>
      <c r="EYN38" s="144"/>
      <c r="EYO38" s="144"/>
      <c r="EYP38" s="144"/>
      <c r="EYQ38" s="144"/>
      <c r="EYR38" s="144"/>
      <c r="EYS38" s="144"/>
      <c r="EYT38" s="144"/>
      <c r="EYU38" s="144"/>
      <c r="EYV38" s="144"/>
      <c r="EYW38" s="144"/>
      <c r="EYX38" s="144"/>
      <c r="EYY38" s="144"/>
      <c r="EYZ38" s="144"/>
      <c r="EZA38" s="144"/>
      <c r="EZB38" s="144"/>
      <c r="EZC38" s="144"/>
      <c r="EZD38" s="144"/>
      <c r="EZE38" s="144"/>
      <c r="EZF38" s="144"/>
      <c r="EZG38" s="144"/>
      <c r="EZH38" s="144"/>
      <c r="EZI38" s="144"/>
      <c r="EZJ38" s="144"/>
      <c r="EZK38" s="144"/>
      <c r="EZL38" s="144"/>
      <c r="EZM38" s="144"/>
      <c r="EZN38" s="144"/>
      <c r="EZO38" s="144"/>
      <c r="EZP38" s="144"/>
      <c r="EZQ38" s="144"/>
      <c r="EZR38" s="144"/>
      <c r="EZS38" s="144"/>
      <c r="EZT38" s="144"/>
      <c r="EZU38" s="144"/>
      <c r="EZV38" s="144"/>
      <c r="EZW38" s="144"/>
      <c r="EZX38" s="144"/>
      <c r="EZY38" s="144"/>
      <c r="EZZ38" s="144"/>
      <c r="FAA38" s="144"/>
      <c r="FAB38" s="144"/>
      <c r="FAC38" s="144"/>
      <c r="FAD38" s="144"/>
      <c r="FAE38" s="144"/>
      <c r="FAF38" s="144"/>
      <c r="FAG38" s="144"/>
      <c r="FAH38" s="144"/>
      <c r="FAI38" s="144"/>
      <c r="FAJ38" s="144"/>
      <c r="FAK38" s="144"/>
      <c r="FAL38" s="144"/>
      <c r="FAM38" s="144"/>
      <c r="FAN38" s="144"/>
      <c r="FAO38" s="144"/>
      <c r="FAP38" s="144"/>
      <c r="FAQ38" s="144"/>
      <c r="FAR38" s="144"/>
      <c r="FAS38" s="144"/>
      <c r="FAT38" s="144"/>
      <c r="FAU38" s="144"/>
      <c r="FAV38" s="144"/>
      <c r="FAW38" s="144"/>
      <c r="FAX38" s="144"/>
      <c r="FAY38" s="144"/>
      <c r="FAZ38" s="144"/>
      <c r="FBA38" s="144"/>
      <c r="FBB38" s="144"/>
      <c r="FBC38" s="144"/>
      <c r="FBD38" s="144"/>
      <c r="FBE38" s="144"/>
      <c r="FBF38" s="144"/>
      <c r="FBG38" s="144"/>
      <c r="FBH38" s="144"/>
      <c r="FBI38" s="144"/>
      <c r="FBJ38" s="144"/>
      <c r="FBK38" s="144"/>
      <c r="FBL38" s="144"/>
      <c r="FBM38" s="144"/>
      <c r="FBN38" s="144"/>
      <c r="FBO38" s="144"/>
      <c r="FBP38" s="144"/>
      <c r="FBQ38" s="144"/>
      <c r="FBR38" s="144"/>
      <c r="FBS38" s="144"/>
      <c r="FBT38" s="144"/>
      <c r="FBU38" s="144"/>
      <c r="FBV38" s="144"/>
      <c r="FBW38" s="144"/>
      <c r="FBX38" s="144"/>
      <c r="FBY38" s="144"/>
      <c r="FBZ38" s="144"/>
      <c r="FCA38" s="144"/>
      <c r="FCB38" s="144"/>
      <c r="FCC38" s="144"/>
      <c r="FCD38" s="144"/>
      <c r="FCE38" s="144"/>
      <c r="FCF38" s="144"/>
      <c r="FCG38" s="144"/>
      <c r="FCH38" s="144"/>
      <c r="FCI38" s="144"/>
      <c r="FCJ38" s="144"/>
      <c r="FCK38" s="144"/>
      <c r="FCL38" s="144"/>
      <c r="FCM38" s="144"/>
      <c r="FCN38" s="144"/>
      <c r="FCO38" s="144"/>
      <c r="FCP38" s="144"/>
      <c r="FCQ38" s="144"/>
      <c r="FCR38" s="144"/>
      <c r="FCS38" s="144"/>
      <c r="FCT38" s="144"/>
      <c r="FCU38" s="144"/>
      <c r="FCV38" s="144"/>
      <c r="FCW38" s="144"/>
      <c r="FCX38" s="144"/>
      <c r="FCY38" s="144"/>
      <c r="FCZ38" s="144"/>
      <c r="FDA38" s="144"/>
      <c r="FDB38" s="144"/>
      <c r="FDC38" s="144"/>
      <c r="FDD38" s="144"/>
      <c r="FDE38" s="144"/>
      <c r="FDF38" s="144"/>
      <c r="FDG38" s="144"/>
      <c r="FDH38" s="144"/>
      <c r="FDI38" s="144"/>
      <c r="FDJ38" s="144"/>
      <c r="FDK38" s="144"/>
      <c r="FDL38" s="144"/>
      <c r="FDM38" s="144"/>
      <c r="FDN38" s="144"/>
      <c r="FDO38" s="144"/>
      <c r="FDP38" s="144"/>
      <c r="FDQ38" s="144"/>
      <c r="FDR38" s="144"/>
      <c r="FDS38" s="144"/>
      <c r="FDT38" s="144"/>
      <c r="FDU38" s="144"/>
      <c r="FDV38" s="144"/>
      <c r="FDW38" s="144"/>
      <c r="FDX38" s="144"/>
      <c r="FDY38" s="144"/>
      <c r="FDZ38" s="144"/>
      <c r="FEA38" s="144"/>
      <c r="FEB38" s="144"/>
      <c r="FEC38" s="144"/>
      <c r="FED38" s="144"/>
      <c r="FEE38" s="144"/>
      <c r="FEF38" s="144"/>
      <c r="FEG38" s="144"/>
      <c r="FEH38" s="144"/>
      <c r="FEI38" s="144"/>
      <c r="FEJ38" s="144"/>
      <c r="FEK38" s="144"/>
      <c r="FEL38" s="144"/>
      <c r="FEM38" s="144"/>
      <c r="FEN38" s="144"/>
      <c r="FEO38" s="144"/>
      <c r="FEP38" s="144"/>
      <c r="FEQ38" s="144"/>
      <c r="FER38" s="144"/>
      <c r="FES38" s="144"/>
      <c r="FET38" s="144"/>
      <c r="FEU38" s="144"/>
      <c r="FEV38" s="144"/>
      <c r="FEW38" s="144"/>
      <c r="FEX38" s="144"/>
      <c r="FEY38" s="144"/>
      <c r="FEZ38" s="144"/>
      <c r="FFA38" s="144"/>
      <c r="FFB38" s="144"/>
      <c r="FFC38" s="144"/>
      <c r="FFD38" s="144"/>
      <c r="FFE38" s="144"/>
      <c r="FFF38" s="144"/>
      <c r="FFG38" s="144"/>
      <c r="FFH38" s="144"/>
      <c r="FFI38" s="144"/>
      <c r="FFJ38" s="144"/>
      <c r="FFK38" s="144"/>
      <c r="FFL38" s="144"/>
      <c r="FFM38" s="144"/>
      <c r="FFN38" s="144"/>
      <c r="FFO38" s="144"/>
      <c r="FFP38" s="144"/>
      <c r="FFQ38" s="144"/>
      <c r="FFR38" s="144"/>
      <c r="FFS38" s="144"/>
      <c r="FFT38" s="144"/>
      <c r="FFU38" s="144"/>
      <c r="FFV38" s="144"/>
      <c r="FFW38" s="144"/>
      <c r="FFX38" s="144"/>
      <c r="FFY38" s="144"/>
      <c r="FFZ38" s="144"/>
      <c r="FGA38" s="144"/>
      <c r="FGB38" s="144"/>
      <c r="FGC38" s="144"/>
      <c r="FGD38" s="144"/>
      <c r="FGE38" s="144"/>
      <c r="FGF38" s="144"/>
      <c r="FGG38" s="144"/>
      <c r="FGH38" s="144"/>
      <c r="FGI38" s="144"/>
      <c r="FGJ38" s="144"/>
      <c r="FGK38" s="144"/>
      <c r="FGL38" s="144"/>
      <c r="FGM38" s="144"/>
      <c r="FGN38" s="144"/>
      <c r="FGO38" s="144"/>
      <c r="FGP38" s="144"/>
      <c r="FGQ38" s="144"/>
      <c r="FGR38" s="144"/>
      <c r="FGS38" s="144"/>
      <c r="FGT38" s="144"/>
      <c r="FGU38" s="144"/>
      <c r="FGV38" s="144"/>
      <c r="FGW38" s="144"/>
      <c r="FGX38" s="144"/>
      <c r="FGY38" s="144"/>
      <c r="FGZ38" s="144"/>
      <c r="FHA38" s="144"/>
      <c r="FHB38" s="144"/>
      <c r="FHC38" s="144"/>
      <c r="FHD38" s="144"/>
      <c r="FHE38" s="144"/>
      <c r="FHF38" s="144"/>
      <c r="FHG38" s="144"/>
      <c r="FHH38" s="144"/>
      <c r="FHI38" s="144"/>
      <c r="FHJ38" s="144"/>
      <c r="FHK38" s="144"/>
      <c r="FHL38" s="144"/>
      <c r="FHM38" s="144"/>
      <c r="FHN38" s="144"/>
      <c r="FHO38" s="144"/>
      <c r="FHP38" s="144"/>
      <c r="FHQ38" s="144"/>
      <c r="FHR38" s="144"/>
      <c r="FHS38" s="144"/>
      <c r="FHT38" s="144"/>
      <c r="FHU38" s="144"/>
      <c r="FHV38" s="144"/>
      <c r="FHW38" s="144"/>
      <c r="FHX38" s="144"/>
      <c r="FHY38" s="144"/>
      <c r="FHZ38" s="144"/>
      <c r="FIA38" s="144"/>
      <c r="FIB38" s="144"/>
      <c r="FIC38" s="144"/>
      <c r="FID38" s="144"/>
      <c r="FIE38" s="144"/>
      <c r="FIF38" s="144"/>
      <c r="FIG38" s="144"/>
      <c r="FIH38" s="144"/>
      <c r="FII38" s="144"/>
      <c r="FIJ38" s="144"/>
      <c r="FIK38" s="144"/>
      <c r="FIL38" s="144"/>
      <c r="FIM38" s="144"/>
      <c r="FIN38" s="144"/>
      <c r="FIO38" s="144"/>
      <c r="FIP38" s="144"/>
      <c r="FIQ38" s="144"/>
      <c r="FIR38" s="144"/>
      <c r="FIS38" s="144"/>
      <c r="FIT38" s="144"/>
      <c r="FIU38" s="144"/>
      <c r="FIV38" s="144"/>
      <c r="FIW38" s="144"/>
      <c r="FIX38" s="144"/>
      <c r="FIY38" s="144"/>
      <c r="FIZ38" s="144"/>
      <c r="FJA38" s="144"/>
      <c r="FJB38" s="144"/>
      <c r="FJC38" s="144"/>
      <c r="FJD38" s="144"/>
      <c r="FJE38" s="144"/>
      <c r="FJF38" s="144"/>
      <c r="FJG38" s="144"/>
      <c r="FJH38" s="144"/>
      <c r="FJI38" s="144"/>
      <c r="FJJ38" s="144"/>
      <c r="FJK38" s="144"/>
      <c r="FJL38" s="144"/>
      <c r="FJM38" s="144"/>
      <c r="FJN38" s="144"/>
      <c r="FJO38" s="144"/>
      <c r="FJP38" s="144"/>
      <c r="FJQ38" s="144"/>
      <c r="FJR38" s="144"/>
      <c r="FJS38" s="144"/>
      <c r="FJT38" s="144"/>
      <c r="FJU38" s="144"/>
      <c r="FJV38" s="144"/>
      <c r="FJW38" s="144"/>
      <c r="FJX38" s="144"/>
      <c r="FJY38" s="144"/>
      <c r="FJZ38" s="144"/>
      <c r="FKA38" s="144"/>
      <c r="FKB38" s="144"/>
      <c r="FKC38" s="144"/>
      <c r="FKD38" s="144"/>
      <c r="FKE38" s="144"/>
      <c r="FKF38" s="144"/>
      <c r="FKG38" s="144"/>
      <c r="FKH38" s="144"/>
      <c r="FKI38" s="144"/>
      <c r="FKJ38" s="144"/>
      <c r="FKK38" s="144"/>
      <c r="FKL38" s="144"/>
      <c r="FKM38" s="144"/>
      <c r="FKN38" s="144"/>
      <c r="FKO38" s="144"/>
      <c r="FKP38" s="144"/>
      <c r="FKQ38" s="144"/>
      <c r="FKR38" s="144"/>
      <c r="FKS38" s="144"/>
      <c r="FKT38" s="144"/>
      <c r="FKU38" s="144"/>
      <c r="FKV38" s="144"/>
      <c r="FKW38" s="144"/>
      <c r="FKX38" s="144"/>
      <c r="FKY38" s="144"/>
      <c r="FKZ38" s="144"/>
      <c r="FLA38" s="144"/>
      <c r="FLB38" s="144"/>
      <c r="FLC38" s="144"/>
      <c r="FLD38" s="144"/>
      <c r="FLE38" s="144"/>
      <c r="FLF38" s="144"/>
      <c r="FLG38" s="144"/>
      <c r="FLH38" s="144"/>
      <c r="FLI38" s="144"/>
      <c r="FLJ38" s="144"/>
      <c r="FLK38" s="144"/>
      <c r="FLL38" s="144"/>
      <c r="FLM38" s="144"/>
      <c r="FLN38" s="144"/>
      <c r="FLO38" s="144"/>
      <c r="FLP38" s="144"/>
      <c r="FLQ38" s="144"/>
      <c r="FLR38" s="144"/>
      <c r="FLS38" s="144"/>
      <c r="FLT38" s="144"/>
      <c r="FLU38" s="144"/>
      <c r="FLV38" s="144"/>
      <c r="FLW38" s="144"/>
      <c r="FLX38" s="144"/>
      <c r="FLY38" s="144"/>
      <c r="FLZ38" s="144"/>
      <c r="FMA38" s="144"/>
      <c r="FMB38" s="144"/>
      <c r="FMC38" s="144"/>
      <c r="FMD38" s="144"/>
      <c r="FME38" s="144"/>
      <c r="FMF38" s="144"/>
      <c r="FMG38" s="144"/>
      <c r="FMH38" s="144"/>
      <c r="FMI38" s="144"/>
      <c r="FMJ38" s="144"/>
      <c r="FMK38" s="144"/>
      <c r="FML38" s="144"/>
      <c r="FMM38" s="144"/>
      <c r="FMN38" s="144"/>
      <c r="FMO38" s="144"/>
      <c r="FMP38" s="144"/>
      <c r="FMQ38" s="144"/>
      <c r="FMR38" s="144"/>
      <c r="FMS38" s="144"/>
      <c r="FMT38" s="144"/>
      <c r="FMU38" s="144"/>
      <c r="FMV38" s="144"/>
      <c r="FMW38" s="144"/>
      <c r="FMX38" s="144"/>
      <c r="FMY38" s="144"/>
      <c r="FMZ38" s="144"/>
      <c r="FNA38" s="144"/>
      <c r="FNB38" s="144"/>
      <c r="FNC38" s="144"/>
      <c r="FND38" s="144"/>
      <c r="FNE38" s="144"/>
      <c r="FNF38" s="144"/>
      <c r="FNG38" s="144"/>
      <c r="FNH38" s="144"/>
      <c r="FNI38" s="144"/>
      <c r="FNJ38" s="144"/>
      <c r="FNK38" s="144"/>
      <c r="FNL38" s="144"/>
      <c r="FNM38" s="144"/>
      <c r="FNN38" s="144"/>
      <c r="FNO38" s="144"/>
      <c r="FNP38" s="144"/>
      <c r="FNQ38" s="144"/>
      <c r="FNR38" s="144"/>
      <c r="FNS38" s="144"/>
      <c r="FNT38" s="144"/>
      <c r="FNU38" s="144"/>
      <c r="FNV38" s="144"/>
      <c r="FNW38" s="144"/>
      <c r="FNX38" s="144"/>
      <c r="FNY38" s="144"/>
      <c r="FNZ38" s="144"/>
      <c r="FOA38" s="144"/>
      <c r="FOB38" s="144"/>
      <c r="FOC38" s="144"/>
      <c r="FOD38" s="144"/>
      <c r="FOE38" s="144"/>
      <c r="FOF38" s="144"/>
      <c r="FOG38" s="144"/>
      <c r="FOH38" s="144"/>
      <c r="FOI38" s="144"/>
      <c r="FOJ38" s="144"/>
      <c r="FOK38" s="144"/>
      <c r="FOL38" s="144"/>
      <c r="FOM38" s="144"/>
      <c r="FON38" s="144"/>
      <c r="FOO38" s="144"/>
      <c r="FOP38" s="144"/>
      <c r="FOQ38" s="144"/>
      <c r="FOR38" s="144"/>
      <c r="FOS38" s="144"/>
      <c r="FOT38" s="144"/>
      <c r="FOU38" s="144"/>
      <c r="FOV38" s="144"/>
      <c r="FOW38" s="144"/>
      <c r="FOX38" s="144"/>
      <c r="FOY38" s="144"/>
      <c r="FOZ38" s="144"/>
      <c r="FPA38" s="144"/>
      <c r="FPB38" s="144"/>
      <c r="FPC38" s="144"/>
      <c r="FPD38" s="144"/>
      <c r="FPE38" s="144"/>
      <c r="FPF38" s="144"/>
      <c r="FPG38" s="144"/>
      <c r="FPH38" s="144"/>
      <c r="FPI38" s="144"/>
      <c r="FPJ38" s="144"/>
      <c r="FPK38" s="144"/>
      <c r="FPL38" s="144"/>
      <c r="FPM38" s="144"/>
      <c r="FPN38" s="144"/>
      <c r="FPO38" s="144"/>
      <c r="FPP38" s="144"/>
      <c r="FPQ38" s="144"/>
      <c r="FPR38" s="144"/>
      <c r="FPS38" s="144"/>
      <c r="FPT38" s="144"/>
      <c r="FPU38" s="144"/>
      <c r="FPV38" s="144"/>
      <c r="FPW38" s="144"/>
      <c r="FPX38" s="144"/>
      <c r="FPY38" s="144"/>
      <c r="FPZ38" s="144"/>
      <c r="FQA38" s="144"/>
      <c r="FQB38" s="144"/>
      <c r="FQC38" s="144"/>
      <c r="FQD38" s="144"/>
      <c r="FQE38" s="144"/>
      <c r="FQF38" s="144"/>
      <c r="FQG38" s="144"/>
      <c r="FQH38" s="144"/>
      <c r="FQI38" s="144"/>
      <c r="FQJ38" s="144"/>
      <c r="FQK38" s="144"/>
      <c r="FQL38" s="144"/>
      <c r="FQM38" s="144"/>
      <c r="FQN38" s="144"/>
      <c r="FQO38" s="144"/>
      <c r="FQP38" s="144"/>
      <c r="FQQ38" s="144"/>
      <c r="FQR38" s="144"/>
      <c r="FQS38" s="144"/>
      <c r="FQT38" s="144"/>
      <c r="FQU38" s="144"/>
      <c r="FQV38" s="144"/>
      <c r="FQW38" s="144"/>
      <c r="FQX38" s="144"/>
      <c r="FQY38" s="144"/>
      <c r="FQZ38" s="144"/>
      <c r="FRA38" s="144"/>
      <c r="FRB38" s="144"/>
      <c r="FRC38" s="144"/>
      <c r="FRD38" s="144"/>
      <c r="FRE38" s="144"/>
      <c r="FRF38" s="144"/>
      <c r="FRG38" s="144"/>
      <c r="FRH38" s="144"/>
      <c r="FRI38" s="144"/>
      <c r="FRJ38" s="144"/>
      <c r="FRK38" s="144"/>
      <c r="FRL38" s="144"/>
      <c r="FRM38" s="144"/>
      <c r="FRN38" s="144"/>
      <c r="FRO38" s="144"/>
      <c r="FRP38" s="144"/>
      <c r="FRQ38" s="144"/>
      <c r="FRR38" s="144"/>
      <c r="FRS38" s="144"/>
      <c r="FRT38" s="144"/>
      <c r="FRU38" s="144"/>
      <c r="FRV38" s="144"/>
      <c r="FRW38" s="144"/>
      <c r="FRX38" s="144"/>
      <c r="FRY38" s="144"/>
      <c r="FRZ38" s="144"/>
      <c r="FSA38" s="144"/>
      <c r="FSB38" s="144"/>
      <c r="FSC38" s="144"/>
      <c r="FSD38" s="144"/>
      <c r="FSE38" s="144"/>
      <c r="FSF38" s="144"/>
      <c r="FSG38" s="144"/>
      <c r="FSH38" s="144"/>
      <c r="FSI38" s="144"/>
      <c r="FSJ38" s="144"/>
      <c r="FSK38" s="144"/>
      <c r="FSL38" s="144"/>
      <c r="FSM38" s="144"/>
      <c r="FSN38" s="144"/>
      <c r="FSO38" s="144"/>
      <c r="FSP38" s="144"/>
      <c r="FSQ38" s="144"/>
      <c r="FSR38" s="144"/>
      <c r="FSS38" s="144"/>
      <c r="FST38" s="144"/>
      <c r="FSU38" s="144"/>
      <c r="FSV38" s="144"/>
      <c r="FSW38" s="144"/>
      <c r="FSX38" s="144"/>
      <c r="FSY38" s="144"/>
      <c r="FSZ38" s="144"/>
      <c r="FTA38" s="144"/>
      <c r="FTB38" s="144"/>
      <c r="FTC38" s="144"/>
      <c r="FTD38" s="144"/>
      <c r="FTE38" s="144"/>
      <c r="FTF38" s="144"/>
      <c r="FTG38" s="144"/>
      <c r="FTH38" s="144"/>
      <c r="FTI38" s="144"/>
      <c r="FTJ38" s="144"/>
      <c r="FTK38" s="144"/>
      <c r="FTL38" s="144"/>
      <c r="FTM38" s="144"/>
      <c r="FTN38" s="144"/>
      <c r="FTO38" s="144"/>
      <c r="FTP38" s="144"/>
      <c r="FTQ38" s="144"/>
      <c r="FTR38" s="144"/>
      <c r="FTS38" s="144"/>
      <c r="FTT38" s="144"/>
      <c r="FTU38" s="144"/>
      <c r="FTV38" s="144"/>
      <c r="FTW38" s="144"/>
      <c r="FTX38" s="144"/>
      <c r="FTY38" s="144"/>
      <c r="FTZ38" s="144"/>
      <c r="FUA38" s="144"/>
      <c r="FUB38" s="144"/>
      <c r="FUC38" s="144"/>
      <c r="FUD38" s="144"/>
      <c r="FUE38" s="144"/>
      <c r="FUF38" s="144"/>
      <c r="FUG38" s="144"/>
      <c r="FUH38" s="144"/>
      <c r="FUI38" s="144"/>
      <c r="FUJ38" s="144"/>
      <c r="FUK38" s="144"/>
      <c r="FUL38" s="144"/>
      <c r="FUM38" s="144"/>
      <c r="FUN38" s="144"/>
      <c r="FUO38" s="144"/>
      <c r="FUP38" s="144"/>
      <c r="FUQ38" s="144"/>
      <c r="FUR38" s="144"/>
      <c r="FUS38" s="144"/>
      <c r="FUT38" s="144"/>
      <c r="FUU38" s="144"/>
      <c r="FUV38" s="144"/>
      <c r="FUW38" s="144"/>
      <c r="FUX38" s="144"/>
      <c r="FUY38" s="144"/>
      <c r="FUZ38" s="144"/>
      <c r="FVA38" s="144"/>
      <c r="FVB38" s="144"/>
      <c r="FVC38" s="144"/>
      <c r="FVD38" s="144"/>
      <c r="FVE38" s="144"/>
      <c r="FVF38" s="144"/>
      <c r="FVG38" s="144"/>
      <c r="FVH38" s="144"/>
      <c r="FVI38" s="144"/>
      <c r="FVJ38" s="144"/>
      <c r="FVK38" s="144"/>
      <c r="FVL38" s="144"/>
      <c r="FVM38" s="144"/>
      <c r="FVN38" s="144"/>
      <c r="FVO38" s="144"/>
      <c r="FVP38" s="144"/>
      <c r="FVQ38" s="144"/>
      <c r="FVR38" s="144"/>
      <c r="FVS38" s="144"/>
      <c r="FVT38" s="144"/>
      <c r="FVU38" s="144"/>
      <c r="FVV38" s="144"/>
      <c r="FVW38" s="144"/>
      <c r="FVX38" s="144"/>
      <c r="FVY38" s="144"/>
      <c r="FVZ38" s="144"/>
      <c r="FWA38" s="144"/>
      <c r="FWB38" s="144"/>
      <c r="FWC38" s="144"/>
      <c r="FWD38" s="144"/>
      <c r="FWE38" s="144"/>
      <c r="FWF38" s="144"/>
      <c r="FWG38" s="144"/>
      <c r="FWH38" s="144"/>
      <c r="FWI38" s="144"/>
      <c r="FWJ38" s="144"/>
      <c r="FWK38" s="144"/>
      <c r="FWL38" s="144"/>
      <c r="FWM38" s="144"/>
      <c r="FWN38" s="144"/>
      <c r="FWO38" s="144"/>
      <c r="FWP38" s="144"/>
      <c r="FWQ38" s="144"/>
      <c r="FWR38" s="144"/>
      <c r="FWS38" s="144"/>
      <c r="FWT38" s="144"/>
      <c r="FWU38" s="144"/>
      <c r="FWV38" s="144"/>
      <c r="FWW38" s="144"/>
      <c r="FWX38" s="144"/>
      <c r="FWY38" s="144"/>
      <c r="FWZ38" s="144"/>
      <c r="FXA38" s="144"/>
      <c r="FXB38" s="144"/>
      <c r="FXC38" s="144"/>
      <c r="FXD38" s="144"/>
      <c r="FXE38" s="144"/>
      <c r="FXF38" s="144"/>
      <c r="FXG38" s="144"/>
      <c r="FXH38" s="144"/>
      <c r="FXI38" s="144"/>
      <c r="FXJ38" s="144"/>
      <c r="FXK38" s="144"/>
      <c r="FXL38" s="144"/>
      <c r="FXM38" s="144"/>
      <c r="FXN38" s="144"/>
      <c r="FXO38" s="144"/>
      <c r="FXP38" s="144"/>
      <c r="FXQ38" s="144"/>
      <c r="FXR38" s="144"/>
      <c r="FXS38" s="144"/>
      <c r="FXT38" s="144"/>
      <c r="FXU38" s="144"/>
      <c r="FXV38" s="144"/>
      <c r="FXW38" s="144"/>
      <c r="FXX38" s="144"/>
      <c r="FXY38" s="144"/>
      <c r="FXZ38" s="144"/>
      <c r="FYA38" s="144"/>
      <c r="FYB38" s="144"/>
      <c r="FYC38" s="144"/>
      <c r="FYD38" s="144"/>
      <c r="FYE38" s="144"/>
      <c r="FYF38" s="144"/>
      <c r="FYG38" s="144"/>
      <c r="FYH38" s="144"/>
      <c r="FYI38" s="144"/>
      <c r="FYJ38" s="144"/>
      <c r="FYK38" s="144"/>
      <c r="FYL38" s="144"/>
      <c r="FYM38" s="144"/>
      <c r="FYN38" s="144"/>
      <c r="FYO38" s="144"/>
      <c r="FYP38" s="144"/>
      <c r="FYQ38" s="144"/>
      <c r="FYR38" s="144"/>
      <c r="FYS38" s="144"/>
      <c r="FYT38" s="144"/>
      <c r="FYU38" s="144"/>
      <c r="FYV38" s="144"/>
      <c r="FYW38" s="144"/>
      <c r="FYX38" s="144"/>
      <c r="FYY38" s="144"/>
      <c r="FYZ38" s="144"/>
      <c r="FZA38" s="144"/>
      <c r="FZB38" s="144"/>
      <c r="FZC38" s="144"/>
      <c r="FZD38" s="144"/>
      <c r="FZE38" s="144"/>
      <c r="FZF38" s="144"/>
      <c r="FZG38" s="144"/>
      <c r="FZH38" s="144"/>
      <c r="FZI38" s="144"/>
      <c r="FZJ38" s="144"/>
      <c r="FZK38" s="144"/>
      <c r="FZL38" s="144"/>
      <c r="FZM38" s="144"/>
      <c r="FZN38" s="144"/>
      <c r="FZO38" s="144"/>
      <c r="FZP38" s="144"/>
      <c r="FZQ38" s="144"/>
      <c r="FZR38" s="144"/>
      <c r="FZS38" s="144"/>
      <c r="FZT38" s="144"/>
      <c r="FZU38" s="144"/>
      <c r="FZV38" s="144"/>
      <c r="FZW38" s="144"/>
      <c r="FZX38" s="144"/>
      <c r="FZY38" s="144"/>
      <c r="FZZ38" s="144"/>
      <c r="GAA38" s="144"/>
      <c r="GAB38" s="144"/>
      <c r="GAC38" s="144"/>
      <c r="GAD38" s="144"/>
      <c r="GAE38" s="144"/>
      <c r="GAF38" s="144"/>
      <c r="GAG38" s="144"/>
      <c r="GAH38" s="144"/>
      <c r="GAI38" s="144"/>
      <c r="GAJ38" s="144"/>
      <c r="GAK38" s="144"/>
      <c r="GAL38" s="144"/>
      <c r="GAM38" s="144"/>
      <c r="GAN38" s="144"/>
      <c r="GAO38" s="144"/>
      <c r="GAP38" s="144"/>
      <c r="GAQ38" s="144"/>
      <c r="GAR38" s="144"/>
      <c r="GAS38" s="144"/>
      <c r="GAT38" s="144"/>
      <c r="GAU38" s="144"/>
      <c r="GAV38" s="144"/>
      <c r="GAW38" s="144"/>
      <c r="GAX38" s="144"/>
      <c r="GAY38" s="144"/>
      <c r="GAZ38" s="144"/>
      <c r="GBA38" s="144"/>
      <c r="GBB38" s="144"/>
      <c r="GBC38" s="144"/>
      <c r="GBD38" s="144"/>
      <c r="GBE38" s="144"/>
      <c r="GBF38" s="144"/>
      <c r="GBG38" s="144"/>
      <c r="GBH38" s="144"/>
      <c r="GBI38" s="144"/>
      <c r="GBJ38" s="144"/>
      <c r="GBK38" s="144"/>
      <c r="GBL38" s="144"/>
      <c r="GBM38" s="144"/>
      <c r="GBN38" s="144"/>
      <c r="GBO38" s="144"/>
      <c r="GBP38" s="144"/>
      <c r="GBQ38" s="144"/>
      <c r="GBR38" s="144"/>
      <c r="GBS38" s="144"/>
      <c r="GBT38" s="144"/>
      <c r="GBU38" s="144"/>
      <c r="GBV38" s="144"/>
      <c r="GBW38" s="144"/>
      <c r="GBX38" s="144"/>
      <c r="GBY38" s="144"/>
      <c r="GBZ38" s="144"/>
      <c r="GCA38" s="144"/>
      <c r="GCB38" s="144"/>
      <c r="GCC38" s="144"/>
      <c r="GCD38" s="144"/>
      <c r="GCE38" s="144"/>
      <c r="GCF38" s="144"/>
      <c r="GCG38" s="144"/>
      <c r="GCH38" s="144"/>
      <c r="GCI38" s="144"/>
      <c r="GCJ38" s="144"/>
      <c r="GCK38" s="144"/>
      <c r="GCL38" s="144"/>
      <c r="GCM38" s="144"/>
      <c r="GCN38" s="144"/>
      <c r="GCO38" s="144"/>
      <c r="GCP38" s="144"/>
      <c r="GCQ38" s="144"/>
      <c r="GCR38" s="144"/>
      <c r="GCS38" s="144"/>
      <c r="GCT38" s="144"/>
      <c r="GCU38" s="144"/>
      <c r="GCV38" s="144"/>
      <c r="GCW38" s="144"/>
      <c r="GCX38" s="144"/>
      <c r="GCY38" s="144"/>
      <c r="GCZ38" s="144"/>
      <c r="GDA38" s="144"/>
      <c r="GDB38" s="144"/>
      <c r="GDC38" s="144"/>
      <c r="GDD38" s="144"/>
      <c r="GDE38" s="144"/>
      <c r="GDF38" s="144"/>
      <c r="GDG38" s="144"/>
      <c r="GDH38" s="144"/>
      <c r="GDI38" s="144"/>
      <c r="GDJ38" s="144"/>
      <c r="GDK38" s="144"/>
      <c r="GDL38" s="144"/>
      <c r="GDM38" s="144"/>
      <c r="GDN38" s="144"/>
      <c r="GDO38" s="144"/>
      <c r="GDP38" s="144"/>
      <c r="GDQ38" s="144"/>
      <c r="GDR38" s="144"/>
      <c r="GDS38" s="144"/>
      <c r="GDT38" s="144"/>
      <c r="GDU38" s="144"/>
      <c r="GDV38" s="144"/>
      <c r="GDW38" s="144"/>
      <c r="GDX38" s="144"/>
      <c r="GDY38" s="144"/>
      <c r="GDZ38" s="144"/>
      <c r="GEA38" s="144"/>
      <c r="GEB38" s="144"/>
      <c r="GEC38" s="144"/>
      <c r="GED38" s="144"/>
      <c r="GEE38" s="144"/>
      <c r="GEF38" s="144"/>
      <c r="GEG38" s="144"/>
      <c r="GEH38" s="144"/>
      <c r="GEI38" s="144"/>
      <c r="GEJ38" s="144"/>
      <c r="GEK38" s="144"/>
      <c r="GEL38" s="144"/>
      <c r="GEM38" s="144"/>
      <c r="GEN38" s="144"/>
      <c r="GEO38" s="144"/>
      <c r="GEP38" s="144"/>
      <c r="GEQ38" s="144"/>
      <c r="GER38" s="144"/>
      <c r="GES38" s="144"/>
      <c r="GET38" s="144"/>
      <c r="GEU38" s="144"/>
      <c r="GEV38" s="144"/>
      <c r="GEW38" s="144"/>
      <c r="GEX38" s="144"/>
      <c r="GEY38" s="144"/>
      <c r="GEZ38" s="144"/>
      <c r="GFA38" s="144"/>
      <c r="GFB38" s="144"/>
      <c r="GFC38" s="144"/>
      <c r="GFD38" s="144"/>
      <c r="GFE38" s="144"/>
      <c r="GFF38" s="144"/>
      <c r="GFG38" s="144"/>
      <c r="GFH38" s="144"/>
      <c r="GFI38" s="144"/>
      <c r="GFJ38" s="144"/>
      <c r="GFK38" s="144"/>
      <c r="GFL38" s="144"/>
      <c r="GFM38" s="144"/>
      <c r="GFN38" s="144"/>
      <c r="GFO38" s="144"/>
      <c r="GFP38" s="144"/>
      <c r="GFQ38" s="144"/>
      <c r="GFR38" s="144"/>
      <c r="GFS38" s="144"/>
      <c r="GFT38" s="144"/>
      <c r="GFU38" s="144"/>
      <c r="GFV38" s="144"/>
      <c r="GFW38" s="144"/>
      <c r="GFX38" s="144"/>
      <c r="GFY38" s="144"/>
      <c r="GFZ38" s="144"/>
      <c r="GGA38" s="144"/>
      <c r="GGB38" s="144"/>
      <c r="GGC38" s="144"/>
      <c r="GGD38" s="144"/>
      <c r="GGE38" s="144"/>
      <c r="GGF38" s="144"/>
      <c r="GGG38" s="144"/>
      <c r="GGH38" s="144"/>
      <c r="GGI38" s="144"/>
      <c r="GGJ38" s="144"/>
      <c r="GGK38" s="144"/>
      <c r="GGL38" s="144"/>
      <c r="GGM38" s="144"/>
      <c r="GGN38" s="144"/>
      <c r="GGO38" s="144"/>
      <c r="GGP38" s="144"/>
      <c r="GGQ38" s="144"/>
      <c r="GGR38" s="144"/>
      <c r="GGS38" s="144"/>
      <c r="GGT38" s="144"/>
      <c r="GGU38" s="144"/>
      <c r="GGV38" s="144"/>
      <c r="GGW38" s="144"/>
      <c r="GGX38" s="144"/>
      <c r="GGY38" s="144"/>
      <c r="GGZ38" s="144"/>
      <c r="GHA38" s="144"/>
      <c r="GHB38" s="144"/>
      <c r="GHC38" s="144"/>
      <c r="GHD38" s="144"/>
      <c r="GHE38" s="144"/>
      <c r="GHF38" s="144"/>
      <c r="GHG38" s="144"/>
      <c r="GHH38" s="144"/>
      <c r="GHI38" s="144"/>
      <c r="GHJ38" s="144"/>
      <c r="GHK38" s="144"/>
      <c r="GHL38" s="144"/>
      <c r="GHM38" s="144"/>
      <c r="GHN38" s="144"/>
      <c r="GHO38" s="144"/>
      <c r="GHP38" s="144"/>
      <c r="GHQ38" s="144"/>
      <c r="GHR38" s="144"/>
      <c r="GHS38" s="144"/>
      <c r="GHT38" s="144"/>
      <c r="GHU38" s="144"/>
      <c r="GHV38" s="144"/>
      <c r="GHW38" s="144"/>
      <c r="GHX38" s="144"/>
      <c r="GHY38" s="144"/>
      <c r="GHZ38" s="144"/>
      <c r="GIA38" s="144"/>
      <c r="GIB38" s="144"/>
      <c r="GIC38" s="144"/>
      <c r="GID38" s="144"/>
      <c r="GIE38" s="144"/>
      <c r="GIF38" s="144"/>
      <c r="GIG38" s="144"/>
      <c r="GIH38" s="144"/>
      <c r="GII38" s="144"/>
      <c r="GIJ38" s="144"/>
      <c r="GIK38" s="144"/>
      <c r="GIL38" s="144"/>
      <c r="GIM38" s="144"/>
      <c r="GIN38" s="144"/>
      <c r="GIO38" s="144"/>
      <c r="GIP38" s="144"/>
      <c r="GIQ38" s="144"/>
      <c r="GIR38" s="144"/>
      <c r="GIS38" s="144"/>
      <c r="GIT38" s="144"/>
      <c r="GIU38" s="144"/>
      <c r="GIV38" s="144"/>
      <c r="GIW38" s="144"/>
      <c r="GIX38" s="144"/>
      <c r="GIY38" s="144"/>
      <c r="GIZ38" s="144"/>
      <c r="GJA38" s="144"/>
      <c r="GJB38" s="144"/>
      <c r="GJC38" s="144"/>
      <c r="GJD38" s="144"/>
      <c r="GJE38" s="144"/>
      <c r="GJF38" s="144"/>
      <c r="GJG38" s="144"/>
      <c r="GJH38" s="144"/>
      <c r="GJI38" s="144"/>
      <c r="GJJ38" s="144"/>
      <c r="GJK38" s="144"/>
      <c r="GJL38" s="144"/>
      <c r="GJM38" s="144"/>
      <c r="GJN38" s="144"/>
      <c r="GJO38" s="144"/>
      <c r="GJP38" s="144"/>
      <c r="GJQ38" s="144"/>
      <c r="GJR38" s="144"/>
      <c r="GJS38" s="144"/>
      <c r="GJT38" s="144"/>
      <c r="GJU38" s="144"/>
      <c r="GJV38" s="144"/>
      <c r="GJW38" s="144"/>
      <c r="GJX38" s="144"/>
      <c r="GJY38" s="144"/>
      <c r="GJZ38" s="144"/>
      <c r="GKA38" s="144"/>
      <c r="GKB38" s="144"/>
      <c r="GKC38" s="144"/>
      <c r="GKD38" s="144"/>
      <c r="GKE38" s="144"/>
      <c r="GKF38" s="144"/>
      <c r="GKG38" s="144"/>
      <c r="GKH38" s="144"/>
      <c r="GKI38" s="144"/>
      <c r="GKJ38" s="144"/>
      <c r="GKK38" s="144"/>
      <c r="GKL38" s="144"/>
      <c r="GKM38" s="144"/>
      <c r="GKN38" s="144"/>
      <c r="GKO38" s="144"/>
      <c r="GKP38" s="144"/>
      <c r="GKQ38" s="144"/>
      <c r="GKR38" s="144"/>
      <c r="GKS38" s="144"/>
      <c r="GKT38" s="144"/>
      <c r="GKU38" s="144"/>
      <c r="GKV38" s="144"/>
      <c r="GKW38" s="144"/>
      <c r="GKX38" s="144"/>
      <c r="GKY38" s="144"/>
      <c r="GKZ38" s="144"/>
      <c r="GLA38" s="144"/>
      <c r="GLB38" s="144"/>
      <c r="GLC38" s="144"/>
      <c r="GLD38" s="144"/>
      <c r="GLE38" s="144"/>
      <c r="GLF38" s="144"/>
      <c r="GLG38" s="144"/>
      <c r="GLH38" s="144"/>
      <c r="GLI38" s="144"/>
      <c r="GLJ38" s="144"/>
      <c r="GLK38" s="144"/>
      <c r="GLL38" s="144"/>
      <c r="GLM38" s="144"/>
      <c r="GLN38" s="144"/>
      <c r="GLO38" s="144"/>
      <c r="GLP38" s="144"/>
      <c r="GLQ38" s="144"/>
      <c r="GLR38" s="144"/>
      <c r="GLS38" s="144"/>
      <c r="GLT38" s="144"/>
      <c r="GLU38" s="144"/>
      <c r="GLV38" s="144"/>
      <c r="GLW38" s="144"/>
      <c r="GLX38" s="144"/>
      <c r="GLY38" s="144"/>
      <c r="GLZ38" s="144"/>
      <c r="GMA38" s="144"/>
      <c r="GMB38" s="144"/>
      <c r="GMC38" s="144"/>
      <c r="GMD38" s="144"/>
      <c r="GME38" s="144"/>
      <c r="GMF38" s="144"/>
      <c r="GMG38" s="144"/>
      <c r="GMH38" s="144"/>
      <c r="GMI38" s="144"/>
      <c r="GMJ38" s="144"/>
      <c r="GMK38" s="144"/>
      <c r="GML38" s="144"/>
      <c r="GMM38" s="144"/>
      <c r="GMN38" s="144"/>
      <c r="GMO38" s="144"/>
      <c r="GMP38" s="144"/>
      <c r="GMQ38" s="144"/>
      <c r="GMR38" s="144"/>
      <c r="GMS38" s="144"/>
      <c r="GMT38" s="144"/>
      <c r="GMU38" s="144"/>
      <c r="GMV38" s="144"/>
      <c r="GMW38" s="144"/>
      <c r="GMX38" s="144"/>
      <c r="GMY38" s="144"/>
      <c r="GMZ38" s="144"/>
      <c r="GNA38" s="144"/>
      <c r="GNB38" s="144"/>
      <c r="GNC38" s="144"/>
      <c r="GND38" s="144"/>
      <c r="GNE38" s="144"/>
      <c r="GNF38" s="144"/>
      <c r="GNG38" s="144"/>
      <c r="GNH38" s="144"/>
      <c r="GNI38" s="144"/>
      <c r="GNJ38" s="144"/>
      <c r="GNK38" s="144"/>
      <c r="GNL38" s="144"/>
      <c r="GNM38" s="144"/>
      <c r="GNN38" s="144"/>
      <c r="GNO38" s="144"/>
      <c r="GNP38" s="144"/>
      <c r="GNQ38" s="144"/>
      <c r="GNR38" s="144"/>
      <c r="GNS38" s="144"/>
      <c r="GNT38" s="144"/>
      <c r="GNU38" s="144"/>
      <c r="GNV38" s="144"/>
      <c r="GNW38" s="144"/>
      <c r="GNX38" s="144"/>
      <c r="GNY38" s="144"/>
      <c r="GNZ38" s="144"/>
      <c r="GOA38" s="144"/>
      <c r="GOB38" s="144"/>
      <c r="GOC38" s="144"/>
      <c r="GOD38" s="144"/>
      <c r="GOE38" s="144"/>
      <c r="GOF38" s="144"/>
      <c r="GOG38" s="144"/>
      <c r="GOH38" s="144"/>
      <c r="GOI38" s="144"/>
      <c r="GOJ38" s="144"/>
      <c r="GOK38" s="144"/>
      <c r="GOL38" s="144"/>
      <c r="GOM38" s="144"/>
      <c r="GON38" s="144"/>
      <c r="GOO38" s="144"/>
      <c r="GOP38" s="144"/>
      <c r="GOQ38" s="144"/>
      <c r="GOR38" s="144"/>
      <c r="GOS38" s="144"/>
      <c r="GOT38" s="144"/>
      <c r="GOU38" s="144"/>
      <c r="GOV38" s="144"/>
      <c r="GOW38" s="144"/>
      <c r="GOX38" s="144"/>
      <c r="GOY38" s="144"/>
      <c r="GOZ38" s="144"/>
      <c r="GPA38" s="144"/>
      <c r="GPB38" s="144"/>
      <c r="GPC38" s="144"/>
      <c r="GPD38" s="144"/>
      <c r="GPE38" s="144"/>
      <c r="GPF38" s="144"/>
      <c r="GPG38" s="144"/>
      <c r="GPH38" s="144"/>
      <c r="GPI38" s="144"/>
      <c r="GPJ38" s="144"/>
      <c r="GPK38" s="144"/>
      <c r="GPL38" s="144"/>
      <c r="GPM38" s="144"/>
      <c r="GPN38" s="144"/>
      <c r="GPO38" s="144"/>
      <c r="GPP38" s="144"/>
      <c r="GPQ38" s="144"/>
      <c r="GPR38" s="144"/>
      <c r="GPS38" s="144"/>
      <c r="GPT38" s="144"/>
      <c r="GPU38" s="144"/>
      <c r="GPV38" s="144"/>
      <c r="GPW38" s="144"/>
      <c r="GPX38" s="144"/>
      <c r="GPY38" s="144"/>
      <c r="GPZ38" s="144"/>
      <c r="GQA38" s="144"/>
      <c r="GQB38" s="144"/>
      <c r="GQC38" s="144"/>
      <c r="GQD38" s="144"/>
      <c r="GQE38" s="144"/>
      <c r="GQF38" s="144"/>
      <c r="GQG38" s="144"/>
      <c r="GQH38" s="144"/>
      <c r="GQI38" s="144"/>
      <c r="GQJ38" s="144"/>
      <c r="GQK38" s="144"/>
      <c r="GQL38" s="144"/>
      <c r="GQM38" s="144"/>
      <c r="GQN38" s="144"/>
      <c r="GQO38" s="144"/>
      <c r="GQP38" s="144"/>
      <c r="GQQ38" s="144"/>
      <c r="GQR38" s="144"/>
      <c r="GQS38" s="144"/>
      <c r="GQT38" s="144"/>
      <c r="GQU38" s="144"/>
      <c r="GQV38" s="144"/>
      <c r="GQW38" s="144"/>
      <c r="GQX38" s="144"/>
      <c r="GQY38" s="144"/>
      <c r="GQZ38" s="144"/>
      <c r="GRA38" s="144"/>
      <c r="GRB38" s="144"/>
      <c r="GRC38" s="144"/>
      <c r="GRD38" s="144"/>
      <c r="GRE38" s="144"/>
      <c r="GRF38" s="144"/>
      <c r="GRG38" s="144"/>
      <c r="GRH38" s="144"/>
      <c r="GRI38" s="144"/>
      <c r="GRJ38" s="144"/>
      <c r="GRK38" s="144"/>
      <c r="GRL38" s="144"/>
      <c r="GRM38" s="144"/>
      <c r="GRN38" s="144"/>
      <c r="GRO38" s="144"/>
      <c r="GRP38" s="144"/>
      <c r="GRQ38" s="144"/>
      <c r="GRR38" s="144"/>
      <c r="GRS38" s="144"/>
      <c r="GRT38" s="144"/>
      <c r="GRU38" s="144"/>
      <c r="GRV38" s="144"/>
      <c r="GRW38" s="144"/>
      <c r="GRX38" s="144"/>
      <c r="GRY38" s="144"/>
      <c r="GRZ38" s="144"/>
      <c r="GSA38" s="144"/>
      <c r="GSB38" s="144"/>
      <c r="GSC38" s="144"/>
      <c r="GSD38" s="144"/>
      <c r="GSE38" s="144"/>
      <c r="GSF38" s="144"/>
      <c r="GSG38" s="144"/>
      <c r="GSH38" s="144"/>
      <c r="GSI38" s="144"/>
      <c r="GSJ38" s="144"/>
      <c r="GSK38" s="144"/>
      <c r="GSL38" s="144"/>
      <c r="GSM38" s="144"/>
      <c r="GSN38" s="144"/>
      <c r="GSO38" s="144"/>
      <c r="GSP38" s="144"/>
      <c r="GSQ38" s="144"/>
      <c r="GSR38" s="144"/>
      <c r="GSS38" s="144"/>
      <c r="GST38" s="144"/>
      <c r="GSU38" s="144"/>
      <c r="GSV38" s="144"/>
      <c r="GSW38" s="144"/>
      <c r="GSX38" s="144"/>
      <c r="GSY38" s="144"/>
      <c r="GSZ38" s="144"/>
      <c r="GTA38" s="144"/>
      <c r="GTB38" s="144"/>
      <c r="GTC38" s="144"/>
      <c r="GTD38" s="144"/>
      <c r="GTE38" s="144"/>
      <c r="GTF38" s="144"/>
      <c r="GTG38" s="144"/>
      <c r="GTH38" s="144"/>
      <c r="GTI38" s="144"/>
      <c r="GTJ38" s="144"/>
      <c r="GTK38" s="144"/>
      <c r="GTL38" s="144"/>
      <c r="GTM38" s="144"/>
      <c r="GTN38" s="144"/>
      <c r="GTO38" s="144"/>
      <c r="GTP38" s="144"/>
      <c r="GTQ38" s="144"/>
      <c r="GTR38" s="144"/>
      <c r="GTS38" s="144"/>
      <c r="GTT38" s="144"/>
      <c r="GTU38" s="144"/>
      <c r="GTV38" s="144"/>
      <c r="GTW38" s="144"/>
      <c r="GTX38" s="144"/>
      <c r="GTY38" s="144"/>
      <c r="GTZ38" s="144"/>
      <c r="GUA38" s="144"/>
      <c r="GUB38" s="144"/>
      <c r="GUC38" s="144"/>
      <c r="GUD38" s="144"/>
      <c r="GUE38" s="144"/>
      <c r="GUF38" s="144"/>
      <c r="GUG38" s="144"/>
      <c r="GUH38" s="144"/>
      <c r="GUI38" s="144"/>
      <c r="GUJ38" s="144"/>
      <c r="GUK38" s="144"/>
      <c r="GUL38" s="144"/>
      <c r="GUM38" s="144"/>
      <c r="GUN38" s="144"/>
      <c r="GUO38" s="144"/>
      <c r="GUP38" s="144"/>
      <c r="GUQ38" s="144"/>
      <c r="GUR38" s="144"/>
      <c r="GUS38" s="144"/>
      <c r="GUT38" s="144"/>
      <c r="GUU38" s="144"/>
      <c r="GUV38" s="144"/>
      <c r="GUW38" s="144"/>
      <c r="GUX38" s="144"/>
      <c r="GUY38" s="144"/>
      <c r="GUZ38" s="144"/>
      <c r="GVA38" s="144"/>
      <c r="GVB38" s="144"/>
      <c r="GVC38" s="144"/>
      <c r="GVD38" s="144"/>
      <c r="GVE38" s="144"/>
      <c r="GVF38" s="144"/>
      <c r="GVG38" s="144"/>
      <c r="GVH38" s="144"/>
      <c r="GVI38" s="144"/>
      <c r="GVJ38" s="144"/>
      <c r="GVK38" s="144"/>
      <c r="GVL38" s="144"/>
      <c r="GVM38" s="144"/>
      <c r="GVN38" s="144"/>
      <c r="GVO38" s="144"/>
      <c r="GVP38" s="144"/>
      <c r="GVQ38" s="144"/>
      <c r="GVR38" s="144"/>
      <c r="GVS38" s="144"/>
      <c r="GVT38" s="144"/>
      <c r="GVU38" s="144"/>
      <c r="GVV38" s="144"/>
      <c r="GVW38" s="144"/>
      <c r="GVX38" s="144"/>
      <c r="GVY38" s="144"/>
      <c r="GVZ38" s="144"/>
      <c r="GWA38" s="144"/>
      <c r="GWB38" s="144"/>
      <c r="GWC38" s="144"/>
      <c r="GWD38" s="144"/>
      <c r="GWE38" s="144"/>
      <c r="GWF38" s="144"/>
      <c r="GWG38" s="144"/>
      <c r="GWH38" s="144"/>
      <c r="GWI38" s="144"/>
      <c r="GWJ38" s="144"/>
      <c r="GWK38" s="144"/>
      <c r="GWL38" s="144"/>
      <c r="GWM38" s="144"/>
      <c r="GWN38" s="144"/>
      <c r="GWO38" s="144"/>
      <c r="GWP38" s="144"/>
      <c r="GWQ38" s="144"/>
      <c r="GWR38" s="144"/>
      <c r="GWS38" s="144"/>
      <c r="GWT38" s="144"/>
      <c r="GWU38" s="144"/>
      <c r="GWV38" s="144"/>
      <c r="GWW38" s="144"/>
      <c r="GWX38" s="144"/>
      <c r="GWY38" s="144"/>
      <c r="GWZ38" s="144"/>
      <c r="GXA38" s="144"/>
      <c r="GXB38" s="144"/>
      <c r="GXC38" s="144"/>
      <c r="GXD38" s="144"/>
      <c r="GXE38" s="144"/>
      <c r="GXF38" s="144"/>
      <c r="GXG38" s="144"/>
      <c r="GXH38" s="144"/>
      <c r="GXI38" s="144"/>
      <c r="GXJ38" s="144"/>
      <c r="GXK38" s="144"/>
      <c r="GXL38" s="144"/>
      <c r="GXM38" s="144"/>
      <c r="GXN38" s="144"/>
      <c r="GXO38" s="144"/>
      <c r="GXP38" s="144"/>
      <c r="GXQ38" s="144"/>
      <c r="GXR38" s="144"/>
      <c r="GXS38" s="144"/>
      <c r="GXT38" s="144"/>
      <c r="GXU38" s="144"/>
      <c r="GXV38" s="144"/>
      <c r="GXW38" s="144"/>
      <c r="GXX38" s="144"/>
      <c r="GXY38" s="144"/>
      <c r="GXZ38" s="144"/>
      <c r="GYA38" s="144"/>
      <c r="GYB38" s="144"/>
      <c r="GYC38" s="144"/>
      <c r="GYD38" s="144"/>
      <c r="GYE38" s="144"/>
      <c r="GYF38" s="144"/>
      <c r="GYG38" s="144"/>
      <c r="GYH38" s="144"/>
      <c r="GYI38" s="144"/>
      <c r="GYJ38" s="144"/>
      <c r="GYK38" s="144"/>
      <c r="GYL38" s="144"/>
      <c r="GYM38" s="144"/>
      <c r="GYN38" s="144"/>
      <c r="GYO38" s="144"/>
      <c r="GYP38" s="144"/>
      <c r="GYQ38" s="144"/>
      <c r="GYR38" s="144"/>
      <c r="GYS38" s="144"/>
      <c r="GYT38" s="144"/>
      <c r="GYU38" s="144"/>
      <c r="GYV38" s="144"/>
      <c r="GYW38" s="144"/>
      <c r="GYX38" s="144"/>
      <c r="GYY38" s="144"/>
      <c r="GYZ38" s="144"/>
      <c r="GZA38" s="144"/>
      <c r="GZB38" s="144"/>
      <c r="GZC38" s="144"/>
      <c r="GZD38" s="144"/>
      <c r="GZE38" s="144"/>
      <c r="GZF38" s="144"/>
      <c r="GZG38" s="144"/>
      <c r="GZH38" s="144"/>
      <c r="GZI38" s="144"/>
      <c r="GZJ38" s="144"/>
      <c r="GZK38" s="144"/>
      <c r="GZL38" s="144"/>
      <c r="GZM38" s="144"/>
      <c r="GZN38" s="144"/>
      <c r="GZO38" s="144"/>
      <c r="GZP38" s="144"/>
      <c r="GZQ38" s="144"/>
      <c r="GZR38" s="144"/>
      <c r="GZS38" s="144"/>
      <c r="GZT38" s="144"/>
      <c r="GZU38" s="144"/>
      <c r="GZV38" s="144"/>
      <c r="GZW38" s="144"/>
      <c r="GZX38" s="144"/>
      <c r="GZY38" s="144"/>
      <c r="GZZ38" s="144"/>
      <c r="HAA38" s="144"/>
      <c r="HAB38" s="144"/>
      <c r="HAC38" s="144"/>
      <c r="HAD38" s="144"/>
      <c r="HAE38" s="144"/>
      <c r="HAF38" s="144"/>
      <c r="HAG38" s="144"/>
      <c r="HAH38" s="144"/>
      <c r="HAI38" s="144"/>
      <c r="HAJ38" s="144"/>
      <c r="HAK38" s="144"/>
      <c r="HAL38" s="144"/>
      <c r="HAM38" s="144"/>
      <c r="HAN38" s="144"/>
      <c r="HAO38" s="144"/>
      <c r="HAP38" s="144"/>
      <c r="HAQ38" s="144"/>
      <c r="HAR38" s="144"/>
      <c r="HAS38" s="144"/>
      <c r="HAT38" s="144"/>
      <c r="HAU38" s="144"/>
      <c r="HAV38" s="144"/>
      <c r="HAW38" s="144"/>
      <c r="HAX38" s="144"/>
      <c r="HAY38" s="144"/>
      <c r="HAZ38" s="144"/>
      <c r="HBA38" s="144"/>
      <c r="HBB38" s="144"/>
      <c r="HBC38" s="144"/>
      <c r="HBD38" s="144"/>
      <c r="HBE38" s="144"/>
      <c r="HBF38" s="144"/>
      <c r="HBG38" s="144"/>
      <c r="HBH38" s="144"/>
      <c r="HBI38" s="144"/>
      <c r="HBJ38" s="144"/>
      <c r="HBK38" s="144"/>
      <c r="HBL38" s="144"/>
      <c r="HBM38" s="144"/>
      <c r="HBN38" s="144"/>
      <c r="HBO38" s="144"/>
      <c r="HBP38" s="144"/>
      <c r="HBQ38" s="144"/>
      <c r="HBR38" s="144"/>
      <c r="HBS38" s="144"/>
      <c r="HBT38" s="144"/>
      <c r="HBU38" s="144"/>
      <c r="HBV38" s="144"/>
      <c r="HBW38" s="144"/>
      <c r="HBX38" s="144"/>
      <c r="HBY38" s="144"/>
      <c r="HBZ38" s="144"/>
      <c r="HCA38" s="144"/>
      <c r="HCB38" s="144"/>
      <c r="HCC38" s="144"/>
      <c r="HCD38" s="144"/>
      <c r="HCE38" s="144"/>
      <c r="HCF38" s="144"/>
      <c r="HCG38" s="144"/>
      <c r="HCH38" s="144"/>
      <c r="HCI38" s="144"/>
      <c r="HCJ38" s="144"/>
      <c r="HCK38" s="144"/>
      <c r="HCL38" s="144"/>
      <c r="HCM38" s="144"/>
      <c r="HCN38" s="144"/>
      <c r="HCO38" s="144"/>
      <c r="HCP38" s="144"/>
      <c r="HCQ38" s="144"/>
      <c r="HCR38" s="144"/>
      <c r="HCS38" s="144"/>
      <c r="HCT38" s="144"/>
      <c r="HCU38" s="144"/>
      <c r="HCV38" s="144"/>
      <c r="HCW38" s="144"/>
      <c r="HCX38" s="144"/>
      <c r="HCY38" s="144"/>
      <c r="HCZ38" s="144"/>
      <c r="HDA38" s="144"/>
      <c r="HDB38" s="144"/>
      <c r="HDC38" s="144"/>
      <c r="HDD38" s="144"/>
      <c r="HDE38" s="144"/>
      <c r="HDF38" s="144"/>
      <c r="HDG38" s="144"/>
      <c r="HDH38" s="144"/>
      <c r="HDI38" s="144"/>
      <c r="HDJ38" s="144"/>
      <c r="HDK38" s="144"/>
      <c r="HDL38" s="144"/>
      <c r="HDM38" s="144"/>
      <c r="HDN38" s="144"/>
      <c r="HDO38" s="144"/>
      <c r="HDP38" s="144"/>
      <c r="HDQ38" s="144"/>
      <c r="HDR38" s="144"/>
      <c r="HDS38" s="144"/>
      <c r="HDT38" s="144"/>
      <c r="HDU38" s="144"/>
      <c r="HDV38" s="144"/>
      <c r="HDW38" s="144"/>
      <c r="HDX38" s="144"/>
      <c r="HDY38" s="144"/>
      <c r="HDZ38" s="144"/>
      <c r="HEA38" s="144"/>
      <c r="HEB38" s="144"/>
      <c r="HEC38" s="144"/>
      <c r="HED38" s="144"/>
      <c r="HEE38" s="144"/>
      <c r="HEF38" s="144"/>
      <c r="HEG38" s="144"/>
      <c r="HEH38" s="144"/>
      <c r="HEI38" s="144"/>
      <c r="HEJ38" s="144"/>
      <c r="HEK38" s="144"/>
      <c r="HEL38" s="144"/>
      <c r="HEM38" s="144"/>
      <c r="HEN38" s="144"/>
      <c r="HEO38" s="144"/>
      <c r="HEP38" s="144"/>
      <c r="HEQ38" s="144"/>
      <c r="HER38" s="144"/>
      <c r="HES38" s="144"/>
      <c r="HET38" s="144"/>
      <c r="HEU38" s="144"/>
      <c r="HEV38" s="144"/>
      <c r="HEW38" s="144"/>
      <c r="HEX38" s="144"/>
      <c r="HEY38" s="144"/>
      <c r="HEZ38" s="144"/>
      <c r="HFA38" s="144"/>
      <c r="HFB38" s="144"/>
      <c r="HFC38" s="144"/>
      <c r="HFD38" s="144"/>
      <c r="HFE38" s="144"/>
      <c r="HFF38" s="144"/>
      <c r="HFG38" s="144"/>
      <c r="HFH38" s="144"/>
      <c r="HFI38" s="144"/>
      <c r="HFJ38" s="144"/>
      <c r="HFK38" s="144"/>
      <c r="HFL38" s="144"/>
      <c r="HFM38" s="144"/>
      <c r="HFN38" s="144"/>
      <c r="HFO38" s="144"/>
      <c r="HFP38" s="144"/>
      <c r="HFQ38" s="144"/>
      <c r="HFR38" s="144"/>
      <c r="HFS38" s="144"/>
      <c r="HFT38" s="144"/>
      <c r="HFU38" s="144"/>
      <c r="HFV38" s="144"/>
      <c r="HFW38" s="144"/>
      <c r="HFX38" s="144"/>
      <c r="HFY38" s="144"/>
      <c r="HFZ38" s="144"/>
      <c r="HGA38" s="144"/>
      <c r="HGB38" s="144"/>
      <c r="HGC38" s="144"/>
      <c r="HGD38" s="144"/>
      <c r="HGE38" s="144"/>
      <c r="HGF38" s="144"/>
      <c r="HGG38" s="144"/>
      <c r="HGH38" s="144"/>
      <c r="HGI38" s="144"/>
      <c r="HGJ38" s="144"/>
      <c r="HGK38" s="144"/>
      <c r="HGL38" s="144"/>
      <c r="HGM38" s="144"/>
      <c r="HGN38" s="144"/>
      <c r="HGO38" s="144"/>
      <c r="HGP38" s="144"/>
      <c r="HGQ38" s="144"/>
      <c r="HGR38" s="144"/>
      <c r="HGS38" s="144"/>
      <c r="HGT38" s="144"/>
      <c r="HGU38" s="144"/>
      <c r="HGV38" s="144"/>
      <c r="HGW38" s="144"/>
      <c r="HGX38" s="144"/>
      <c r="HGY38" s="144"/>
      <c r="HGZ38" s="144"/>
      <c r="HHA38" s="144"/>
      <c r="HHB38" s="144"/>
      <c r="HHC38" s="144"/>
      <c r="HHD38" s="144"/>
      <c r="HHE38" s="144"/>
      <c r="HHF38" s="144"/>
      <c r="HHG38" s="144"/>
      <c r="HHH38" s="144"/>
      <c r="HHI38" s="144"/>
      <c r="HHJ38" s="144"/>
      <c r="HHK38" s="144"/>
      <c r="HHL38" s="144"/>
      <c r="HHM38" s="144"/>
      <c r="HHN38" s="144"/>
      <c r="HHO38" s="144"/>
      <c r="HHP38" s="144"/>
      <c r="HHQ38" s="144"/>
      <c r="HHR38" s="144"/>
      <c r="HHS38" s="144"/>
      <c r="HHT38" s="144"/>
      <c r="HHU38" s="144"/>
      <c r="HHV38" s="144"/>
      <c r="HHW38" s="144"/>
      <c r="HHX38" s="144"/>
      <c r="HHY38" s="144"/>
      <c r="HHZ38" s="144"/>
      <c r="HIA38" s="144"/>
      <c r="HIB38" s="144"/>
      <c r="HIC38" s="144"/>
      <c r="HID38" s="144"/>
      <c r="HIE38" s="144"/>
      <c r="HIF38" s="144"/>
      <c r="HIG38" s="144"/>
      <c r="HIH38" s="144"/>
      <c r="HII38" s="144"/>
      <c r="HIJ38" s="144"/>
      <c r="HIK38" s="144"/>
      <c r="HIL38" s="144"/>
      <c r="HIM38" s="144"/>
      <c r="HIN38" s="144"/>
      <c r="HIO38" s="144"/>
      <c r="HIP38" s="144"/>
      <c r="HIQ38" s="144"/>
      <c r="HIR38" s="144"/>
      <c r="HIS38" s="144"/>
      <c r="HIT38" s="144"/>
      <c r="HIU38" s="144"/>
      <c r="HIV38" s="144"/>
      <c r="HIW38" s="144"/>
      <c r="HIX38" s="144"/>
      <c r="HIY38" s="144"/>
      <c r="HIZ38" s="144"/>
      <c r="HJA38" s="144"/>
      <c r="HJB38" s="144"/>
      <c r="HJC38" s="144"/>
      <c r="HJD38" s="144"/>
      <c r="HJE38" s="144"/>
      <c r="HJF38" s="144"/>
      <c r="HJG38" s="144"/>
      <c r="HJH38" s="144"/>
      <c r="HJI38" s="144"/>
      <c r="HJJ38" s="144"/>
      <c r="HJK38" s="144"/>
      <c r="HJL38" s="144"/>
      <c r="HJM38" s="144"/>
      <c r="HJN38" s="144"/>
      <c r="HJO38" s="144"/>
      <c r="HJP38" s="144"/>
      <c r="HJQ38" s="144"/>
      <c r="HJR38" s="144"/>
      <c r="HJS38" s="144"/>
      <c r="HJT38" s="144"/>
      <c r="HJU38" s="144"/>
      <c r="HJV38" s="144"/>
      <c r="HJW38" s="144"/>
      <c r="HJX38" s="144"/>
      <c r="HJY38" s="144"/>
      <c r="HJZ38" s="144"/>
      <c r="HKA38" s="144"/>
      <c r="HKB38" s="144"/>
      <c r="HKC38" s="144"/>
      <c r="HKD38" s="144"/>
      <c r="HKE38" s="144"/>
      <c r="HKF38" s="144"/>
      <c r="HKG38" s="144"/>
      <c r="HKH38" s="144"/>
      <c r="HKI38" s="144"/>
      <c r="HKJ38" s="144"/>
      <c r="HKK38" s="144"/>
      <c r="HKL38" s="144"/>
      <c r="HKM38" s="144"/>
      <c r="HKN38" s="144"/>
      <c r="HKO38" s="144"/>
      <c r="HKP38" s="144"/>
      <c r="HKQ38" s="144"/>
      <c r="HKR38" s="144"/>
      <c r="HKS38" s="144"/>
      <c r="HKT38" s="144"/>
      <c r="HKU38" s="144"/>
      <c r="HKV38" s="144"/>
      <c r="HKW38" s="144"/>
      <c r="HKX38" s="144"/>
      <c r="HKY38" s="144"/>
      <c r="HKZ38" s="144"/>
      <c r="HLA38" s="144"/>
      <c r="HLB38" s="144"/>
      <c r="HLC38" s="144"/>
      <c r="HLD38" s="144"/>
      <c r="HLE38" s="144"/>
      <c r="HLF38" s="144"/>
      <c r="HLG38" s="144"/>
      <c r="HLH38" s="144"/>
      <c r="HLI38" s="144"/>
      <c r="HLJ38" s="144"/>
      <c r="HLK38" s="144"/>
      <c r="HLL38" s="144"/>
      <c r="HLM38" s="144"/>
      <c r="HLN38" s="144"/>
      <c r="HLO38" s="144"/>
      <c r="HLP38" s="144"/>
      <c r="HLQ38" s="144"/>
      <c r="HLR38" s="144"/>
      <c r="HLS38" s="144"/>
      <c r="HLT38" s="144"/>
      <c r="HLU38" s="144"/>
      <c r="HLV38" s="144"/>
      <c r="HLW38" s="144"/>
      <c r="HLX38" s="144"/>
      <c r="HLY38" s="144"/>
      <c r="HLZ38" s="144"/>
      <c r="HMA38" s="144"/>
      <c r="HMB38" s="144"/>
      <c r="HMC38" s="144"/>
      <c r="HMD38" s="144"/>
      <c r="HME38" s="144"/>
      <c r="HMF38" s="144"/>
      <c r="HMG38" s="144"/>
      <c r="HMH38" s="144"/>
      <c r="HMI38" s="144"/>
      <c r="HMJ38" s="144"/>
      <c r="HMK38" s="144"/>
      <c r="HML38" s="144"/>
      <c r="HMM38" s="144"/>
      <c r="HMN38" s="144"/>
      <c r="HMO38" s="144"/>
      <c r="HMP38" s="144"/>
      <c r="HMQ38" s="144"/>
      <c r="HMR38" s="144"/>
      <c r="HMS38" s="144"/>
      <c r="HMT38" s="144"/>
      <c r="HMU38" s="144"/>
      <c r="HMV38" s="144"/>
      <c r="HMW38" s="144"/>
      <c r="HMX38" s="144"/>
      <c r="HMY38" s="144"/>
      <c r="HMZ38" s="144"/>
      <c r="HNA38" s="144"/>
      <c r="HNB38" s="144"/>
      <c r="HNC38" s="144"/>
      <c r="HND38" s="144"/>
      <c r="HNE38" s="144"/>
      <c r="HNF38" s="144"/>
      <c r="HNG38" s="144"/>
      <c r="HNH38" s="144"/>
      <c r="HNI38" s="144"/>
      <c r="HNJ38" s="144"/>
      <c r="HNK38" s="144"/>
      <c r="HNL38" s="144"/>
      <c r="HNM38" s="144"/>
      <c r="HNN38" s="144"/>
      <c r="HNO38" s="144"/>
      <c r="HNP38" s="144"/>
      <c r="HNQ38" s="144"/>
      <c r="HNR38" s="144"/>
      <c r="HNS38" s="144"/>
      <c r="HNT38" s="144"/>
      <c r="HNU38" s="144"/>
      <c r="HNV38" s="144"/>
      <c r="HNW38" s="144"/>
      <c r="HNX38" s="144"/>
      <c r="HNY38" s="144"/>
      <c r="HNZ38" s="144"/>
      <c r="HOA38" s="144"/>
      <c r="HOB38" s="144"/>
      <c r="HOC38" s="144"/>
      <c r="HOD38" s="144"/>
      <c r="HOE38" s="144"/>
      <c r="HOF38" s="144"/>
      <c r="HOG38" s="144"/>
      <c r="HOH38" s="144"/>
      <c r="HOI38" s="144"/>
      <c r="HOJ38" s="144"/>
      <c r="HOK38" s="144"/>
      <c r="HOL38" s="144"/>
      <c r="HOM38" s="144"/>
      <c r="HON38" s="144"/>
      <c r="HOO38" s="144"/>
      <c r="HOP38" s="144"/>
      <c r="HOQ38" s="144"/>
      <c r="HOR38" s="144"/>
      <c r="HOS38" s="144"/>
      <c r="HOT38" s="144"/>
      <c r="HOU38" s="144"/>
      <c r="HOV38" s="144"/>
      <c r="HOW38" s="144"/>
      <c r="HOX38" s="144"/>
      <c r="HOY38" s="144"/>
      <c r="HOZ38" s="144"/>
      <c r="HPA38" s="144"/>
      <c r="HPB38" s="144"/>
      <c r="HPC38" s="144"/>
      <c r="HPD38" s="144"/>
      <c r="HPE38" s="144"/>
      <c r="HPF38" s="144"/>
      <c r="HPG38" s="144"/>
      <c r="HPH38" s="144"/>
      <c r="HPI38" s="144"/>
      <c r="HPJ38" s="144"/>
      <c r="HPK38" s="144"/>
      <c r="HPL38" s="144"/>
      <c r="HPM38" s="144"/>
      <c r="HPN38" s="144"/>
      <c r="HPO38" s="144"/>
      <c r="HPP38" s="144"/>
      <c r="HPQ38" s="144"/>
      <c r="HPR38" s="144"/>
      <c r="HPS38" s="144"/>
      <c r="HPT38" s="144"/>
      <c r="HPU38" s="144"/>
      <c r="HPV38" s="144"/>
      <c r="HPW38" s="144"/>
      <c r="HPX38" s="144"/>
      <c r="HPY38" s="144"/>
      <c r="HPZ38" s="144"/>
      <c r="HQA38" s="144"/>
      <c r="HQB38" s="144"/>
      <c r="HQC38" s="144"/>
      <c r="HQD38" s="144"/>
      <c r="HQE38" s="144"/>
      <c r="HQF38" s="144"/>
      <c r="HQG38" s="144"/>
      <c r="HQH38" s="144"/>
      <c r="HQI38" s="144"/>
      <c r="HQJ38" s="144"/>
      <c r="HQK38" s="144"/>
      <c r="HQL38" s="144"/>
      <c r="HQM38" s="144"/>
      <c r="HQN38" s="144"/>
      <c r="HQO38" s="144"/>
      <c r="HQP38" s="144"/>
      <c r="HQQ38" s="144"/>
      <c r="HQR38" s="144"/>
      <c r="HQS38" s="144"/>
      <c r="HQT38" s="144"/>
      <c r="HQU38" s="144"/>
      <c r="HQV38" s="144"/>
      <c r="HQW38" s="144"/>
      <c r="HQX38" s="144"/>
      <c r="HQY38" s="144"/>
      <c r="HQZ38" s="144"/>
      <c r="HRA38" s="144"/>
      <c r="HRB38" s="144"/>
      <c r="HRC38" s="144"/>
      <c r="HRD38" s="144"/>
      <c r="HRE38" s="144"/>
      <c r="HRF38" s="144"/>
      <c r="HRG38" s="144"/>
      <c r="HRH38" s="144"/>
      <c r="HRI38" s="144"/>
      <c r="HRJ38" s="144"/>
      <c r="HRK38" s="144"/>
      <c r="HRL38" s="144"/>
      <c r="HRM38" s="144"/>
      <c r="HRN38" s="144"/>
      <c r="HRO38" s="144"/>
      <c r="HRP38" s="144"/>
      <c r="HRQ38" s="144"/>
      <c r="HRR38" s="144"/>
      <c r="HRS38" s="144"/>
      <c r="HRT38" s="144"/>
      <c r="HRU38" s="144"/>
      <c r="HRV38" s="144"/>
      <c r="HRW38" s="144"/>
      <c r="HRX38" s="144"/>
      <c r="HRY38" s="144"/>
      <c r="HRZ38" s="144"/>
      <c r="HSA38" s="144"/>
      <c r="HSB38" s="144"/>
      <c r="HSC38" s="144"/>
      <c r="HSD38" s="144"/>
      <c r="HSE38" s="144"/>
      <c r="HSF38" s="144"/>
      <c r="HSG38" s="144"/>
      <c r="HSH38" s="144"/>
      <c r="HSI38" s="144"/>
      <c r="HSJ38" s="144"/>
      <c r="HSK38" s="144"/>
      <c r="HSL38" s="144"/>
      <c r="HSM38" s="144"/>
      <c r="HSN38" s="144"/>
      <c r="HSO38" s="144"/>
      <c r="HSP38" s="144"/>
      <c r="HSQ38" s="144"/>
      <c r="HSR38" s="144"/>
      <c r="HSS38" s="144"/>
      <c r="HST38" s="144"/>
      <c r="HSU38" s="144"/>
      <c r="HSV38" s="144"/>
      <c r="HSW38" s="144"/>
      <c r="HSX38" s="144"/>
      <c r="HSY38" s="144"/>
      <c r="HSZ38" s="144"/>
      <c r="HTA38" s="144"/>
      <c r="HTB38" s="144"/>
      <c r="HTC38" s="144"/>
      <c r="HTD38" s="144"/>
      <c r="HTE38" s="144"/>
      <c r="HTF38" s="144"/>
      <c r="HTG38" s="144"/>
      <c r="HTH38" s="144"/>
      <c r="HTI38" s="144"/>
      <c r="HTJ38" s="144"/>
      <c r="HTK38" s="144"/>
      <c r="HTL38" s="144"/>
      <c r="HTM38" s="144"/>
      <c r="HTN38" s="144"/>
      <c r="HTO38" s="144"/>
      <c r="HTP38" s="144"/>
      <c r="HTQ38" s="144"/>
      <c r="HTR38" s="144"/>
      <c r="HTS38" s="144"/>
      <c r="HTT38" s="144"/>
      <c r="HTU38" s="144"/>
      <c r="HTV38" s="144"/>
      <c r="HTW38" s="144"/>
      <c r="HTX38" s="144"/>
      <c r="HTY38" s="144"/>
      <c r="HTZ38" s="144"/>
      <c r="HUA38" s="144"/>
      <c r="HUB38" s="144"/>
      <c r="HUC38" s="144"/>
      <c r="HUD38" s="144"/>
      <c r="HUE38" s="144"/>
      <c r="HUF38" s="144"/>
      <c r="HUG38" s="144"/>
      <c r="HUH38" s="144"/>
      <c r="HUI38" s="144"/>
      <c r="HUJ38" s="144"/>
      <c r="HUK38" s="144"/>
      <c r="HUL38" s="144"/>
      <c r="HUM38" s="144"/>
      <c r="HUN38" s="144"/>
      <c r="HUO38" s="144"/>
      <c r="HUP38" s="144"/>
      <c r="HUQ38" s="144"/>
      <c r="HUR38" s="144"/>
      <c r="HUS38" s="144"/>
      <c r="HUT38" s="144"/>
      <c r="HUU38" s="144"/>
      <c r="HUV38" s="144"/>
      <c r="HUW38" s="144"/>
      <c r="HUX38" s="144"/>
      <c r="HUY38" s="144"/>
      <c r="HUZ38" s="144"/>
      <c r="HVA38" s="144"/>
      <c r="HVB38" s="144"/>
      <c r="HVC38" s="144"/>
      <c r="HVD38" s="144"/>
      <c r="HVE38" s="144"/>
      <c r="HVF38" s="144"/>
      <c r="HVG38" s="144"/>
      <c r="HVH38" s="144"/>
      <c r="HVI38" s="144"/>
      <c r="HVJ38" s="144"/>
      <c r="HVK38" s="144"/>
      <c r="HVL38" s="144"/>
      <c r="HVM38" s="144"/>
      <c r="HVN38" s="144"/>
      <c r="HVO38" s="144"/>
      <c r="HVP38" s="144"/>
      <c r="HVQ38" s="144"/>
      <c r="HVR38" s="144"/>
      <c r="HVS38" s="144"/>
      <c r="HVT38" s="144"/>
      <c r="HVU38" s="144"/>
      <c r="HVV38" s="144"/>
      <c r="HVW38" s="144"/>
      <c r="HVX38" s="144"/>
      <c r="HVY38" s="144"/>
      <c r="HVZ38" s="144"/>
      <c r="HWA38" s="144"/>
      <c r="HWB38" s="144"/>
      <c r="HWC38" s="144"/>
      <c r="HWD38" s="144"/>
      <c r="HWE38" s="144"/>
      <c r="HWF38" s="144"/>
      <c r="HWG38" s="144"/>
      <c r="HWH38" s="144"/>
      <c r="HWI38" s="144"/>
      <c r="HWJ38" s="144"/>
      <c r="HWK38" s="144"/>
      <c r="HWL38" s="144"/>
      <c r="HWM38" s="144"/>
      <c r="HWN38" s="144"/>
      <c r="HWO38" s="144"/>
      <c r="HWP38" s="144"/>
      <c r="HWQ38" s="144"/>
      <c r="HWR38" s="144"/>
      <c r="HWS38" s="144"/>
      <c r="HWT38" s="144"/>
      <c r="HWU38" s="144"/>
      <c r="HWV38" s="144"/>
      <c r="HWW38" s="144"/>
      <c r="HWX38" s="144"/>
      <c r="HWY38" s="144"/>
      <c r="HWZ38" s="144"/>
      <c r="HXA38" s="144"/>
      <c r="HXB38" s="144"/>
      <c r="HXC38" s="144"/>
      <c r="HXD38" s="144"/>
      <c r="HXE38" s="144"/>
      <c r="HXF38" s="144"/>
      <c r="HXG38" s="144"/>
      <c r="HXH38" s="144"/>
      <c r="HXI38" s="144"/>
      <c r="HXJ38" s="144"/>
      <c r="HXK38" s="144"/>
      <c r="HXL38" s="144"/>
      <c r="HXM38" s="144"/>
      <c r="HXN38" s="144"/>
      <c r="HXO38" s="144"/>
      <c r="HXP38" s="144"/>
      <c r="HXQ38" s="144"/>
      <c r="HXR38" s="144"/>
      <c r="HXS38" s="144"/>
      <c r="HXT38" s="144"/>
      <c r="HXU38" s="144"/>
      <c r="HXV38" s="144"/>
      <c r="HXW38" s="144"/>
      <c r="HXX38" s="144"/>
      <c r="HXY38" s="144"/>
      <c r="HXZ38" s="144"/>
      <c r="HYA38" s="144"/>
      <c r="HYB38" s="144"/>
      <c r="HYC38" s="144"/>
      <c r="HYD38" s="144"/>
      <c r="HYE38" s="144"/>
      <c r="HYF38" s="144"/>
      <c r="HYG38" s="144"/>
      <c r="HYH38" s="144"/>
      <c r="HYI38" s="144"/>
      <c r="HYJ38" s="144"/>
      <c r="HYK38" s="144"/>
      <c r="HYL38" s="144"/>
      <c r="HYM38" s="144"/>
      <c r="HYN38" s="144"/>
      <c r="HYO38" s="144"/>
      <c r="HYP38" s="144"/>
      <c r="HYQ38" s="144"/>
      <c r="HYR38" s="144"/>
      <c r="HYS38" s="144"/>
      <c r="HYT38" s="144"/>
      <c r="HYU38" s="144"/>
      <c r="HYV38" s="144"/>
      <c r="HYW38" s="144"/>
      <c r="HYX38" s="144"/>
      <c r="HYY38" s="144"/>
      <c r="HYZ38" s="144"/>
      <c r="HZA38" s="144"/>
      <c r="HZB38" s="144"/>
      <c r="HZC38" s="144"/>
      <c r="HZD38" s="144"/>
      <c r="HZE38" s="144"/>
      <c r="HZF38" s="144"/>
      <c r="HZG38" s="144"/>
      <c r="HZH38" s="144"/>
      <c r="HZI38" s="144"/>
      <c r="HZJ38" s="144"/>
      <c r="HZK38" s="144"/>
      <c r="HZL38" s="144"/>
      <c r="HZM38" s="144"/>
      <c r="HZN38" s="144"/>
      <c r="HZO38" s="144"/>
      <c r="HZP38" s="144"/>
      <c r="HZQ38" s="144"/>
      <c r="HZR38" s="144"/>
      <c r="HZS38" s="144"/>
      <c r="HZT38" s="144"/>
      <c r="HZU38" s="144"/>
      <c r="HZV38" s="144"/>
      <c r="HZW38" s="144"/>
      <c r="HZX38" s="144"/>
      <c r="HZY38" s="144"/>
      <c r="HZZ38" s="144"/>
      <c r="IAA38" s="144"/>
      <c r="IAB38" s="144"/>
      <c r="IAC38" s="144"/>
      <c r="IAD38" s="144"/>
      <c r="IAE38" s="144"/>
      <c r="IAF38" s="144"/>
      <c r="IAG38" s="144"/>
      <c r="IAH38" s="144"/>
      <c r="IAI38" s="144"/>
      <c r="IAJ38" s="144"/>
      <c r="IAK38" s="144"/>
      <c r="IAL38" s="144"/>
      <c r="IAM38" s="144"/>
      <c r="IAN38" s="144"/>
      <c r="IAO38" s="144"/>
      <c r="IAP38" s="144"/>
      <c r="IAQ38" s="144"/>
      <c r="IAR38" s="144"/>
      <c r="IAS38" s="144"/>
      <c r="IAT38" s="144"/>
      <c r="IAU38" s="144"/>
      <c r="IAV38" s="144"/>
      <c r="IAW38" s="144"/>
      <c r="IAX38" s="144"/>
      <c r="IAY38" s="144"/>
      <c r="IAZ38" s="144"/>
      <c r="IBA38" s="144"/>
      <c r="IBB38" s="144"/>
      <c r="IBC38" s="144"/>
      <c r="IBD38" s="144"/>
      <c r="IBE38" s="144"/>
      <c r="IBF38" s="144"/>
      <c r="IBG38" s="144"/>
      <c r="IBH38" s="144"/>
      <c r="IBI38" s="144"/>
      <c r="IBJ38" s="144"/>
      <c r="IBK38" s="144"/>
      <c r="IBL38" s="144"/>
      <c r="IBM38" s="144"/>
      <c r="IBN38" s="144"/>
      <c r="IBO38" s="144"/>
      <c r="IBP38" s="144"/>
      <c r="IBQ38" s="144"/>
      <c r="IBR38" s="144"/>
      <c r="IBS38" s="144"/>
      <c r="IBT38" s="144"/>
      <c r="IBU38" s="144"/>
      <c r="IBV38" s="144"/>
      <c r="IBW38" s="144"/>
      <c r="IBX38" s="144"/>
      <c r="IBY38" s="144"/>
      <c r="IBZ38" s="144"/>
      <c r="ICA38" s="144"/>
      <c r="ICB38" s="144"/>
      <c r="ICC38" s="144"/>
      <c r="ICD38" s="144"/>
      <c r="ICE38" s="144"/>
      <c r="ICF38" s="144"/>
      <c r="ICG38" s="144"/>
      <c r="ICH38" s="144"/>
      <c r="ICI38" s="144"/>
      <c r="ICJ38" s="144"/>
      <c r="ICK38" s="144"/>
      <c r="ICL38" s="144"/>
      <c r="ICM38" s="144"/>
      <c r="ICN38" s="144"/>
      <c r="ICO38" s="144"/>
      <c r="ICP38" s="144"/>
      <c r="ICQ38" s="144"/>
      <c r="ICR38" s="144"/>
      <c r="ICS38" s="144"/>
      <c r="ICT38" s="144"/>
      <c r="ICU38" s="144"/>
      <c r="ICV38" s="144"/>
      <c r="ICW38" s="144"/>
      <c r="ICX38" s="144"/>
      <c r="ICY38" s="144"/>
      <c r="ICZ38" s="144"/>
      <c r="IDA38" s="144"/>
      <c r="IDB38" s="144"/>
      <c r="IDC38" s="144"/>
      <c r="IDD38" s="144"/>
      <c r="IDE38" s="144"/>
      <c r="IDF38" s="144"/>
      <c r="IDG38" s="144"/>
      <c r="IDH38" s="144"/>
      <c r="IDI38" s="144"/>
      <c r="IDJ38" s="144"/>
      <c r="IDK38" s="144"/>
      <c r="IDL38" s="144"/>
      <c r="IDM38" s="144"/>
      <c r="IDN38" s="144"/>
      <c r="IDO38" s="144"/>
      <c r="IDP38" s="144"/>
      <c r="IDQ38" s="144"/>
      <c r="IDR38" s="144"/>
      <c r="IDS38" s="144"/>
      <c r="IDT38" s="144"/>
      <c r="IDU38" s="144"/>
      <c r="IDV38" s="144"/>
      <c r="IDW38" s="144"/>
      <c r="IDX38" s="144"/>
      <c r="IDY38" s="144"/>
      <c r="IDZ38" s="144"/>
      <c r="IEA38" s="144"/>
      <c r="IEB38" s="144"/>
      <c r="IEC38" s="144"/>
      <c r="IED38" s="144"/>
      <c r="IEE38" s="144"/>
      <c r="IEF38" s="144"/>
      <c r="IEG38" s="144"/>
      <c r="IEH38" s="144"/>
      <c r="IEI38" s="144"/>
      <c r="IEJ38" s="144"/>
      <c r="IEK38" s="144"/>
      <c r="IEL38" s="144"/>
      <c r="IEM38" s="144"/>
      <c r="IEN38" s="144"/>
      <c r="IEO38" s="144"/>
      <c r="IEP38" s="144"/>
      <c r="IEQ38" s="144"/>
      <c r="IER38" s="144"/>
      <c r="IES38" s="144"/>
      <c r="IET38" s="144"/>
      <c r="IEU38" s="144"/>
      <c r="IEV38" s="144"/>
      <c r="IEW38" s="144"/>
      <c r="IEX38" s="144"/>
      <c r="IEY38" s="144"/>
      <c r="IEZ38" s="144"/>
      <c r="IFA38" s="144"/>
      <c r="IFB38" s="144"/>
      <c r="IFC38" s="144"/>
      <c r="IFD38" s="144"/>
      <c r="IFE38" s="144"/>
      <c r="IFF38" s="144"/>
      <c r="IFG38" s="144"/>
      <c r="IFH38" s="144"/>
      <c r="IFI38" s="144"/>
      <c r="IFJ38" s="144"/>
      <c r="IFK38" s="144"/>
      <c r="IFL38" s="144"/>
      <c r="IFM38" s="144"/>
      <c r="IFN38" s="144"/>
      <c r="IFO38" s="144"/>
      <c r="IFP38" s="144"/>
      <c r="IFQ38" s="144"/>
      <c r="IFR38" s="144"/>
      <c r="IFS38" s="144"/>
      <c r="IFT38" s="144"/>
      <c r="IFU38" s="144"/>
      <c r="IFV38" s="144"/>
      <c r="IFW38" s="144"/>
      <c r="IFX38" s="144"/>
      <c r="IFY38" s="144"/>
      <c r="IFZ38" s="144"/>
      <c r="IGA38" s="144"/>
      <c r="IGB38" s="144"/>
      <c r="IGC38" s="144"/>
      <c r="IGD38" s="144"/>
      <c r="IGE38" s="144"/>
      <c r="IGF38" s="144"/>
      <c r="IGG38" s="144"/>
      <c r="IGH38" s="144"/>
      <c r="IGI38" s="144"/>
      <c r="IGJ38" s="144"/>
      <c r="IGK38" s="144"/>
      <c r="IGL38" s="144"/>
      <c r="IGM38" s="144"/>
      <c r="IGN38" s="144"/>
      <c r="IGO38" s="144"/>
      <c r="IGP38" s="144"/>
      <c r="IGQ38" s="144"/>
      <c r="IGR38" s="144"/>
      <c r="IGS38" s="144"/>
      <c r="IGT38" s="144"/>
      <c r="IGU38" s="144"/>
      <c r="IGV38" s="144"/>
      <c r="IGW38" s="144"/>
      <c r="IGX38" s="144"/>
      <c r="IGY38" s="144"/>
      <c r="IGZ38" s="144"/>
      <c r="IHA38" s="144"/>
      <c r="IHB38" s="144"/>
      <c r="IHC38" s="144"/>
      <c r="IHD38" s="144"/>
      <c r="IHE38" s="144"/>
      <c r="IHF38" s="144"/>
      <c r="IHG38" s="144"/>
      <c r="IHH38" s="144"/>
      <c r="IHI38" s="144"/>
      <c r="IHJ38" s="144"/>
      <c r="IHK38" s="144"/>
      <c r="IHL38" s="144"/>
      <c r="IHM38" s="144"/>
      <c r="IHN38" s="144"/>
      <c r="IHO38" s="144"/>
      <c r="IHP38" s="144"/>
      <c r="IHQ38" s="144"/>
      <c r="IHR38" s="144"/>
      <c r="IHS38" s="144"/>
      <c r="IHT38" s="144"/>
      <c r="IHU38" s="144"/>
      <c r="IHV38" s="144"/>
      <c r="IHW38" s="144"/>
      <c r="IHX38" s="144"/>
      <c r="IHY38" s="144"/>
      <c r="IHZ38" s="144"/>
      <c r="IIA38" s="144"/>
      <c r="IIB38" s="144"/>
      <c r="IIC38" s="144"/>
      <c r="IID38" s="144"/>
      <c r="IIE38" s="144"/>
      <c r="IIF38" s="144"/>
      <c r="IIG38" s="144"/>
      <c r="IIH38" s="144"/>
      <c r="III38" s="144"/>
      <c r="IIJ38" s="144"/>
      <c r="IIK38" s="144"/>
      <c r="IIL38" s="144"/>
      <c r="IIM38" s="144"/>
      <c r="IIN38" s="144"/>
      <c r="IIO38" s="144"/>
      <c r="IIP38" s="144"/>
      <c r="IIQ38" s="144"/>
      <c r="IIR38" s="144"/>
      <c r="IIS38" s="144"/>
      <c r="IIT38" s="144"/>
      <c r="IIU38" s="144"/>
      <c r="IIV38" s="144"/>
      <c r="IIW38" s="144"/>
      <c r="IIX38" s="144"/>
      <c r="IIY38" s="144"/>
      <c r="IIZ38" s="144"/>
      <c r="IJA38" s="144"/>
      <c r="IJB38" s="144"/>
      <c r="IJC38" s="144"/>
      <c r="IJD38" s="144"/>
      <c r="IJE38" s="144"/>
      <c r="IJF38" s="144"/>
      <c r="IJG38" s="144"/>
      <c r="IJH38" s="144"/>
      <c r="IJI38" s="144"/>
      <c r="IJJ38" s="144"/>
      <c r="IJK38" s="144"/>
      <c r="IJL38" s="144"/>
      <c r="IJM38" s="144"/>
      <c r="IJN38" s="144"/>
      <c r="IJO38" s="144"/>
      <c r="IJP38" s="144"/>
      <c r="IJQ38" s="144"/>
      <c r="IJR38" s="144"/>
      <c r="IJS38" s="144"/>
      <c r="IJT38" s="144"/>
      <c r="IJU38" s="144"/>
      <c r="IJV38" s="144"/>
      <c r="IJW38" s="144"/>
      <c r="IJX38" s="144"/>
      <c r="IJY38" s="144"/>
      <c r="IJZ38" s="144"/>
      <c r="IKA38" s="144"/>
      <c r="IKB38" s="144"/>
      <c r="IKC38" s="144"/>
      <c r="IKD38" s="144"/>
      <c r="IKE38" s="144"/>
      <c r="IKF38" s="144"/>
      <c r="IKG38" s="144"/>
      <c r="IKH38" s="144"/>
      <c r="IKI38" s="144"/>
      <c r="IKJ38" s="144"/>
      <c r="IKK38" s="144"/>
      <c r="IKL38" s="144"/>
      <c r="IKM38" s="144"/>
      <c r="IKN38" s="144"/>
      <c r="IKO38" s="144"/>
      <c r="IKP38" s="144"/>
      <c r="IKQ38" s="144"/>
      <c r="IKR38" s="144"/>
      <c r="IKS38" s="144"/>
      <c r="IKT38" s="144"/>
      <c r="IKU38" s="144"/>
      <c r="IKV38" s="144"/>
      <c r="IKW38" s="144"/>
      <c r="IKX38" s="144"/>
      <c r="IKY38" s="144"/>
      <c r="IKZ38" s="144"/>
      <c r="ILA38" s="144"/>
      <c r="ILB38" s="144"/>
      <c r="ILC38" s="144"/>
      <c r="ILD38" s="144"/>
      <c r="ILE38" s="144"/>
      <c r="ILF38" s="144"/>
      <c r="ILG38" s="144"/>
      <c r="ILH38" s="144"/>
      <c r="ILI38" s="144"/>
      <c r="ILJ38" s="144"/>
      <c r="ILK38" s="144"/>
      <c r="ILL38" s="144"/>
      <c r="ILM38" s="144"/>
      <c r="ILN38" s="144"/>
      <c r="ILO38" s="144"/>
      <c r="ILP38" s="144"/>
      <c r="ILQ38" s="144"/>
      <c r="ILR38" s="144"/>
      <c r="ILS38" s="144"/>
      <c r="ILT38" s="144"/>
      <c r="ILU38" s="144"/>
      <c r="ILV38" s="144"/>
      <c r="ILW38" s="144"/>
      <c r="ILX38" s="144"/>
      <c r="ILY38" s="144"/>
      <c r="ILZ38" s="144"/>
      <c r="IMA38" s="144"/>
      <c r="IMB38" s="144"/>
      <c r="IMC38" s="144"/>
      <c r="IMD38" s="144"/>
      <c r="IME38" s="144"/>
      <c r="IMF38" s="144"/>
      <c r="IMG38" s="144"/>
      <c r="IMH38" s="144"/>
      <c r="IMI38" s="144"/>
      <c r="IMJ38" s="144"/>
      <c r="IMK38" s="144"/>
      <c r="IML38" s="144"/>
      <c r="IMM38" s="144"/>
      <c r="IMN38" s="144"/>
      <c r="IMO38" s="144"/>
      <c r="IMP38" s="144"/>
      <c r="IMQ38" s="144"/>
      <c r="IMR38" s="144"/>
      <c r="IMS38" s="144"/>
      <c r="IMT38" s="144"/>
      <c r="IMU38" s="144"/>
      <c r="IMV38" s="144"/>
      <c r="IMW38" s="144"/>
      <c r="IMX38" s="144"/>
      <c r="IMY38" s="144"/>
      <c r="IMZ38" s="144"/>
      <c r="INA38" s="144"/>
      <c r="INB38" s="144"/>
      <c r="INC38" s="144"/>
      <c r="IND38" s="144"/>
      <c r="INE38" s="144"/>
      <c r="INF38" s="144"/>
      <c r="ING38" s="144"/>
      <c r="INH38" s="144"/>
      <c r="INI38" s="144"/>
      <c r="INJ38" s="144"/>
      <c r="INK38" s="144"/>
      <c r="INL38" s="144"/>
      <c r="INM38" s="144"/>
      <c r="INN38" s="144"/>
      <c r="INO38" s="144"/>
      <c r="INP38" s="144"/>
      <c r="INQ38" s="144"/>
      <c r="INR38" s="144"/>
      <c r="INS38" s="144"/>
      <c r="INT38" s="144"/>
      <c r="INU38" s="144"/>
      <c r="INV38" s="144"/>
      <c r="INW38" s="144"/>
      <c r="INX38" s="144"/>
      <c r="INY38" s="144"/>
      <c r="INZ38" s="144"/>
      <c r="IOA38" s="144"/>
      <c r="IOB38" s="144"/>
      <c r="IOC38" s="144"/>
      <c r="IOD38" s="144"/>
      <c r="IOE38" s="144"/>
      <c r="IOF38" s="144"/>
      <c r="IOG38" s="144"/>
      <c r="IOH38" s="144"/>
      <c r="IOI38" s="144"/>
      <c r="IOJ38" s="144"/>
      <c r="IOK38" s="144"/>
      <c r="IOL38" s="144"/>
      <c r="IOM38" s="144"/>
      <c r="ION38" s="144"/>
      <c r="IOO38" s="144"/>
      <c r="IOP38" s="144"/>
      <c r="IOQ38" s="144"/>
      <c r="IOR38" s="144"/>
      <c r="IOS38" s="144"/>
      <c r="IOT38" s="144"/>
      <c r="IOU38" s="144"/>
      <c r="IOV38" s="144"/>
      <c r="IOW38" s="144"/>
      <c r="IOX38" s="144"/>
      <c r="IOY38" s="144"/>
      <c r="IOZ38" s="144"/>
      <c r="IPA38" s="144"/>
      <c r="IPB38" s="144"/>
      <c r="IPC38" s="144"/>
      <c r="IPD38" s="144"/>
      <c r="IPE38" s="144"/>
      <c r="IPF38" s="144"/>
      <c r="IPG38" s="144"/>
      <c r="IPH38" s="144"/>
      <c r="IPI38" s="144"/>
      <c r="IPJ38" s="144"/>
      <c r="IPK38" s="144"/>
      <c r="IPL38" s="144"/>
      <c r="IPM38" s="144"/>
      <c r="IPN38" s="144"/>
      <c r="IPO38" s="144"/>
      <c r="IPP38" s="144"/>
      <c r="IPQ38" s="144"/>
      <c r="IPR38" s="144"/>
      <c r="IPS38" s="144"/>
      <c r="IPT38" s="144"/>
      <c r="IPU38" s="144"/>
      <c r="IPV38" s="144"/>
      <c r="IPW38" s="144"/>
      <c r="IPX38" s="144"/>
      <c r="IPY38" s="144"/>
      <c r="IPZ38" s="144"/>
      <c r="IQA38" s="144"/>
      <c r="IQB38" s="144"/>
      <c r="IQC38" s="144"/>
      <c r="IQD38" s="144"/>
      <c r="IQE38" s="144"/>
      <c r="IQF38" s="144"/>
      <c r="IQG38" s="144"/>
      <c r="IQH38" s="144"/>
      <c r="IQI38" s="144"/>
      <c r="IQJ38" s="144"/>
      <c r="IQK38" s="144"/>
      <c r="IQL38" s="144"/>
      <c r="IQM38" s="144"/>
      <c r="IQN38" s="144"/>
      <c r="IQO38" s="144"/>
      <c r="IQP38" s="144"/>
      <c r="IQQ38" s="144"/>
      <c r="IQR38" s="144"/>
      <c r="IQS38" s="144"/>
      <c r="IQT38" s="144"/>
      <c r="IQU38" s="144"/>
      <c r="IQV38" s="144"/>
      <c r="IQW38" s="144"/>
      <c r="IQX38" s="144"/>
      <c r="IQY38" s="144"/>
      <c r="IQZ38" s="144"/>
      <c r="IRA38" s="144"/>
      <c r="IRB38" s="144"/>
      <c r="IRC38" s="144"/>
      <c r="IRD38" s="144"/>
      <c r="IRE38" s="144"/>
      <c r="IRF38" s="144"/>
      <c r="IRG38" s="144"/>
      <c r="IRH38" s="144"/>
      <c r="IRI38" s="144"/>
      <c r="IRJ38" s="144"/>
      <c r="IRK38" s="144"/>
      <c r="IRL38" s="144"/>
      <c r="IRM38" s="144"/>
      <c r="IRN38" s="144"/>
      <c r="IRO38" s="144"/>
      <c r="IRP38" s="144"/>
      <c r="IRQ38" s="144"/>
      <c r="IRR38" s="144"/>
      <c r="IRS38" s="144"/>
      <c r="IRT38" s="144"/>
      <c r="IRU38" s="144"/>
      <c r="IRV38" s="144"/>
      <c r="IRW38" s="144"/>
      <c r="IRX38" s="144"/>
      <c r="IRY38" s="144"/>
      <c r="IRZ38" s="144"/>
      <c r="ISA38" s="144"/>
      <c r="ISB38" s="144"/>
      <c r="ISC38" s="144"/>
      <c r="ISD38" s="144"/>
      <c r="ISE38" s="144"/>
      <c r="ISF38" s="144"/>
      <c r="ISG38" s="144"/>
      <c r="ISH38" s="144"/>
      <c r="ISI38" s="144"/>
      <c r="ISJ38" s="144"/>
      <c r="ISK38" s="144"/>
      <c r="ISL38" s="144"/>
      <c r="ISM38" s="144"/>
      <c r="ISN38" s="144"/>
      <c r="ISO38" s="144"/>
      <c r="ISP38" s="144"/>
      <c r="ISQ38" s="144"/>
      <c r="ISR38" s="144"/>
      <c r="ISS38" s="144"/>
      <c r="IST38" s="144"/>
      <c r="ISU38" s="144"/>
      <c r="ISV38" s="144"/>
      <c r="ISW38" s="144"/>
      <c r="ISX38" s="144"/>
      <c r="ISY38" s="144"/>
      <c r="ISZ38" s="144"/>
      <c r="ITA38" s="144"/>
      <c r="ITB38" s="144"/>
      <c r="ITC38" s="144"/>
      <c r="ITD38" s="144"/>
      <c r="ITE38" s="144"/>
      <c r="ITF38" s="144"/>
      <c r="ITG38" s="144"/>
      <c r="ITH38" s="144"/>
      <c r="ITI38" s="144"/>
      <c r="ITJ38" s="144"/>
      <c r="ITK38" s="144"/>
      <c r="ITL38" s="144"/>
      <c r="ITM38" s="144"/>
      <c r="ITN38" s="144"/>
      <c r="ITO38" s="144"/>
      <c r="ITP38" s="144"/>
      <c r="ITQ38" s="144"/>
      <c r="ITR38" s="144"/>
      <c r="ITS38" s="144"/>
      <c r="ITT38" s="144"/>
      <c r="ITU38" s="144"/>
      <c r="ITV38" s="144"/>
      <c r="ITW38" s="144"/>
      <c r="ITX38" s="144"/>
      <c r="ITY38" s="144"/>
      <c r="ITZ38" s="144"/>
      <c r="IUA38" s="144"/>
      <c r="IUB38" s="144"/>
      <c r="IUC38" s="144"/>
      <c r="IUD38" s="144"/>
      <c r="IUE38" s="144"/>
      <c r="IUF38" s="144"/>
      <c r="IUG38" s="144"/>
      <c r="IUH38" s="144"/>
      <c r="IUI38" s="144"/>
      <c r="IUJ38" s="144"/>
      <c r="IUK38" s="144"/>
      <c r="IUL38" s="144"/>
      <c r="IUM38" s="144"/>
      <c r="IUN38" s="144"/>
      <c r="IUO38" s="144"/>
      <c r="IUP38" s="144"/>
      <c r="IUQ38" s="144"/>
      <c r="IUR38" s="144"/>
      <c r="IUS38" s="144"/>
      <c r="IUT38" s="144"/>
      <c r="IUU38" s="144"/>
      <c r="IUV38" s="144"/>
      <c r="IUW38" s="144"/>
      <c r="IUX38" s="144"/>
      <c r="IUY38" s="144"/>
      <c r="IUZ38" s="144"/>
      <c r="IVA38" s="144"/>
      <c r="IVB38" s="144"/>
      <c r="IVC38" s="144"/>
      <c r="IVD38" s="144"/>
      <c r="IVE38" s="144"/>
      <c r="IVF38" s="144"/>
      <c r="IVG38" s="144"/>
      <c r="IVH38" s="144"/>
      <c r="IVI38" s="144"/>
      <c r="IVJ38" s="144"/>
      <c r="IVK38" s="144"/>
      <c r="IVL38" s="144"/>
      <c r="IVM38" s="144"/>
      <c r="IVN38" s="144"/>
      <c r="IVO38" s="144"/>
      <c r="IVP38" s="144"/>
      <c r="IVQ38" s="144"/>
      <c r="IVR38" s="144"/>
      <c r="IVS38" s="144"/>
      <c r="IVT38" s="144"/>
      <c r="IVU38" s="144"/>
      <c r="IVV38" s="144"/>
      <c r="IVW38" s="144"/>
      <c r="IVX38" s="144"/>
      <c r="IVY38" s="144"/>
      <c r="IVZ38" s="144"/>
      <c r="IWA38" s="144"/>
      <c r="IWB38" s="144"/>
      <c r="IWC38" s="144"/>
      <c r="IWD38" s="144"/>
      <c r="IWE38" s="144"/>
      <c r="IWF38" s="144"/>
      <c r="IWG38" s="144"/>
      <c r="IWH38" s="144"/>
      <c r="IWI38" s="144"/>
      <c r="IWJ38" s="144"/>
      <c r="IWK38" s="144"/>
      <c r="IWL38" s="144"/>
      <c r="IWM38" s="144"/>
      <c r="IWN38" s="144"/>
      <c r="IWO38" s="144"/>
      <c r="IWP38" s="144"/>
      <c r="IWQ38" s="144"/>
      <c r="IWR38" s="144"/>
      <c r="IWS38" s="144"/>
      <c r="IWT38" s="144"/>
      <c r="IWU38" s="144"/>
      <c r="IWV38" s="144"/>
      <c r="IWW38" s="144"/>
      <c r="IWX38" s="144"/>
      <c r="IWY38" s="144"/>
      <c r="IWZ38" s="144"/>
      <c r="IXA38" s="144"/>
      <c r="IXB38" s="144"/>
      <c r="IXC38" s="144"/>
      <c r="IXD38" s="144"/>
      <c r="IXE38" s="144"/>
      <c r="IXF38" s="144"/>
      <c r="IXG38" s="144"/>
      <c r="IXH38" s="144"/>
      <c r="IXI38" s="144"/>
      <c r="IXJ38" s="144"/>
      <c r="IXK38" s="144"/>
      <c r="IXL38" s="144"/>
      <c r="IXM38" s="144"/>
      <c r="IXN38" s="144"/>
      <c r="IXO38" s="144"/>
      <c r="IXP38" s="144"/>
      <c r="IXQ38" s="144"/>
      <c r="IXR38" s="144"/>
      <c r="IXS38" s="144"/>
      <c r="IXT38" s="144"/>
      <c r="IXU38" s="144"/>
      <c r="IXV38" s="144"/>
      <c r="IXW38" s="144"/>
      <c r="IXX38" s="144"/>
      <c r="IXY38" s="144"/>
      <c r="IXZ38" s="144"/>
      <c r="IYA38" s="144"/>
      <c r="IYB38" s="144"/>
      <c r="IYC38" s="144"/>
      <c r="IYD38" s="144"/>
      <c r="IYE38" s="144"/>
      <c r="IYF38" s="144"/>
      <c r="IYG38" s="144"/>
      <c r="IYH38" s="144"/>
      <c r="IYI38" s="144"/>
      <c r="IYJ38" s="144"/>
      <c r="IYK38" s="144"/>
      <c r="IYL38" s="144"/>
      <c r="IYM38" s="144"/>
      <c r="IYN38" s="144"/>
      <c r="IYO38" s="144"/>
      <c r="IYP38" s="144"/>
      <c r="IYQ38" s="144"/>
      <c r="IYR38" s="144"/>
      <c r="IYS38" s="144"/>
      <c r="IYT38" s="144"/>
      <c r="IYU38" s="144"/>
      <c r="IYV38" s="144"/>
      <c r="IYW38" s="144"/>
      <c r="IYX38" s="144"/>
      <c r="IYY38" s="144"/>
      <c r="IYZ38" s="144"/>
      <c r="IZA38" s="144"/>
      <c r="IZB38" s="144"/>
      <c r="IZC38" s="144"/>
      <c r="IZD38" s="144"/>
      <c r="IZE38" s="144"/>
      <c r="IZF38" s="144"/>
      <c r="IZG38" s="144"/>
      <c r="IZH38" s="144"/>
      <c r="IZI38" s="144"/>
      <c r="IZJ38" s="144"/>
      <c r="IZK38" s="144"/>
      <c r="IZL38" s="144"/>
      <c r="IZM38" s="144"/>
      <c r="IZN38" s="144"/>
      <c r="IZO38" s="144"/>
      <c r="IZP38" s="144"/>
      <c r="IZQ38" s="144"/>
      <c r="IZR38" s="144"/>
      <c r="IZS38" s="144"/>
      <c r="IZT38" s="144"/>
      <c r="IZU38" s="144"/>
      <c r="IZV38" s="144"/>
      <c r="IZW38" s="144"/>
      <c r="IZX38" s="144"/>
      <c r="IZY38" s="144"/>
      <c r="IZZ38" s="144"/>
      <c r="JAA38" s="144"/>
      <c r="JAB38" s="144"/>
      <c r="JAC38" s="144"/>
      <c r="JAD38" s="144"/>
      <c r="JAE38" s="144"/>
      <c r="JAF38" s="144"/>
      <c r="JAG38" s="144"/>
      <c r="JAH38" s="144"/>
      <c r="JAI38" s="144"/>
      <c r="JAJ38" s="144"/>
      <c r="JAK38" s="144"/>
      <c r="JAL38" s="144"/>
      <c r="JAM38" s="144"/>
      <c r="JAN38" s="144"/>
      <c r="JAO38" s="144"/>
      <c r="JAP38" s="144"/>
      <c r="JAQ38" s="144"/>
      <c r="JAR38" s="144"/>
      <c r="JAS38" s="144"/>
      <c r="JAT38" s="144"/>
      <c r="JAU38" s="144"/>
      <c r="JAV38" s="144"/>
      <c r="JAW38" s="144"/>
      <c r="JAX38" s="144"/>
      <c r="JAY38" s="144"/>
      <c r="JAZ38" s="144"/>
      <c r="JBA38" s="144"/>
      <c r="JBB38" s="144"/>
      <c r="JBC38" s="144"/>
      <c r="JBD38" s="144"/>
      <c r="JBE38" s="144"/>
      <c r="JBF38" s="144"/>
      <c r="JBG38" s="144"/>
      <c r="JBH38" s="144"/>
      <c r="JBI38" s="144"/>
      <c r="JBJ38" s="144"/>
      <c r="JBK38" s="144"/>
      <c r="JBL38" s="144"/>
      <c r="JBM38" s="144"/>
      <c r="JBN38" s="144"/>
      <c r="JBO38" s="144"/>
      <c r="JBP38" s="144"/>
      <c r="JBQ38" s="144"/>
      <c r="JBR38" s="144"/>
      <c r="JBS38" s="144"/>
      <c r="JBT38" s="144"/>
      <c r="JBU38" s="144"/>
      <c r="JBV38" s="144"/>
      <c r="JBW38" s="144"/>
      <c r="JBX38" s="144"/>
      <c r="JBY38" s="144"/>
      <c r="JBZ38" s="144"/>
      <c r="JCA38" s="144"/>
      <c r="JCB38" s="144"/>
      <c r="JCC38" s="144"/>
      <c r="JCD38" s="144"/>
      <c r="JCE38" s="144"/>
      <c r="JCF38" s="144"/>
      <c r="JCG38" s="144"/>
      <c r="JCH38" s="144"/>
      <c r="JCI38" s="144"/>
      <c r="JCJ38" s="144"/>
      <c r="JCK38" s="144"/>
      <c r="JCL38" s="144"/>
      <c r="JCM38" s="144"/>
      <c r="JCN38" s="144"/>
      <c r="JCO38" s="144"/>
      <c r="JCP38" s="144"/>
      <c r="JCQ38" s="144"/>
      <c r="JCR38" s="144"/>
      <c r="JCS38" s="144"/>
      <c r="JCT38" s="144"/>
      <c r="JCU38" s="144"/>
      <c r="JCV38" s="144"/>
      <c r="JCW38" s="144"/>
      <c r="JCX38" s="144"/>
      <c r="JCY38" s="144"/>
      <c r="JCZ38" s="144"/>
      <c r="JDA38" s="144"/>
      <c r="JDB38" s="144"/>
      <c r="JDC38" s="144"/>
      <c r="JDD38" s="144"/>
      <c r="JDE38" s="144"/>
      <c r="JDF38" s="144"/>
      <c r="JDG38" s="144"/>
      <c r="JDH38" s="144"/>
      <c r="JDI38" s="144"/>
      <c r="JDJ38" s="144"/>
      <c r="JDK38" s="144"/>
      <c r="JDL38" s="144"/>
      <c r="JDM38" s="144"/>
      <c r="JDN38" s="144"/>
      <c r="JDO38" s="144"/>
      <c r="JDP38" s="144"/>
      <c r="JDQ38" s="144"/>
      <c r="JDR38" s="144"/>
      <c r="JDS38" s="144"/>
      <c r="JDT38" s="144"/>
      <c r="JDU38" s="144"/>
      <c r="JDV38" s="144"/>
      <c r="JDW38" s="144"/>
      <c r="JDX38" s="144"/>
      <c r="JDY38" s="144"/>
      <c r="JDZ38" s="144"/>
      <c r="JEA38" s="144"/>
      <c r="JEB38" s="144"/>
      <c r="JEC38" s="144"/>
      <c r="JED38" s="144"/>
      <c r="JEE38" s="144"/>
      <c r="JEF38" s="144"/>
      <c r="JEG38" s="144"/>
      <c r="JEH38" s="144"/>
      <c r="JEI38" s="144"/>
      <c r="JEJ38" s="144"/>
      <c r="JEK38" s="144"/>
      <c r="JEL38" s="144"/>
      <c r="JEM38" s="144"/>
      <c r="JEN38" s="144"/>
      <c r="JEO38" s="144"/>
      <c r="JEP38" s="144"/>
      <c r="JEQ38" s="144"/>
      <c r="JER38" s="144"/>
      <c r="JES38" s="144"/>
      <c r="JET38" s="144"/>
      <c r="JEU38" s="144"/>
      <c r="JEV38" s="144"/>
      <c r="JEW38" s="144"/>
      <c r="JEX38" s="144"/>
      <c r="JEY38" s="144"/>
      <c r="JEZ38" s="144"/>
      <c r="JFA38" s="144"/>
      <c r="JFB38" s="144"/>
      <c r="JFC38" s="144"/>
      <c r="JFD38" s="144"/>
      <c r="JFE38" s="144"/>
      <c r="JFF38" s="144"/>
      <c r="JFG38" s="144"/>
      <c r="JFH38" s="144"/>
      <c r="JFI38" s="144"/>
      <c r="JFJ38" s="144"/>
      <c r="JFK38" s="144"/>
      <c r="JFL38" s="144"/>
      <c r="JFM38" s="144"/>
      <c r="JFN38" s="144"/>
      <c r="JFO38" s="144"/>
      <c r="JFP38" s="144"/>
      <c r="JFQ38" s="144"/>
      <c r="JFR38" s="144"/>
      <c r="JFS38" s="144"/>
      <c r="JFT38" s="144"/>
      <c r="JFU38" s="144"/>
      <c r="JFV38" s="144"/>
      <c r="JFW38" s="144"/>
      <c r="JFX38" s="144"/>
      <c r="JFY38" s="144"/>
      <c r="JFZ38" s="144"/>
      <c r="JGA38" s="144"/>
      <c r="JGB38" s="144"/>
      <c r="JGC38" s="144"/>
      <c r="JGD38" s="144"/>
      <c r="JGE38" s="144"/>
      <c r="JGF38" s="144"/>
      <c r="JGG38" s="144"/>
      <c r="JGH38" s="144"/>
      <c r="JGI38" s="144"/>
      <c r="JGJ38" s="144"/>
      <c r="JGK38" s="144"/>
      <c r="JGL38" s="144"/>
      <c r="JGM38" s="144"/>
      <c r="JGN38" s="144"/>
      <c r="JGO38" s="144"/>
      <c r="JGP38" s="144"/>
      <c r="JGQ38" s="144"/>
      <c r="JGR38" s="144"/>
      <c r="JGS38" s="144"/>
      <c r="JGT38" s="144"/>
      <c r="JGU38" s="144"/>
      <c r="JGV38" s="144"/>
      <c r="JGW38" s="144"/>
      <c r="JGX38" s="144"/>
      <c r="JGY38" s="144"/>
      <c r="JGZ38" s="144"/>
      <c r="JHA38" s="144"/>
      <c r="JHB38" s="144"/>
      <c r="JHC38" s="144"/>
      <c r="JHD38" s="144"/>
      <c r="JHE38" s="144"/>
      <c r="JHF38" s="144"/>
      <c r="JHG38" s="144"/>
      <c r="JHH38" s="144"/>
      <c r="JHI38" s="144"/>
      <c r="JHJ38" s="144"/>
      <c r="JHK38" s="144"/>
      <c r="JHL38" s="144"/>
      <c r="JHM38" s="144"/>
      <c r="JHN38" s="144"/>
      <c r="JHO38" s="144"/>
      <c r="JHP38" s="144"/>
      <c r="JHQ38" s="144"/>
      <c r="JHR38" s="144"/>
      <c r="JHS38" s="144"/>
      <c r="JHT38" s="144"/>
      <c r="JHU38" s="144"/>
      <c r="JHV38" s="144"/>
      <c r="JHW38" s="144"/>
      <c r="JHX38" s="144"/>
      <c r="JHY38" s="144"/>
      <c r="JHZ38" s="144"/>
      <c r="JIA38" s="144"/>
      <c r="JIB38" s="144"/>
      <c r="JIC38" s="144"/>
      <c r="JID38" s="144"/>
      <c r="JIE38" s="144"/>
      <c r="JIF38" s="144"/>
      <c r="JIG38" s="144"/>
      <c r="JIH38" s="144"/>
      <c r="JII38" s="144"/>
      <c r="JIJ38" s="144"/>
      <c r="JIK38" s="144"/>
      <c r="JIL38" s="144"/>
      <c r="JIM38" s="144"/>
      <c r="JIN38" s="144"/>
      <c r="JIO38" s="144"/>
      <c r="JIP38" s="144"/>
      <c r="JIQ38" s="144"/>
      <c r="JIR38" s="144"/>
      <c r="JIS38" s="144"/>
      <c r="JIT38" s="144"/>
      <c r="JIU38" s="144"/>
      <c r="JIV38" s="144"/>
      <c r="JIW38" s="144"/>
      <c r="JIX38" s="144"/>
      <c r="JIY38" s="144"/>
      <c r="JIZ38" s="144"/>
      <c r="JJA38" s="144"/>
      <c r="JJB38" s="144"/>
      <c r="JJC38" s="144"/>
      <c r="JJD38" s="144"/>
      <c r="JJE38" s="144"/>
      <c r="JJF38" s="144"/>
      <c r="JJG38" s="144"/>
      <c r="JJH38" s="144"/>
      <c r="JJI38" s="144"/>
      <c r="JJJ38" s="144"/>
      <c r="JJK38" s="144"/>
      <c r="JJL38" s="144"/>
      <c r="JJM38" s="144"/>
      <c r="JJN38" s="144"/>
      <c r="JJO38" s="144"/>
      <c r="JJP38" s="144"/>
      <c r="JJQ38" s="144"/>
      <c r="JJR38" s="144"/>
      <c r="JJS38" s="144"/>
      <c r="JJT38" s="144"/>
      <c r="JJU38" s="144"/>
      <c r="JJV38" s="144"/>
      <c r="JJW38" s="144"/>
      <c r="JJX38" s="144"/>
      <c r="JJY38" s="144"/>
      <c r="JJZ38" s="144"/>
      <c r="JKA38" s="144"/>
      <c r="JKB38" s="144"/>
      <c r="JKC38" s="144"/>
      <c r="JKD38" s="144"/>
      <c r="JKE38" s="144"/>
      <c r="JKF38" s="144"/>
      <c r="JKG38" s="144"/>
      <c r="JKH38" s="144"/>
      <c r="JKI38" s="144"/>
      <c r="JKJ38" s="144"/>
      <c r="JKK38" s="144"/>
      <c r="JKL38" s="144"/>
      <c r="JKM38" s="144"/>
      <c r="JKN38" s="144"/>
      <c r="JKO38" s="144"/>
      <c r="JKP38" s="144"/>
      <c r="JKQ38" s="144"/>
      <c r="JKR38" s="144"/>
      <c r="JKS38" s="144"/>
      <c r="JKT38" s="144"/>
      <c r="JKU38" s="144"/>
      <c r="JKV38" s="144"/>
      <c r="JKW38" s="144"/>
      <c r="JKX38" s="144"/>
      <c r="JKY38" s="144"/>
      <c r="JKZ38" s="144"/>
      <c r="JLA38" s="144"/>
      <c r="JLB38" s="144"/>
      <c r="JLC38" s="144"/>
      <c r="JLD38" s="144"/>
      <c r="JLE38" s="144"/>
      <c r="JLF38" s="144"/>
      <c r="JLG38" s="144"/>
      <c r="JLH38" s="144"/>
      <c r="JLI38" s="144"/>
      <c r="JLJ38" s="144"/>
      <c r="JLK38" s="144"/>
      <c r="JLL38" s="144"/>
      <c r="JLM38" s="144"/>
      <c r="JLN38" s="144"/>
      <c r="JLO38" s="144"/>
      <c r="JLP38" s="144"/>
      <c r="JLQ38" s="144"/>
      <c r="JLR38" s="144"/>
      <c r="JLS38" s="144"/>
      <c r="JLT38" s="144"/>
      <c r="JLU38" s="144"/>
      <c r="JLV38" s="144"/>
      <c r="JLW38" s="144"/>
      <c r="JLX38" s="144"/>
      <c r="JLY38" s="144"/>
      <c r="JLZ38" s="144"/>
      <c r="JMA38" s="144"/>
      <c r="JMB38" s="144"/>
      <c r="JMC38" s="144"/>
      <c r="JMD38" s="144"/>
      <c r="JME38" s="144"/>
      <c r="JMF38" s="144"/>
      <c r="JMG38" s="144"/>
      <c r="JMH38" s="144"/>
      <c r="JMI38" s="144"/>
      <c r="JMJ38" s="144"/>
      <c r="JMK38" s="144"/>
      <c r="JML38" s="144"/>
      <c r="JMM38" s="144"/>
      <c r="JMN38" s="144"/>
      <c r="JMO38" s="144"/>
      <c r="JMP38" s="144"/>
      <c r="JMQ38" s="144"/>
      <c r="JMR38" s="144"/>
      <c r="JMS38" s="144"/>
      <c r="JMT38" s="144"/>
      <c r="JMU38" s="144"/>
      <c r="JMV38" s="144"/>
      <c r="JMW38" s="144"/>
      <c r="JMX38" s="144"/>
      <c r="JMY38" s="144"/>
      <c r="JMZ38" s="144"/>
      <c r="JNA38" s="144"/>
      <c r="JNB38" s="144"/>
      <c r="JNC38" s="144"/>
      <c r="JND38" s="144"/>
      <c r="JNE38" s="144"/>
      <c r="JNF38" s="144"/>
      <c r="JNG38" s="144"/>
      <c r="JNH38" s="144"/>
      <c r="JNI38" s="144"/>
      <c r="JNJ38" s="144"/>
      <c r="JNK38" s="144"/>
      <c r="JNL38" s="144"/>
      <c r="JNM38" s="144"/>
      <c r="JNN38" s="144"/>
      <c r="JNO38" s="144"/>
      <c r="JNP38" s="144"/>
      <c r="JNQ38" s="144"/>
      <c r="JNR38" s="144"/>
      <c r="JNS38" s="144"/>
      <c r="JNT38" s="144"/>
      <c r="JNU38" s="144"/>
      <c r="JNV38" s="144"/>
      <c r="JNW38" s="144"/>
      <c r="JNX38" s="144"/>
      <c r="JNY38" s="144"/>
      <c r="JNZ38" s="144"/>
      <c r="JOA38" s="144"/>
      <c r="JOB38" s="144"/>
      <c r="JOC38" s="144"/>
      <c r="JOD38" s="144"/>
      <c r="JOE38" s="144"/>
      <c r="JOF38" s="144"/>
      <c r="JOG38" s="144"/>
      <c r="JOH38" s="144"/>
      <c r="JOI38" s="144"/>
      <c r="JOJ38" s="144"/>
      <c r="JOK38" s="144"/>
      <c r="JOL38" s="144"/>
      <c r="JOM38" s="144"/>
      <c r="JON38" s="144"/>
      <c r="JOO38" s="144"/>
      <c r="JOP38" s="144"/>
      <c r="JOQ38" s="144"/>
      <c r="JOR38" s="144"/>
      <c r="JOS38" s="144"/>
      <c r="JOT38" s="144"/>
      <c r="JOU38" s="144"/>
      <c r="JOV38" s="144"/>
      <c r="JOW38" s="144"/>
      <c r="JOX38" s="144"/>
      <c r="JOY38" s="144"/>
      <c r="JOZ38" s="144"/>
      <c r="JPA38" s="144"/>
      <c r="JPB38" s="144"/>
      <c r="JPC38" s="144"/>
      <c r="JPD38" s="144"/>
      <c r="JPE38" s="144"/>
      <c r="JPF38" s="144"/>
      <c r="JPG38" s="144"/>
      <c r="JPH38" s="144"/>
      <c r="JPI38" s="144"/>
      <c r="JPJ38" s="144"/>
      <c r="JPK38" s="144"/>
      <c r="JPL38" s="144"/>
      <c r="JPM38" s="144"/>
      <c r="JPN38" s="144"/>
      <c r="JPO38" s="144"/>
      <c r="JPP38" s="144"/>
      <c r="JPQ38" s="144"/>
      <c r="JPR38" s="144"/>
      <c r="JPS38" s="144"/>
      <c r="JPT38" s="144"/>
      <c r="JPU38" s="144"/>
      <c r="JPV38" s="144"/>
      <c r="JPW38" s="144"/>
      <c r="JPX38" s="144"/>
      <c r="JPY38" s="144"/>
      <c r="JPZ38" s="144"/>
      <c r="JQA38" s="144"/>
      <c r="JQB38" s="144"/>
      <c r="JQC38" s="144"/>
      <c r="JQD38" s="144"/>
      <c r="JQE38" s="144"/>
      <c r="JQF38" s="144"/>
      <c r="JQG38" s="144"/>
      <c r="JQH38" s="144"/>
      <c r="JQI38" s="144"/>
      <c r="JQJ38" s="144"/>
      <c r="JQK38" s="144"/>
      <c r="JQL38" s="144"/>
      <c r="JQM38" s="144"/>
      <c r="JQN38" s="144"/>
      <c r="JQO38" s="144"/>
      <c r="JQP38" s="144"/>
      <c r="JQQ38" s="144"/>
      <c r="JQR38" s="144"/>
      <c r="JQS38" s="144"/>
      <c r="JQT38" s="144"/>
      <c r="JQU38" s="144"/>
      <c r="JQV38" s="144"/>
      <c r="JQW38" s="144"/>
      <c r="JQX38" s="144"/>
      <c r="JQY38" s="144"/>
      <c r="JQZ38" s="144"/>
      <c r="JRA38" s="144"/>
      <c r="JRB38" s="144"/>
      <c r="JRC38" s="144"/>
      <c r="JRD38" s="144"/>
      <c r="JRE38" s="144"/>
      <c r="JRF38" s="144"/>
      <c r="JRG38" s="144"/>
      <c r="JRH38" s="144"/>
      <c r="JRI38" s="144"/>
      <c r="JRJ38" s="144"/>
      <c r="JRK38" s="144"/>
      <c r="JRL38" s="144"/>
      <c r="JRM38" s="144"/>
      <c r="JRN38" s="144"/>
      <c r="JRO38" s="144"/>
      <c r="JRP38" s="144"/>
      <c r="JRQ38" s="144"/>
      <c r="JRR38" s="144"/>
      <c r="JRS38" s="144"/>
      <c r="JRT38" s="144"/>
      <c r="JRU38" s="144"/>
      <c r="JRV38" s="144"/>
      <c r="JRW38" s="144"/>
      <c r="JRX38" s="144"/>
      <c r="JRY38" s="144"/>
      <c r="JRZ38" s="144"/>
      <c r="JSA38" s="144"/>
      <c r="JSB38" s="144"/>
      <c r="JSC38" s="144"/>
      <c r="JSD38" s="144"/>
      <c r="JSE38" s="144"/>
      <c r="JSF38" s="144"/>
      <c r="JSG38" s="144"/>
      <c r="JSH38" s="144"/>
      <c r="JSI38" s="144"/>
      <c r="JSJ38" s="144"/>
      <c r="JSK38" s="144"/>
      <c r="JSL38" s="144"/>
      <c r="JSM38" s="144"/>
      <c r="JSN38" s="144"/>
      <c r="JSO38" s="144"/>
      <c r="JSP38" s="144"/>
      <c r="JSQ38" s="144"/>
      <c r="JSR38" s="144"/>
      <c r="JSS38" s="144"/>
      <c r="JST38" s="144"/>
      <c r="JSU38" s="144"/>
      <c r="JSV38" s="144"/>
      <c r="JSW38" s="144"/>
      <c r="JSX38" s="144"/>
      <c r="JSY38" s="144"/>
      <c r="JSZ38" s="144"/>
      <c r="JTA38" s="144"/>
      <c r="JTB38" s="144"/>
      <c r="JTC38" s="144"/>
      <c r="JTD38" s="144"/>
      <c r="JTE38" s="144"/>
      <c r="JTF38" s="144"/>
      <c r="JTG38" s="144"/>
      <c r="JTH38" s="144"/>
      <c r="JTI38" s="144"/>
      <c r="JTJ38" s="144"/>
      <c r="JTK38" s="144"/>
      <c r="JTL38" s="144"/>
      <c r="JTM38" s="144"/>
      <c r="JTN38" s="144"/>
      <c r="JTO38" s="144"/>
      <c r="JTP38" s="144"/>
      <c r="JTQ38" s="144"/>
      <c r="JTR38" s="144"/>
      <c r="JTS38" s="144"/>
      <c r="JTT38" s="144"/>
      <c r="JTU38" s="144"/>
      <c r="JTV38" s="144"/>
      <c r="JTW38" s="144"/>
      <c r="JTX38" s="144"/>
      <c r="JTY38" s="144"/>
      <c r="JTZ38" s="144"/>
      <c r="JUA38" s="144"/>
      <c r="JUB38" s="144"/>
      <c r="JUC38" s="144"/>
      <c r="JUD38" s="144"/>
      <c r="JUE38" s="144"/>
      <c r="JUF38" s="144"/>
      <c r="JUG38" s="144"/>
      <c r="JUH38" s="144"/>
      <c r="JUI38" s="144"/>
      <c r="JUJ38" s="144"/>
      <c r="JUK38" s="144"/>
      <c r="JUL38" s="144"/>
      <c r="JUM38" s="144"/>
      <c r="JUN38" s="144"/>
      <c r="JUO38" s="144"/>
      <c r="JUP38" s="144"/>
      <c r="JUQ38" s="144"/>
      <c r="JUR38" s="144"/>
      <c r="JUS38" s="144"/>
      <c r="JUT38" s="144"/>
      <c r="JUU38" s="144"/>
      <c r="JUV38" s="144"/>
      <c r="JUW38" s="144"/>
      <c r="JUX38" s="144"/>
      <c r="JUY38" s="144"/>
      <c r="JUZ38" s="144"/>
      <c r="JVA38" s="144"/>
      <c r="JVB38" s="144"/>
      <c r="JVC38" s="144"/>
      <c r="JVD38" s="144"/>
      <c r="JVE38" s="144"/>
      <c r="JVF38" s="144"/>
      <c r="JVG38" s="144"/>
      <c r="JVH38" s="144"/>
      <c r="JVI38" s="144"/>
      <c r="JVJ38" s="144"/>
      <c r="JVK38" s="144"/>
      <c r="JVL38" s="144"/>
      <c r="JVM38" s="144"/>
      <c r="JVN38" s="144"/>
      <c r="JVO38" s="144"/>
      <c r="JVP38" s="144"/>
      <c r="JVQ38" s="144"/>
      <c r="JVR38" s="144"/>
      <c r="JVS38" s="144"/>
      <c r="JVT38" s="144"/>
      <c r="JVU38" s="144"/>
      <c r="JVV38" s="144"/>
      <c r="JVW38" s="144"/>
      <c r="JVX38" s="144"/>
      <c r="JVY38" s="144"/>
      <c r="JVZ38" s="144"/>
      <c r="JWA38" s="144"/>
      <c r="JWB38" s="144"/>
      <c r="JWC38" s="144"/>
      <c r="JWD38" s="144"/>
      <c r="JWE38" s="144"/>
      <c r="JWF38" s="144"/>
      <c r="JWG38" s="144"/>
      <c r="JWH38" s="144"/>
      <c r="JWI38" s="144"/>
      <c r="JWJ38" s="144"/>
      <c r="JWK38" s="144"/>
      <c r="JWL38" s="144"/>
      <c r="JWM38" s="144"/>
      <c r="JWN38" s="144"/>
      <c r="JWO38" s="144"/>
      <c r="JWP38" s="144"/>
      <c r="JWQ38" s="144"/>
      <c r="JWR38" s="144"/>
      <c r="JWS38" s="144"/>
      <c r="JWT38" s="144"/>
      <c r="JWU38" s="144"/>
      <c r="JWV38" s="144"/>
      <c r="JWW38" s="144"/>
      <c r="JWX38" s="144"/>
      <c r="JWY38" s="144"/>
      <c r="JWZ38" s="144"/>
      <c r="JXA38" s="144"/>
      <c r="JXB38" s="144"/>
      <c r="JXC38" s="144"/>
      <c r="JXD38" s="144"/>
      <c r="JXE38" s="144"/>
      <c r="JXF38" s="144"/>
      <c r="JXG38" s="144"/>
      <c r="JXH38" s="144"/>
      <c r="JXI38" s="144"/>
      <c r="JXJ38" s="144"/>
      <c r="JXK38" s="144"/>
      <c r="JXL38" s="144"/>
      <c r="JXM38" s="144"/>
      <c r="JXN38" s="144"/>
      <c r="JXO38" s="144"/>
      <c r="JXP38" s="144"/>
      <c r="JXQ38" s="144"/>
      <c r="JXR38" s="144"/>
      <c r="JXS38" s="144"/>
      <c r="JXT38" s="144"/>
      <c r="JXU38" s="144"/>
      <c r="JXV38" s="144"/>
      <c r="JXW38" s="144"/>
      <c r="JXX38" s="144"/>
      <c r="JXY38" s="144"/>
      <c r="JXZ38" s="144"/>
      <c r="JYA38" s="144"/>
      <c r="JYB38" s="144"/>
      <c r="JYC38" s="144"/>
      <c r="JYD38" s="144"/>
      <c r="JYE38" s="144"/>
      <c r="JYF38" s="144"/>
      <c r="JYG38" s="144"/>
      <c r="JYH38" s="144"/>
      <c r="JYI38" s="144"/>
      <c r="JYJ38" s="144"/>
      <c r="JYK38" s="144"/>
      <c r="JYL38" s="144"/>
      <c r="JYM38" s="144"/>
      <c r="JYN38" s="144"/>
      <c r="JYO38" s="144"/>
      <c r="JYP38" s="144"/>
      <c r="JYQ38" s="144"/>
      <c r="JYR38" s="144"/>
      <c r="JYS38" s="144"/>
      <c r="JYT38" s="144"/>
      <c r="JYU38" s="144"/>
      <c r="JYV38" s="144"/>
      <c r="JYW38" s="144"/>
      <c r="JYX38" s="144"/>
      <c r="JYY38" s="144"/>
      <c r="JYZ38" s="144"/>
      <c r="JZA38" s="144"/>
      <c r="JZB38" s="144"/>
      <c r="JZC38" s="144"/>
      <c r="JZD38" s="144"/>
      <c r="JZE38" s="144"/>
      <c r="JZF38" s="144"/>
      <c r="JZG38" s="144"/>
      <c r="JZH38" s="144"/>
      <c r="JZI38" s="144"/>
      <c r="JZJ38" s="144"/>
      <c r="JZK38" s="144"/>
      <c r="JZL38" s="144"/>
      <c r="JZM38" s="144"/>
      <c r="JZN38" s="144"/>
      <c r="JZO38" s="144"/>
      <c r="JZP38" s="144"/>
      <c r="JZQ38" s="144"/>
      <c r="JZR38" s="144"/>
      <c r="JZS38" s="144"/>
      <c r="JZT38" s="144"/>
      <c r="JZU38" s="144"/>
      <c r="JZV38" s="144"/>
      <c r="JZW38" s="144"/>
      <c r="JZX38" s="144"/>
      <c r="JZY38" s="144"/>
      <c r="JZZ38" s="144"/>
      <c r="KAA38" s="144"/>
      <c r="KAB38" s="144"/>
      <c r="KAC38" s="144"/>
      <c r="KAD38" s="144"/>
      <c r="KAE38" s="144"/>
      <c r="KAF38" s="144"/>
      <c r="KAG38" s="144"/>
      <c r="KAH38" s="144"/>
      <c r="KAI38" s="144"/>
      <c r="KAJ38" s="144"/>
      <c r="KAK38" s="144"/>
      <c r="KAL38" s="144"/>
      <c r="KAM38" s="144"/>
      <c r="KAN38" s="144"/>
      <c r="KAO38" s="144"/>
      <c r="KAP38" s="144"/>
      <c r="KAQ38" s="144"/>
      <c r="KAR38" s="144"/>
      <c r="KAS38" s="144"/>
      <c r="KAT38" s="144"/>
      <c r="KAU38" s="144"/>
      <c r="KAV38" s="144"/>
      <c r="KAW38" s="144"/>
      <c r="KAX38" s="144"/>
      <c r="KAY38" s="144"/>
      <c r="KAZ38" s="144"/>
      <c r="KBA38" s="144"/>
      <c r="KBB38" s="144"/>
      <c r="KBC38" s="144"/>
      <c r="KBD38" s="144"/>
      <c r="KBE38" s="144"/>
      <c r="KBF38" s="144"/>
      <c r="KBG38" s="144"/>
      <c r="KBH38" s="144"/>
      <c r="KBI38" s="144"/>
      <c r="KBJ38" s="144"/>
      <c r="KBK38" s="144"/>
      <c r="KBL38" s="144"/>
      <c r="KBM38" s="144"/>
      <c r="KBN38" s="144"/>
      <c r="KBO38" s="144"/>
      <c r="KBP38" s="144"/>
      <c r="KBQ38" s="144"/>
      <c r="KBR38" s="144"/>
      <c r="KBS38" s="144"/>
      <c r="KBT38" s="144"/>
      <c r="KBU38" s="144"/>
      <c r="KBV38" s="144"/>
      <c r="KBW38" s="144"/>
      <c r="KBX38" s="144"/>
      <c r="KBY38" s="144"/>
      <c r="KBZ38" s="144"/>
      <c r="KCA38" s="144"/>
      <c r="KCB38" s="144"/>
      <c r="KCC38" s="144"/>
      <c r="KCD38" s="144"/>
      <c r="KCE38" s="144"/>
      <c r="KCF38" s="144"/>
      <c r="KCG38" s="144"/>
      <c r="KCH38" s="144"/>
      <c r="KCI38" s="144"/>
      <c r="KCJ38" s="144"/>
      <c r="KCK38" s="144"/>
      <c r="KCL38" s="144"/>
      <c r="KCM38" s="144"/>
      <c r="KCN38" s="144"/>
      <c r="KCO38" s="144"/>
      <c r="KCP38" s="144"/>
      <c r="KCQ38" s="144"/>
      <c r="KCR38" s="144"/>
      <c r="KCS38" s="144"/>
      <c r="KCT38" s="144"/>
      <c r="KCU38" s="144"/>
      <c r="KCV38" s="144"/>
      <c r="KCW38" s="144"/>
      <c r="KCX38" s="144"/>
      <c r="KCY38" s="144"/>
      <c r="KCZ38" s="144"/>
      <c r="KDA38" s="144"/>
      <c r="KDB38" s="144"/>
      <c r="KDC38" s="144"/>
      <c r="KDD38" s="144"/>
      <c r="KDE38" s="144"/>
      <c r="KDF38" s="144"/>
      <c r="KDG38" s="144"/>
      <c r="KDH38" s="144"/>
      <c r="KDI38" s="144"/>
      <c r="KDJ38" s="144"/>
      <c r="KDK38" s="144"/>
      <c r="KDL38" s="144"/>
      <c r="KDM38" s="144"/>
      <c r="KDN38" s="144"/>
      <c r="KDO38" s="144"/>
      <c r="KDP38" s="144"/>
      <c r="KDQ38" s="144"/>
      <c r="KDR38" s="144"/>
      <c r="KDS38" s="144"/>
      <c r="KDT38" s="144"/>
      <c r="KDU38" s="144"/>
      <c r="KDV38" s="144"/>
      <c r="KDW38" s="144"/>
      <c r="KDX38" s="144"/>
      <c r="KDY38" s="144"/>
      <c r="KDZ38" s="144"/>
      <c r="KEA38" s="144"/>
      <c r="KEB38" s="144"/>
      <c r="KEC38" s="144"/>
      <c r="KED38" s="144"/>
      <c r="KEE38" s="144"/>
      <c r="KEF38" s="144"/>
      <c r="KEG38" s="144"/>
      <c r="KEH38" s="144"/>
      <c r="KEI38" s="144"/>
      <c r="KEJ38" s="144"/>
      <c r="KEK38" s="144"/>
      <c r="KEL38" s="144"/>
      <c r="KEM38" s="144"/>
      <c r="KEN38" s="144"/>
      <c r="KEO38" s="144"/>
      <c r="KEP38" s="144"/>
      <c r="KEQ38" s="144"/>
      <c r="KER38" s="144"/>
      <c r="KES38" s="144"/>
      <c r="KET38" s="144"/>
      <c r="KEU38" s="144"/>
      <c r="KEV38" s="144"/>
      <c r="KEW38" s="144"/>
      <c r="KEX38" s="144"/>
      <c r="KEY38" s="144"/>
      <c r="KEZ38" s="144"/>
      <c r="KFA38" s="144"/>
      <c r="KFB38" s="144"/>
      <c r="KFC38" s="144"/>
      <c r="KFD38" s="144"/>
      <c r="KFE38" s="144"/>
      <c r="KFF38" s="144"/>
      <c r="KFG38" s="144"/>
      <c r="KFH38" s="144"/>
      <c r="KFI38" s="144"/>
      <c r="KFJ38" s="144"/>
      <c r="KFK38" s="144"/>
      <c r="KFL38" s="144"/>
      <c r="KFM38" s="144"/>
      <c r="KFN38" s="144"/>
      <c r="KFO38" s="144"/>
      <c r="KFP38" s="144"/>
      <c r="KFQ38" s="144"/>
      <c r="KFR38" s="144"/>
      <c r="KFS38" s="144"/>
      <c r="KFT38" s="144"/>
      <c r="KFU38" s="144"/>
      <c r="KFV38" s="144"/>
      <c r="KFW38" s="144"/>
      <c r="KFX38" s="144"/>
      <c r="KFY38" s="144"/>
      <c r="KFZ38" s="144"/>
      <c r="KGA38" s="144"/>
      <c r="KGB38" s="144"/>
      <c r="KGC38" s="144"/>
      <c r="KGD38" s="144"/>
      <c r="KGE38" s="144"/>
      <c r="KGF38" s="144"/>
      <c r="KGG38" s="144"/>
      <c r="KGH38" s="144"/>
      <c r="KGI38" s="144"/>
      <c r="KGJ38" s="144"/>
      <c r="KGK38" s="144"/>
      <c r="KGL38" s="144"/>
      <c r="KGM38" s="144"/>
      <c r="KGN38" s="144"/>
      <c r="KGO38" s="144"/>
      <c r="KGP38" s="144"/>
      <c r="KGQ38" s="144"/>
      <c r="KGR38" s="144"/>
      <c r="KGS38" s="144"/>
      <c r="KGT38" s="144"/>
      <c r="KGU38" s="144"/>
      <c r="KGV38" s="144"/>
      <c r="KGW38" s="144"/>
      <c r="KGX38" s="144"/>
      <c r="KGY38" s="144"/>
      <c r="KGZ38" s="144"/>
      <c r="KHA38" s="144"/>
      <c r="KHB38" s="144"/>
      <c r="KHC38" s="144"/>
      <c r="KHD38" s="144"/>
      <c r="KHE38" s="144"/>
      <c r="KHF38" s="144"/>
      <c r="KHG38" s="144"/>
      <c r="KHH38" s="144"/>
      <c r="KHI38" s="144"/>
      <c r="KHJ38" s="144"/>
      <c r="KHK38" s="144"/>
      <c r="KHL38" s="144"/>
      <c r="KHM38" s="144"/>
      <c r="KHN38" s="144"/>
      <c r="KHO38" s="144"/>
      <c r="KHP38" s="144"/>
      <c r="KHQ38" s="144"/>
      <c r="KHR38" s="144"/>
      <c r="KHS38" s="144"/>
      <c r="KHT38" s="144"/>
      <c r="KHU38" s="144"/>
      <c r="KHV38" s="144"/>
      <c r="KHW38" s="144"/>
      <c r="KHX38" s="144"/>
      <c r="KHY38" s="144"/>
      <c r="KHZ38" s="144"/>
      <c r="KIA38" s="144"/>
      <c r="KIB38" s="144"/>
      <c r="KIC38" s="144"/>
      <c r="KID38" s="144"/>
      <c r="KIE38" s="144"/>
      <c r="KIF38" s="144"/>
      <c r="KIG38" s="144"/>
      <c r="KIH38" s="144"/>
      <c r="KII38" s="144"/>
      <c r="KIJ38" s="144"/>
      <c r="KIK38" s="144"/>
      <c r="KIL38" s="144"/>
      <c r="KIM38" s="144"/>
      <c r="KIN38" s="144"/>
      <c r="KIO38" s="144"/>
      <c r="KIP38" s="144"/>
      <c r="KIQ38" s="144"/>
      <c r="KIR38" s="144"/>
      <c r="KIS38" s="144"/>
      <c r="KIT38" s="144"/>
      <c r="KIU38" s="144"/>
      <c r="KIV38" s="144"/>
      <c r="KIW38" s="144"/>
      <c r="KIX38" s="144"/>
      <c r="KIY38" s="144"/>
      <c r="KIZ38" s="144"/>
      <c r="KJA38" s="144"/>
      <c r="KJB38" s="144"/>
      <c r="KJC38" s="144"/>
      <c r="KJD38" s="144"/>
      <c r="KJE38" s="144"/>
      <c r="KJF38" s="144"/>
      <c r="KJG38" s="144"/>
      <c r="KJH38" s="144"/>
      <c r="KJI38" s="144"/>
      <c r="KJJ38" s="144"/>
      <c r="KJK38" s="144"/>
      <c r="KJL38" s="144"/>
      <c r="KJM38" s="144"/>
      <c r="KJN38" s="144"/>
      <c r="KJO38" s="144"/>
      <c r="KJP38" s="144"/>
      <c r="KJQ38" s="144"/>
      <c r="KJR38" s="144"/>
      <c r="KJS38" s="144"/>
      <c r="KJT38" s="144"/>
      <c r="KJU38" s="144"/>
      <c r="KJV38" s="144"/>
      <c r="KJW38" s="144"/>
      <c r="KJX38" s="144"/>
      <c r="KJY38" s="144"/>
      <c r="KJZ38" s="144"/>
      <c r="KKA38" s="144"/>
      <c r="KKB38" s="144"/>
      <c r="KKC38" s="144"/>
      <c r="KKD38" s="144"/>
      <c r="KKE38" s="144"/>
      <c r="KKF38" s="144"/>
      <c r="KKG38" s="144"/>
      <c r="KKH38" s="144"/>
      <c r="KKI38" s="144"/>
      <c r="KKJ38" s="144"/>
      <c r="KKK38" s="144"/>
      <c r="KKL38" s="144"/>
      <c r="KKM38" s="144"/>
      <c r="KKN38" s="144"/>
      <c r="KKO38" s="144"/>
      <c r="KKP38" s="144"/>
      <c r="KKQ38" s="144"/>
      <c r="KKR38" s="144"/>
      <c r="KKS38" s="144"/>
      <c r="KKT38" s="144"/>
      <c r="KKU38" s="144"/>
      <c r="KKV38" s="144"/>
      <c r="KKW38" s="144"/>
      <c r="KKX38" s="144"/>
      <c r="KKY38" s="144"/>
      <c r="KKZ38" s="144"/>
      <c r="KLA38" s="144"/>
      <c r="KLB38" s="144"/>
      <c r="KLC38" s="144"/>
      <c r="KLD38" s="144"/>
      <c r="KLE38" s="144"/>
      <c r="KLF38" s="144"/>
      <c r="KLG38" s="144"/>
      <c r="KLH38" s="144"/>
      <c r="KLI38" s="144"/>
      <c r="KLJ38" s="144"/>
      <c r="KLK38" s="144"/>
      <c r="KLL38" s="144"/>
      <c r="KLM38" s="144"/>
      <c r="KLN38" s="144"/>
      <c r="KLO38" s="144"/>
      <c r="KLP38" s="144"/>
      <c r="KLQ38" s="144"/>
      <c r="KLR38" s="144"/>
      <c r="KLS38" s="144"/>
      <c r="KLT38" s="144"/>
      <c r="KLU38" s="144"/>
      <c r="KLV38" s="144"/>
      <c r="KLW38" s="144"/>
      <c r="KLX38" s="144"/>
      <c r="KLY38" s="144"/>
      <c r="KLZ38" s="144"/>
      <c r="KMA38" s="144"/>
      <c r="KMB38" s="144"/>
      <c r="KMC38" s="144"/>
      <c r="KMD38" s="144"/>
      <c r="KME38" s="144"/>
      <c r="KMF38" s="144"/>
      <c r="KMG38" s="144"/>
      <c r="KMH38" s="144"/>
      <c r="KMI38" s="144"/>
      <c r="KMJ38" s="144"/>
      <c r="KMK38" s="144"/>
      <c r="KML38" s="144"/>
      <c r="KMM38" s="144"/>
      <c r="KMN38" s="144"/>
      <c r="KMO38" s="144"/>
      <c r="KMP38" s="144"/>
      <c r="KMQ38" s="144"/>
      <c r="KMR38" s="144"/>
      <c r="KMS38" s="144"/>
      <c r="KMT38" s="144"/>
      <c r="KMU38" s="144"/>
      <c r="KMV38" s="144"/>
      <c r="KMW38" s="144"/>
      <c r="KMX38" s="144"/>
      <c r="KMY38" s="144"/>
      <c r="KMZ38" s="144"/>
      <c r="KNA38" s="144"/>
      <c r="KNB38" s="144"/>
      <c r="KNC38" s="144"/>
      <c r="KND38" s="144"/>
      <c r="KNE38" s="144"/>
      <c r="KNF38" s="144"/>
      <c r="KNG38" s="144"/>
      <c r="KNH38" s="144"/>
      <c r="KNI38" s="144"/>
      <c r="KNJ38" s="144"/>
      <c r="KNK38" s="144"/>
      <c r="KNL38" s="144"/>
      <c r="KNM38" s="144"/>
      <c r="KNN38" s="144"/>
      <c r="KNO38" s="144"/>
      <c r="KNP38" s="144"/>
      <c r="KNQ38" s="144"/>
      <c r="KNR38" s="144"/>
      <c r="KNS38" s="144"/>
      <c r="KNT38" s="144"/>
      <c r="KNU38" s="144"/>
      <c r="KNV38" s="144"/>
      <c r="KNW38" s="144"/>
      <c r="KNX38" s="144"/>
      <c r="KNY38" s="144"/>
      <c r="KNZ38" s="144"/>
      <c r="KOA38" s="144"/>
      <c r="KOB38" s="144"/>
      <c r="KOC38" s="144"/>
      <c r="KOD38" s="144"/>
      <c r="KOE38" s="144"/>
      <c r="KOF38" s="144"/>
      <c r="KOG38" s="144"/>
      <c r="KOH38" s="144"/>
      <c r="KOI38" s="144"/>
      <c r="KOJ38" s="144"/>
      <c r="KOK38" s="144"/>
      <c r="KOL38" s="144"/>
      <c r="KOM38" s="144"/>
      <c r="KON38" s="144"/>
      <c r="KOO38" s="144"/>
      <c r="KOP38" s="144"/>
      <c r="KOQ38" s="144"/>
      <c r="KOR38" s="144"/>
      <c r="KOS38" s="144"/>
      <c r="KOT38" s="144"/>
      <c r="KOU38" s="144"/>
      <c r="KOV38" s="144"/>
      <c r="KOW38" s="144"/>
      <c r="KOX38" s="144"/>
      <c r="KOY38" s="144"/>
      <c r="KOZ38" s="144"/>
      <c r="KPA38" s="144"/>
      <c r="KPB38" s="144"/>
      <c r="KPC38" s="144"/>
      <c r="KPD38" s="144"/>
      <c r="KPE38" s="144"/>
      <c r="KPF38" s="144"/>
      <c r="KPG38" s="144"/>
      <c r="KPH38" s="144"/>
      <c r="KPI38" s="144"/>
      <c r="KPJ38" s="144"/>
      <c r="KPK38" s="144"/>
      <c r="KPL38" s="144"/>
      <c r="KPM38" s="144"/>
      <c r="KPN38" s="144"/>
      <c r="KPO38" s="144"/>
      <c r="KPP38" s="144"/>
      <c r="KPQ38" s="144"/>
      <c r="KPR38" s="144"/>
      <c r="KPS38" s="144"/>
      <c r="KPT38" s="144"/>
      <c r="KPU38" s="144"/>
      <c r="KPV38" s="144"/>
      <c r="KPW38" s="144"/>
      <c r="KPX38" s="144"/>
      <c r="KPY38" s="144"/>
      <c r="KPZ38" s="144"/>
      <c r="KQA38" s="144"/>
      <c r="KQB38" s="144"/>
      <c r="KQC38" s="144"/>
      <c r="KQD38" s="144"/>
      <c r="KQE38" s="144"/>
      <c r="KQF38" s="144"/>
      <c r="KQG38" s="144"/>
      <c r="KQH38" s="144"/>
      <c r="KQI38" s="144"/>
      <c r="KQJ38" s="144"/>
      <c r="KQK38" s="144"/>
      <c r="KQL38" s="144"/>
      <c r="KQM38" s="144"/>
      <c r="KQN38" s="144"/>
      <c r="KQO38" s="144"/>
      <c r="KQP38" s="144"/>
      <c r="KQQ38" s="144"/>
      <c r="KQR38" s="144"/>
      <c r="KQS38" s="144"/>
      <c r="KQT38" s="144"/>
      <c r="KQU38" s="144"/>
      <c r="KQV38" s="144"/>
      <c r="KQW38" s="144"/>
      <c r="KQX38" s="144"/>
      <c r="KQY38" s="144"/>
      <c r="KQZ38" s="144"/>
      <c r="KRA38" s="144"/>
      <c r="KRB38" s="144"/>
      <c r="KRC38" s="144"/>
      <c r="KRD38" s="144"/>
      <c r="KRE38" s="144"/>
      <c r="KRF38" s="144"/>
      <c r="KRG38" s="144"/>
      <c r="KRH38" s="144"/>
      <c r="KRI38" s="144"/>
      <c r="KRJ38" s="144"/>
      <c r="KRK38" s="144"/>
      <c r="KRL38" s="144"/>
      <c r="KRM38" s="144"/>
      <c r="KRN38" s="144"/>
      <c r="KRO38" s="144"/>
      <c r="KRP38" s="144"/>
      <c r="KRQ38" s="144"/>
      <c r="KRR38" s="144"/>
      <c r="KRS38" s="144"/>
      <c r="KRT38" s="144"/>
      <c r="KRU38" s="144"/>
      <c r="KRV38" s="144"/>
      <c r="KRW38" s="144"/>
      <c r="KRX38" s="144"/>
      <c r="KRY38" s="144"/>
      <c r="KRZ38" s="144"/>
      <c r="KSA38" s="144"/>
      <c r="KSB38" s="144"/>
      <c r="KSC38" s="144"/>
      <c r="KSD38" s="144"/>
      <c r="KSE38" s="144"/>
      <c r="KSF38" s="144"/>
      <c r="KSG38" s="144"/>
      <c r="KSH38" s="144"/>
      <c r="KSI38" s="144"/>
      <c r="KSJ38" s="144"/>
      <c r="KSK38" s="144"/>
      <c r="KSL38" s="144"/>
      <c r="KSM38" s="144"/>
      <c r="KSN38" s="144"/>
      <c r="KSO38" s="144"/>
      <c r="KSP38" s="144"/>
      <c r="KSQ38" s="144"/>
      <c r="KSR38" s="144"/>
      <c r="KSS38" s="144"/>
      <c r="KST38" s="144"/>
      <c r="KSU38" s="144"/>
      <c r="KSV38" s="144"/>
      <c r="KSW38" s="144"/>
      <c r="KSX38" s="144"/>
      <c r="KSY38" s="144"/>
      <c r="KSZ38" s="144"/>
      <c r="KTA38" s="144"/>
      <c r="KTB38" s="144"/>
      <c r="KTC38" s="144"/>
      <c r="KTD38" s="144"/>
      <c r="KTE38" s="144"/>
      <c r="KTF38" s="144"/>
      <c r="KTG38" s="144"/>
      <c r="KTH38" s="144"/>
      <c r="KTI38" s="144"/>
      <c r="KTJ38" s="144"/>
      <c r="KTK38" s="144"/>
      <c r="KTL38" s="144"/>
      <c r="KTM38" s="144"/>
      <c r="KTN38" s="144"/>
      <c r="KTO38" s="144"/>
      <c r="KTP38" s="144"/>
      <c r="KTQ38" s="144"/>
      <c r="KTR38" s="144"/>
      <c r="KTS38" s="144"/>
      <c r="KTT38" s="144"/>
      <c r="KTU38" s="144"/>
      <c r="KTV38" s="144"/>
      <c r="KTW38" s="144"/>
      <c r="KTX38" s="144"/>
      <c r="KTY38" s="144"/>
      <c r="KTZ38" s="144"/>
      <c r="KUA38" s="144"/>
      <c r="KUB38" s="144"/>
      <c r="KUC38" s="144"/>
      <c r="KUD38" s="144"/>
      <c r="KUE38" s="144"/>
      <c r="KUF38" s="144"/>
      <c r="KUG38" s="144"/>
      <c r="KUH38" s="144"/>
      <c r="KUI38" s="144"/>
      <c r="KUJ38" s="144"/>
      <c r="KUK38" s="144"/>
      <c r="KUL38" s="144"/>
      <c r="KUM38" s="144"/>
      <c r="KUN38" s="144"/>
      <c r="KUO38" s="144"/>
      <c r="KUP38" s="144"/>
      <c r="KUQ38" s="144"/>
      <c r="KUR38" s="144"/>
      <c r="KUS38" s="144"/>
      <c r="KUT38" s="144"/>
      <c r="KUU38" s="144"/>
      <c r="KUV38" s="144"/>
      <c r="KUW38" s="144"/>
      <c r="KUX38" s="144"/>
      <c r="KUY38" s="144"/>
      <c r="KUZ38" s="144"/>
      <c r="KVA38" s="144"/>
      <c r="KVB38" s="144"/>
      <c r="KVC38" s="144"/>
      <c r="KVD38" s="144"/>
      <c r="KVE38" s="144"/>
      <c r="KVF38" s="144"/>
      <c r="KVG38" s="144"/>
      <c r="KVH38" s="144"/>
      <c r="KVI38" s="144"/>
      <c r="KVJ38" s="144"/>
      <c r="KVK38" s="144"/>
      <c r="KVL38" s="144"/>
      <c r="KVM38" s="144"/>
      <c r="KVN38" s="144"/>
      <c r="KVO38" s="144"/>
      <c r="KVP38" s="144"/>
      <c r="KVQ38" s="144"/>
      <c r="KVR38" s="144"/>
      <c r="KVS38" s="144"/>
      <c r="KVT38" s="144"/>
      <c r="KVU38" s="144"/>
      <c r="KVV38" s="144"/>
      <c r="KVW38" s="144"/>
      <c r="KVX38" s="144"/>
      <c r="KVY38" s="144"/>
      <c r="KVZ38" s="144"/>
      <c r="KWA38" s="144"/>
      <c r="KWB38" s="144"/>
      <c r="KWC38" s="144"/>
      <c r="KWD38" s="144"/>
      <c r="KWE38" s="144"/>
      <c r="KWF38" s="144"/>
      <c r="KWG38" s="144"/>
      <c r="KWH38" s="144"/>
      <c r="KWI38" s="144"/>
      <c r="KWJ38" s="144"/>
      <c r="KWK38" s="144"/>
      <c r="KWL38" s="144"/>
      <c r="KWM38" s="144"/>
      <c r="KWN38" s="144"/>
      <c r="KWO38" s="144"/>
      <c r="KWP38" s="144"/>
      <c r="KWQ38" s="144"/>
      <c r="KWR38" s="144"/>
      <c r="KWS38" s="144"/>
      <c r="KWT38" s="144"/>
      <c r="KWU38" s="144"/>
      <c r="KWV38" s="144"/>
      <c r="KWW38" s="144"/>
      <c r="KWX38" s="144"/>
      <c r="KWY38" s="144"/>
      <c r="KWZ38" s="144"/>
      <c r="KXA38" s="144"/>
      <c r="KXB38" s="144"/>
      <c r="KXC38" s="144"/>
      <c r="KXD38" s="144"/>
      <c r="KXE38" s="144"/>
      <c r="KXF38" s="144"/>
      <c r="KXG38" s="144"/>
      <c r="KXH38" s="144"/>
      <c r="KXI38" s="144"/>
      <c r="KXJ38" s="144"/>
      <c r="KXK38" s="144"/>
      <c r="KXL38" s="144"/>
      <c r="KXM38" s="144"/>
      <c r="KXN38" s="144"/>
      <c r="KXO38" s="144"/>
      <c r="KXP38" s="144"/>
      <c r="KXQ38" s="144"/>
      <c r="KXR38" s="144"/>
      <c r="KXS38" s="144"/>
      <c r="KXT38" s="144"/>
      <c r="KXU38" s="144"/>
      <c r="KXV38" s="144"/>
      <c r="KXW38" s="144"/>
      <c r="KXX38" s="144"/>
      <c r="KXY38" s="144"/>
      <c r="KXZ38" s="144"/>
      <c r="KYA38" s="144"/>
      <c r="KYB38" s="144"/>
      <c r="KYC38" s="144"/>
      <c r="KYD38" s="144"/>
      <c r="KYE38" s="144"/>
      <c r="KYF38" s="144"/>
      <c r="KYG38" s="144"/>
      <c r="KYH38" s="144"/>
      <c r="KYI38" s="144"/>
      <c r="KYJ38" s="144"/>
      <c r="KYK38" s="144"/>
      <c r="KYL38" s="144"/>
      <c r="KYM38" s="144"/>
      <c r="KYN38" s="144"/>
      <c r="KYO38" s="144"/>
      <c r="KYP38" s="144"/>
      <c r="KYQ38" s="144"/>
      <c r="KYR38" s="144"/>
      <c r="KYS38" s="144"/>
      <c r="KYT38" s="144"/>
      <c r="KYU38" s="144"/>
      <c r="KYV38" s="144"/>
      <c r="KYW38" s="144"/>
      <c r="KYX38" s="144"/>
      <c r="KYY38" s="144"/>
      <c r="KYZ38" s="144"/>
      <c r="KZA38" s="144"/>
      <c r="KZB38" s="144"/>
      <c r="KZC38" s="144"/>
      <c r="KZD38" s="144"/>
      <c r="KZE38" s="144"/>
      <c r="KZF38" s="144"/>
      <c r="KZG38" s="144"/>
      <c r="KZH38" s="144"/>
      <c r="KZI38" s="144"/>
      <c r="KZJ38" s="144"/>
      <c r="KZK38" s="144"/>
      <c r="KZL38" s="144"/>
      <c r="KZM38" s="144"/>
      <c r="KZN38" s="144"/>
      <c r="KZO38" s="144"/>
      <c r="KZP38" s="144"/>
      <c r="KZQ38" s="144"/>
      <c r="KZR38" s="144"/>
      <c r="KZS38" s="144"/>
      <c r="KZT38" s="144"/>
      <c r="KZU38" s="144"/>
      <c r="KZV38" s="144"/>
      <c r="KZW38" s="144"/>
      <c r="KZX38" s="144"/>
      <c r="KZY38" s="144"/>
      <c r="KZZ38" s="144"/>
      <c r="LAA38" s="144"/>
      <c r="LAB38" s="144"/>
      <c r="LAC38" s="144"/>
      <c r="LAD38" s="144"/>
      <c r="LAE38" s="144"/>
      <c r="LAF38" s="144"/>
      <c r="LAG38" s="144"/>
      <c r="LAH38" s="144"/>
      <c r="LAI38" s="144"/>
      <c r="LAJ38" s="144"/>
      <c r="LAK38" s="144"/>
      <c r="LAL38" s="144"/>
      <c r="LAM38" s="144"/>
      <c r="LAN38" s="144"/>
      <c r="LAO38" s="144"/>
      <c r="LAP38" s="144"/>
      <c r="LAQ38" s="144"/>
      <c r="LAR38" s="144"/>
      <c r="LAS38" s="144"/>
      <c r="LAT38" s="144"/>
      <c r="LAU38" s="144"/>
      <c r="LAV38" s="144"/>
      <c r="LAW38" s="144"/>
      <c r="LAX38" s="144"/>
      <c r="LAY38" s="144"/>
      <c r="LAZ38" s="144"/>
      <c r="LBA38" s="144"/>
      <c r="LBB38" s="144"/>
      <c r="LBC38" s="144"/>
      <c r="LBD38" s="144"/>
      <c r="LBE38" s="144"/>
      <c r="LBF38" s="144"/>
      <c r="LBG38" s="144"/>
      <c r="LBH38" s="144"/>
      <c r="LBI38" s="144"/>
      <c r="LBJ38" s="144"/>
      <c r="LBK38" s="144"/>
      <c r="LBL38" s="144"/>
      <c r="LBM38" s="144"/>
      <c r="LBN38" s="144"/>
      <c r="LBO38" s="144"/>
      <c r="LBP38" s="144"/>
      <c r="LBQ38" s="144"/>
      <c r="LBR38" s="144"/>
      <c r="LBS38" s="144"/>
      <c r="LBT38" s="144"/>
      <c r="LBU38" s="144"/>
      <c r="LBV38" s="144"/>
      <c r="LBW38" s="144"/>
      <c r="LBX38" s="144"/>
      <c r="LBY38" s="144"/>
      <c r="LBZ38" s="144"/>
      <c r="LCA38" s="144"/>
      <c r="LCB38" s="144"/>
      <c r="LCC38" s="144"/>
      <c r="LCD38" s="144"/>
      <c r="LCE38" s="144"/>
      <c r="LCF38" s="144"/>
      <c r="LCG38" s="144"/>
      <c r="LCH38" s="144"/>
      <c r="LCI38" s="144"/>
      <c r="LCJ38" s="144"/>
      <c r="LCK38" s="144"/>
      <c r="LCL38" s="144"/>
      <c r="LCM38" s="144"/>
      <c r="LCN38" s="144"/>
      <c r="LCO38" s="144"/>
      <c r="LCP38" s="144"/>
      <c r="LCQ38" s="144"/>
      <c r="LCR38" s="144"/>
      <c r="LCS38" s="144"/>
      <c r="LCT38" s="144"/>
      <c r="LCU38" s="144"/>
      <c r="LCV38" s="144"/>
      <c r="LCW38" s="144"/>
      <c r="LCX38" s="144"/>
      <c r="LCY38" s="144"/>
      <c r="LCZ38" s="144"/>
      <c r="LDA38" s="144"/>
      <c r="LDB38" s="144"/>
      <c r="LDC38" s="144"/>
      <c r="LDD38" s="144"/>
      <c r="LDE38" s="144"/>
      <c r="LDF38" s="144"/>
      <c r="LDG38" s="144"/>
      <c r="LDH38" s="144"/>
      <c r="LDI38" s="144"/>
      <c r="LDJ38" s="144"/>
      <c r="LDK38" s="144"/>
      <c r="LDL38" s="144"/>
      <c r="LDM38" s="144"/>
      <c r="LDN38" s="144"/>
      <c r="LDO38" s="144"/>
      <c r="LDP38" s="144"/>
      <c r="LDQ38" s="144"/>
      <c r="LDR38" s="144"/>
      <c r="LDS38" s="144"/>
      <c r="LDT38" s="144"/>
      <c r="LDU38" s="144"/>
      <c r="LDV38" s="144"/>
      <c r="LDW38" s="144"/>
      <c r="LDX38" s="144"/>
      <c r="LDY38" s="144"/>
      <c r="LDZ38" s="144"/>
      <c r="LEA38" s="144"/>
      <c r="LEB38" s="144"/>
      <c r="LEC38" s="144"/>
      <c r="LED38" s="144"/>
      <c r="LEE38" s="144"/>
      <c r="LEF38" s="144"/>
      <c r="LEG38" s="144"/>
      <c r="LEH38" s="144"/>
      <c r="LEI38" s="144"/>
      <c r="LEJ38" s="144"/>
      <c r="LEK38" s="144"/>
      <c r="LEL38" s="144"/>
      <c r="LEM38" s="144"/>
      <c r="LEN38" s="144"/>
      <c r="LEO38" s="144"/>
      <c r="LEP38" s="144"/>
      <c r="LEQ38" s="144"/>
      <c r="LER38" s="144"/>
      <c r="LES38" s="144"/>
      <c r="LET38" s="144"/>
      <c r="LEU38" s="144"/>
      <c r="LEV38" s="144"/>
      <c r="LEW38" s="144"/>
      <c r="LEX38" s="144"/>
      <c r="LEY38" s="144"/>
      <c r="LEZ38" s="144"/>
      <c r="LFA38" s="144"/>
      <c r="LFB38" s="144"/>
      <c r="LFC38" s="144"/>
      <c r="LFD38" s="144"/>
      <c r="LFE38" s="144"/>
      <c r="LFF38" s="144"/>
      <c r="LFG38" s="144"/>
      <c r="LFH38" s="144"/>
      <c r="LFI38" s="144"/>
      <c r="LFJ38" s="144"/>
      <c r="LFK38" s="144"/>
      <c r="LFL38" s="144"/>
      <c r="LFM38" s="144"/>
      <c r="LFN38" s="144"/>
      <c r="LFO38" s="144"/>
      <c r="LFP38" s="144"/>
      <c r="LFQ38" s="144"/>
      <c r="LFR38" s="144"/>
      <c r="LFS38" s="144"/>
      <c r="LFT38" s="144"/>
      <c r="LFU38" s="144"/>
      <c r="LFV38" s="144"/>
      <c r="LFW38" s="144"/>
      <c r="LFX38" s="144"/>
      <c r="LFY38" s="144"/>
      <c r="LFZ38" s="144"/>
      <c r="LGA38" s="144"/>
      <c r="LGB38" s="144"/>
      <c r="LGC38" s="144"/>
      <c r="LGD38" s="144"/>
      <c r="LGE38" s="144"/>
      <c r="LGF38" s="144"/>
      <c r="LGG38" s="144"/>
      <c r="LGH38" s="144"/>
      <c r="LGI38" s="144"/>
      <c r="LGJ38" s="144"/>
      <c r="LGK38" s="144"/>
      <c r="LGL38" s="144"/>
      <c r="LGM38" s="144"/>
      <c r="LGN38" s="144"/>
      <c r="LGO38" s="144"/>
      <c r="LGP38" s="144"/>
      <c r="LGQ38" s="144"/>
      <c r="LGR38" s="144"/>
      <c r="LGS38" s="144"/>
      <c r="LGT38" s="144"/>
      <c r="LGU38" s="144"/>
      <c r="LGV38" s="144"/>
      <c r="LGW38" s="144"/>
      <c r="LGX38" s="144"/>
      <c r="LGY38" s="144"/>
      <c r="LGZ38" s="144"/>
      <c r="LHA38" s="144"/>
      <c r="LHB38" s="144"/>
      <c r="LHC38" s="144"/>
      <c r="LHD38" s="144"/>
      <c r="LHE38" s="144"/>
      <c r="LHF38" s="144"/>
      <c r="LHG38" s="144"/>
      <c r="LHH38" s="144"/>
      <c r="LHI38" s="144"/>
      <c r="LHJ38" s="144"/>
      <c r="LHK38" s="144"/>
      <c r="LHL38" s="144"/>
      <c r="LHM38" s="144"/>
      <c r="LHN38" s="144"/>
      <c r="LHO38" s="144"/>
      <c r="LHP38" s="144"/>
      <c r="LHQ38" s="144"/>
      <c r="LHR38" s="144"/>
      <c r="LHS38" s="144"/>
      <c r="LHT38" s="144"/>
      <c r="LHU38" s="144"/>
      <c r="LHV38" s="144"/>
      <c r="LHW38" s="144"/>
      <c r="LHX38" s="144"/>
      <c r="LHY38" s="144"/>
      <c r="LHZ38" s="144"/>
      <c r="LIA38" s="144"/>
      <c r="LIB38" s="144"/>
      <c r="LIC38" s="144"/>
      <c r="LID38" s="144"/>
      <c r="LIE38" s="144"/>
      <c r="LIF38" s="144"/>
      <c r="LIG38" s="144"/>
      <c r="LIH38" s="144"/>
      <c r="LII38" s="144"/>
      <c r="LIJ38" s="144"/>
      <c r="LIK38" s="144"/>
      <c r="LIL38" s="144"/>
      <c r="LIM38" s="144"/>
      <c r="LIN38" s="144"/>
      <c r="LIO38" s="144"/>
      <c r="LIP38" s="144"/>
      <c r="LIQ38" s="144"/>
      <c r="LIR38" s="144"/>
      <c r="LIS38" s="144"/>
      <c r="LIT38" s="144"/>
      <c r="LIU38" s="144"/>
      <c r="LIV38" s="144"/>
      <c r="LIW38" s="144"/>
      <c r="LIX38" s="144"/>
      <c r="LIY38" s="144"/>
      <c r="LIZ38" s="144"/>
      <c r="LJA38" s="144"/>
      <c r="LJB38" s="144"/>
      <c r="LJC38" s="144"/>
      <c r="LJD38" s="144"/>
      <c r="LJE38" s="144"/>
      <c r="LJF38" s="144"/>
      <c r="LJG38" s="144"/>
      <c r="LJH38" s="144"/>
      <c r="LJI38" s="144"/>
      <c r="LJJ38" s="144"/>
      <c r="LJK38" s="144"/>
      <c r="LJL38" s="144"/>
      <c r="LJM38" s="144"/>
      <c r="LJN38" s="144"/>
      <c r="LJO38" s="144"/>
      <c r="LJP38" s="144"/>
      <c r="LJQ38" s="144"/>
      <c r="LJR38" s="144"/>
      <c r="LJS38" s="144"/>
      <c r="LJT38" s="144"/>
      <c r="LJU38" s="144"/>
      <c r="LJV38" s="144"/>
      <c r="LJW38" s="144"/>
      <c r="LJX38" s="144"/>
      <c r="LJY38" s="144"/>
      <c r="LJZ38" s="144"/>
      <c r="LKA38" s="144"/>
      <c r="LKB38" s="144"/>
      <c r="LKC38" s="144"/>
      <c r="LKD38" s="144"/>
      <c r="LKE38" s="144"/>
      <c r="LKF38" s="144"/>
      <c r="LKG38" s="144"/>
      <c r="LKH38" s="144"/>
      <c r="LKI38" s="144"/>
      <c r="LKJ38" s="144"/>
      <c r="LKK38" s="144"/>
      <c r="LKL38" s="144"/>
      <c r="LKM38" s="144"/>
      <c r="LKN38" s="144"/>
      <c r="LKO38" s="144"/>
      <c r="LKP38" s="144"/>
      <c r="LKQ38" s="144"/>
      <c r="LKR38" s="144"/>
      <c r="LKS38" s="144"/>
      <c r="LKT38" s="144"/>
      <c r="LKU38" s="144"/>
      <c r="LKV38" s="144"/>
      <c r="LKW38" s="144"/>
      <c r="LKX38" s="144"/>
      <c r="LKY38" s="144"/>
      <c r="LKZ38" s="144"/>
      <c r="LLA38" s="144"/>
      <c r="LLB38" s="144"/>
      <c r="LLC38" s="144"/>
      <c r="LLD38" s="144"/>
      <c r="LLE38" s="144"/>
      <c r="LLF38" s="144"/>
      <c r="LLG38" s="144"/>
      <c r="LLH38" s="144"/>
      <c r="LLI38" s="144"/>
      <c r="LLJ38" s="144"/>
      <c r="LLK38" s="144"/>
      <c r="LLL38" s="144"/>
      <c r="LLM38" s="144"/>
      <c r="LLN38" s="144"/>
      <c r="LLO38" s="144"/>
      <c r="LLP38" s="144"/>
      <c r="LLQ38" s="144"/>
      <c r="LLR38" s="144"/>
      <c r="LLS38" s="144"/>
      <c r="LLT38" s="144"/>
      <c r="LLU38" s="144"/>
      <c r="LLV38" s="144"/>
      <c r="LLW38" s="144"/>
      <c r="LLX38" s="144"/>
      <c r="LLY38" s="144"/>
      <c r="LLZ38" s="144"/>
      <c r="LMA38" s="144"/>
      <c r="LMB38" s="144"/>
      <c r="LMC38" s="144"/>
      <c r="LMD38" s="144"/>
      <c r="LME38" s="144"/>
      <c r="LMF38" s="144"/>
      <c r="LMG38" s="144"/>
      <c r="LMH38" s="144"/>
      <c r="LMI38" s="144"/>
      <c r="LMJ38" s="144"/>
      <c r="LMK38" s="144"/>
      <c r="LML38" s="144"/>
      <c r="LMM38" s="144"/>
      <c r="LMN38" s="144"/>
      <c r="LMO38" s="144"/>
      <c r="LMP38" s="144"/>
      <c r="LMQ38" s="144"/>
      <c r="LMR38" s="144"/>
      <c r="LMS38" s="144"/>
      <c r="LMT38" s="144"/>
      <c r="LMU38" s="144"/>
      <c r="LMV38" s="144"/>
      <c r="LMW38" s="144"/>
      <c r="LMX38" s="144"/>
      <c r="LMY38" s="144"/>
      <c r="LMZ38" s="144"/>
      <c r="LNA38" s="144"/>
      <c r="LNB38" s="144"/>
      <c r="LNC38" s="144"/>
      <c r="LND38" s="144"/>
      <c r="LNE38" s="144"/>
      <c r="LNF38" s="144"/>
      <c r="LNG38" s="144"/>
      <c r="LNH38" s="144"/>
      <c r="LNI38" s="144"/>
      <c r="LNJ38" s="144"/>
      <c r="LNK38" s="144"/>
      <c r="LNL38" s="144"/>
      <c r="LNM38" s="144"/>
      <c r="LNN38" s="144"/>
      <c r="LNO38" s="144"/>
      <c r="LNP38" s="144"/>
      <c r="LNQ38" s="144"/>
      <c r="LNR38" s="144"/>
      <c r="LNS38" s="144"/>
      <c r="LNT38" s="144"/>
      <c r="LNU38" s="144"/>
      <c r="LNV38" s="144"/>
      <c r="LNW38" s="144"/>
      <c r="LNX38" s="144"/>
      <c r="LNY38" s="144"/>
      <c r="LNZ38" s="144"/>
      <c r="LOA38" s="144"/>
      <c r="LOB38" s="144"/>
      <c r="LOC38" s="144"/>
      <c r="LOD38" s="144"/>
      <c r="LOE38" s="144"/>
      <c r="LOF38" s="144"/>
      <c r="LOG38" s="144"/>
      <c r="LOH38" s="144"/>
      <c r="LOI38" s="144"/>
      <c r="LOJ38" s="144"/>
      <c r="LOK38" s="144"/>
      <c r="LOL38" s="144"/>
      <c r="LOM38" s="144"/>
      <c r="LON38" s="144"/>
      <c r="LOO38" s="144"/>
      <c r="LOP38" s="144"/>
      <c r="LOQ38" s="144"/>
      <c r="LOR38" s="144"/>
      <c r="LOS38" s="144"/>
      <c r="LOT38" s="144"/>
      <c r="LOU38" s="144"/>
      <c r="LOV38" s="144"/>
      <c r="LOW38" s="144"/>
      <c r="LOX38" s="144"/>
      <c r="LOY38" s="144"/>
      <c r="LOZ38" s="144"/>
      <c r="LPA38" s="144"/>
      <c r="LPB38" s="144"/>
      <c r="LPC38" s="144"/>
      <c r="LPD38" s="144"/>
      <c r="LPE38" s="144"/>
      <c r="LPF38" s="144"/>
      <c r="LPG38" s="144"/>
      <c r="LPH38" s="144"/>
      <c r="LPI38" s="144"/>
      <c r="LPJ38" s="144"/>
      <c r="LPK38" s="144"/>
      <c r="LPL38" s="144"/>
      <c r="LPM38" s="144"/>
      <c r="LPN38" s="144"/>
      <c r="LPO38" s="144"/>
      <c r="LPP38" s="144"/>
      <c r="LPQ38" s="144"/>
      <c r="LPR38" s="144"/>
      <c r="LPS38" s="144"/>
      <c r="LPT38" s="144"/>
      <c r="LPU38" s="144"/>
      <c r="LPV38" s="144"/>
      <c r="LPW38" s="144"/>
      <c r="LPX38" s="144"/>
      <c r="LPY38" s="144"/>
      <c r="LPZ38" s="144"/>
      <c r="LQA38" s="144"/>
      <c r="LQB38" s="144"/>
      <c r="LQC38" s="144"/>
      <c r="LQD38" s="144"/>
      <c r="LQE38" s="144"/>
      <c r="LQF38" s="144"/>
      <c r="LQG38" s="144"/>
      <c r="LQH38" s="144"/>
      <c r="LQI38" s="144"/>
      <c r="LQJ38" s="144"/>
      <c r="LQK38" s="144"/>
      <c r="LQL38" s="144"/>
      <c r="LQM38" s="144"/>
      <c r="LQN38" s="144"/>
      <c r="LQO38" s="144"/>
      <c r="LQP38" s="144"/>
      <c r="LQQ38" s="144"/>
      <c r="LQR38" s="144"/>
      <c r="LQS38" s="144"/>
      <c r="LQT38" s="144"/>
      <c r="LQU38" s="144"/>
      <c r="LQV38" s="144"/>
      <c r="LQW38" s="144"/>
      <c r="LQX38" s="144"/>
      <c r="LQY38" s="144"/>
      <c r="LQZ38" s="144"/>
      <c r="LRA38" s="144"/>
      <c r="LRB38" s="144"/>
      <c r="LRC38" s="144"/>
      <c r="LRD38" s="144"/>
      <c r="LRE38" s="144"/>
      <c r="LRF38" s="144"/>
      <c r="LRG38" s="144"/>
      <c r="LRH38" s="144"/>
      <c r="LRI38" s="144"/>
      <c r="LRJ38" s="144"/>
      <c r="LRK38" s="144"/>
      <c r="LRL38" s="144"/>
      <c r="LRM38" s="144"/>
      <c r="LRN38" s="144"/>
      <c r="LRO38" s="144"/>
      <c r="LRP38" s="144"/>
      <c r="LRQ38" s="144"/>
      <c r="LRR38" s="144"/>
      <c r="LRS38" s="144"/>
      <c r="LRT38" s="144"/>
      <c r="LRU38" s="144"/>
      <c r="LRV38" s="144"/>
      <c r="LRW38" s="144"/>
      <c r="LRX38" s="144"/>
      <c r="LRY38" s="144"/>
      <c r="LRZ38" s="144"/>
      <c r="LSA38" s="144"/>
      <c r="LSB38" s="144"/>
      <c r="LSC38" s="144"/>
      <c r="LSD38" s="144"/>
      <c r="LSE38" s="144"/>
      <c r="LSF38" s="144"/>
      <c r="LSG38" s="144"/>
      <c r="LSH38" s="144"/>
      <c r="LSI38" s="144"/>
      <c r="LSJ38" s="144"/>
      <c r="LSK38" s="144"/>
      <c r="LSL38" s="144"/>
      <c r="LSM38" s="144"/>
      <c r="LSN38" s="144"/>
      <c r="LSO38" s="144"/>
      <c r="LSP38" s="144"/>
      <c r="LSQ38" s="144"/>
      <c r="LSR38" s="144"/>
      <c r="LSS38" s="144"/>
      <c r="LST38" s="144"/>
      <c r="LSU38" s="144"/>
      <c r="LSV38" s="144"/>
      <c r="LSW38" s="144"/>
      <c r="LSX38" s="144"/>
      <c r="LSY38" s="144"/>
      <c r="LSZ38" s="144"/>
      <c r="LTA38" s="144"/>
      <c r="LTB38" s="144"/>
      <c r="LTC38" s="144"/>
      <c r="LTD38" s="144"/>
      <c r="LTE38" s="144"/>
      <c r="LTF38" s="144"/>
      <c r="LTG38" s="144"/>
      <c r="LTH38" s="144"/>
      <c r="LTI38" s="144"/>
      <c r="LTJ38" s="144"/>
      <c r="LTK38" s="144"/>
      <c r="LTL38" s="144"/>
      <c r="LTM38" s="144"/>
      <c r="LTN38" s="144"/>
      <c r="LTO38" s="144"/>
      <c r="LTP38" s="144"/>
      <c r="LTQ38" s="144"/>
      <c r="LTR38" s="144"/>
      <c r="LTS38" s="144"/>
      <c r="LTT38" s="144"/>
      <c r="LTU38" s="144"/>
      <c r="LTV38" s="144"/>
      <c r="LTW38" s="144"/>
      <c r="LTX38" s="144"/>
      <c r="LTY38" s="144"/>
      <c r="LTZ38" s="144"/>
      <c r="LUA38" s="144"/>
      <c r="LUB38" s="144"/>
      <c r="LUC38" s="144"/>
      <c r="LUD38" s="144"/>
      <c r="LUE38" s="144"/>
      <c r="LUF38" s="144"/>
      <c r="LUG38" s="144"/>
      <c r="LUH38" s="144"/>
      <c r="LUI38" s="144"/>
      <c r="LUJ38" s="144"/>
      <c r="LUK38" s="144"/>
      <c r="LUL38" s="144"/>
      <c r="LUM38" s="144"/>
      <c r="LUN38" s="144"/>
      <c r="LUO38" s="144"/>
      <c r="LUP38" s="144"/>
      <c r="LUQ38" s="144"/>
      <c r="LUR38" s="144"/>
      <c r="LUS38" s="144"/>
      <c r="LUT38" s="144"/>
      <c r="LUU38" s="144"/>
      <c r="LUV38" s="144"/>
      <c r="LUW38" s="144"/>
      <c r="LUX38" s="144"/>
      <c r="LUY38" s="144"/>
      <c r="LUZ38" s="144"/>
      <c r="LVA38" s="144"/>
      <c r="LVB38" s="144"/>
      <c r="LVC38" s="144"/>
      <c r="LVD38" s="144"/>
      <c r="LVE38" s="144"/>
      <c r="LVF38" s="144"/>
      <c r="LVG38" s="144"/>
      <c r="LVH38" s="144"/>
      <c r="LVI38" s="144"/>
      <c r="LVJ38" s="144"/>
      <c r="LVK38" s="144"/>
      <c r="LVL38" s="144"/>
      <c r="LVM38" s="144"/>
      <c r="LVN38" s="144"/>
      <c r="LVO38" s="144"/>
      <c r="LVP38" s="144"/>
      <c r="LVQ38" s="144"/>
      <c r="LVR38" s="144"/>
      <c r="LVS38" s="144"/>
      <c r="LVT38" s="144"/>
      <c r="LVU38" s="144"/>
      <c r="LVV38" s="144"/>
      <c r="LVW38" s="144"/>
      <c r="LVX38" s="144"/>
      <c r="LVY38" s="144"/>
      <c r="LVZ38" s="144"/>
      <c r="LWA38" s="144"/>
      <c r="LWB38" s="144"/>
      <c r="LWC38" s="144"/>
      <c r="LWD38" s="144"/>
      <c r="LWE38" s="144"/>
      <c r="LWF38" s="144"/>
      <c r="LWG38" s="144"/>
      <c r="LWH38" s="144"/>
      <c r="LWI38" s="144"/>
      <c r="LWJ38" s="144"/>
      <c r="LWK38" s="144"/>
      <c r="LWL38" s="144"/>
      <c r="LWM38" s="144"/>
      <c r="LWN38" s="144"/>
      <c r="LWO38" s="144"/>
      <c r="LWP38" s="144"/>
      <c r="LWQ38" s="144"/>
      <c r="LWR38" s="144"/>
      <c r="LWS38" s="144"/>
      <c r="LWT38" s="144"/>
      <c r="LWU38" s="144"/>
      <c r="LWV38" s="144"/>
      <c r="LWW38" s="144"/>
      <c r="LWX38" s="144"/>
      <c r="LWY38" s="144"/>
      <c r="LWZ38" s="144"/>
      <c r="LXA38" s="144"/>
      <c r="LXB38" s="144"/>
      <c r="LXC38" s="144"/>
      <c r="LXD38" s="144"/>
      <c r="LXE38" s="144"/>
      <c r="LXF38" s="144"/>
      <c r="LXG38" s="144"/>
      <c r="LXH38" s="144"/>
      <c r="LXI38" s="144"/>
      <c r="LXJ38" s="144"/>
      <c r="LXK38" s="144"/>
      <c r="LXL38" s="144"/>
      <c r="LXM38" s="144"/>
      <c r="LXN38" s="144"/>
      <c r="LXO38" s="144"/>
      <c r="LXP38" s="144"/>
      <c r="LXQ38" s="144"/>
      <c r="LXR38" s="144"/>
      <c r="LXS38" s="144"/>
      <c r="LXT38" s="144"/>
      <c r="LXU38" s="144"/>
      <c r="LXV38" s="144"/>
      <c r="LXW38" s="144"/>
      <c r="LXX38" s="144"/>
      <c r="LXY38" s="144"/>
      <c r="LXZ38" s="144"/>
      <c r="LYA38" s="144"/>
      <c r="LYB38" s="144"/>
      <c r="LYC38" s="144"/>
      <c r="LYD38" s="144"/>
      <c r="LYE38" s="144"/>
      <c r="LYF38" s="144"/>
      <c r="LYG38" s="144"/>
      <c r="LYH38" s="144"/>
      <c r="LYI38" s="144"/>
      <c r="LYJ38" s="144"/>
      <c r="LYK38" s="144"/>
      <c r="LYL38" s="144"/>
      <c r="LYM38" s="144"/>
      <c r="LYN38" s="144"/>
      <c r="LYO38" s="144"/>
      <c r="LYP38" s="144"/>
      <c r="LYQ38" s="144"/>
      <c r="LYR38" s="144"/>
      <c r="LYS38" s="144"/>
      <c r="LYT38" s="144"/>
      <c r="LYU38" s="144"/>
      <c r="LYV38" s="144"/>
      <c r="LYW38" s="144"/>
      <c r="LYX38" s="144"/>
      <c r="LYY38" s="144"/>
      <c r="LYZ38" s="144"/>
      <c r="LZA38" s="144"/>
      <c r="LZB38" s="144"/>
      <c r="LZC38" s="144"/>
      <c r="LZD38" s="144"/>
      <c r="LZE38" s="144"/>
      <c r="LZF38" s="144"/>
      <c r="LZG38" s="144"/>
      <c r="LZH38" s="144"/>
      <c r="LZI38" s="144"/>
      <c r="LZJ38" s="144"/>
      <c r="LZK38" s="144"/>
      <c r="LZL38" s="144"/>
      <c r="LZM38" s="144"/>
      <c r="LZN38" s="144"/>
      <c r="LZO38" s="144"/>
      <c r="LZP38" s="144"/>
      <c r="LZQ38" s="144"/>
      <c r="LZR38" s="144"/>
      <c r="LZS38" s="144"/>
      <c r="LZT38" s="144"/>
      <c r="LZU38" s="144"/>
      <c r="LZV38" s="144"/>
      <c r="LZW38" s="144"/>
      <c r="LZX38" s="144"/>
      <c r="LZY38" s="144"/>
      <c r="LZZ38" s="144"/>
      <c r="MAA38" s="144"/>
      <c r="MAB38" s="144"/>
      <c r="MAC38" s="144"/>
      <c r="MAD38" s="144"/>
      <c r="MAE38" s="144"/>
      <c r="MAF38" s="144"/>
      <c r="MAG38" s="144"/>
      <c r="MAH38" s="144"/>
      <c r="MAI38" s="144"/>
      <c r="MAJ38" s="144"/>
      <c r="MAK38" s="144"/>
      <c r="MAL38" s="144"/>
      <c r="MAM38" s="144"/>
      <c r="MAN38" s="144"/>
      <c r="MAO38" s="144"/>
      <c r="MAP38" s="144"/>
      <c r="MAQ38" s="144"/>
      <c r="MAR38" s="144"/>
      <c r="MAS38" s="144"/>
      <c r="MAT38" s="144"/>
      <c r="MAU38" s="144"/>
      <c r="MAV38" s="144"/>
      <c r="MAW38" s="144"/>
      <c r="MAX38" s="144"/>
      <c r="MAY38" s="144"/>
      <c r="MAZ38" s="144"/>
      <c r="MBA38" s="144"/>
      <c r="MBB38" s="144"/>
      <c r="MBC38" s="144"/>
      <c r="MBD38" s="144"/>
      <c r="MBE38" s="144"/>
      <c r="MBF38" s="144"/>
      <c r="MBG38" s="144"/>
      <c r="MBH38" s="144"/>
      <c r="MBI38" s="144"/>
      <c r="MBJ38" s="144"/>
      <c r="MBK38" s="144"/>
      <c r="MBL38" s="144"/>
      <c r="MBM38" s="144"/>
      <c r="MBN38" s="144"/>
      <c r="MBO38" s="144"/>
      <c r="MBP38" s="144"/>
      <c r="MBQ38" s="144"/>
      <c r="MBR38" s="144"/>
      <c r="MBS38" s="144"/>
      <c r="MBT38" s="144"/>
      <c r="MBU38" s="144"/>
      <c r="MBV38" s="144"/>
      <c r="MBW38" s="144"/>
      <c r="MBX38" s="144"/>
      <c r="MBY38" s="144"/>
      <c r="MBZ38" s="144"/>
      <c r="MCA38" s="144"/>
      <c r="MCB38" s="144"/>
      <c r="MCC38" s="144"/>
      <c r="MCD38" s="144"/>
      <c r="MCE38" s="144"/>
      <c r="MCF38" s="144"/>
      <c r="MCG38" s="144"/>
      <c r="MCH38" s="144"/>
      <c r="MCI38" s="144"/>
      <c r="MCJ38" s="144"/>
      <c r="MCK38" s="144"/>
      <c r="MCL38" s="144"/>
      <c r="MCM38" s="144"/>
      <c r="MCN38" s="144"/>
      <c r="MCO38" s="144"/>
      <c r="MCP38" s="144"/>
      <c r="MCQ38" s="144"/>
      <c r="MCR38" s="144"/>
      <c r="MCS38" s="144"/>
      <c r="MCT38" s="144"/>
      <c r="MCU38" s="144"/>
      <c r="MCV38" s="144"/>
      <c r="MCW38" s="144"/>
      <c r="MCX38" s="144"/>
      <c r="MCY38" s="144"/>
      <c r="MCZ38" s="144"/>
      <c r="MDA38" s="144"/>
      <c r="MDB38" s="144"/>
      <c r="MDC38" s="144"/>
      <c r="MDD38" s="144"/>
      <c r="MDE38" s="144"/>
      <c r="MDF38" s="144"/>
      <c r="MDG38" s="144"/>
      <c r="MDH38" s="144"/>
      <c r="MDI38" s="144"/>
      <c r="MDJ38" s="144"/>
      <c r="MDK38" s="144"/>
      <c r="MDL38" s="144"/>
      <c r="MDM38" s="144"/>
      <c r="MDN38" s="144"/>
      <c r="MDO38" s="144"/>
      <c r="MDP38" s="144"/>
      <c r="MDQ38" s="144"/>
      <c r="MDR38" s="144"/>
      <c r="MDS38" s="144"/>
      <c r="MDT38" s="144"/>
      <c r="MDU38" s="144"/>
      <c r="MDV38" s="144"/>
      <c r="MDW38" s="144"/>
      <c r="MDX38" s="144"/>
      <c r="MDY38" s="144"/>
      <c r="MDZ38" s="144"/>
      <c r="MEA38" s="144"/>
      <c r="MEB38" s="144"/>
      <c r="MEC38" s="144"/>
      <c r="MED38" s="144"/>
      <c r="MEE38" s="144"/>
      <c r="MEF38" s="144"/>
      <c r="MEG38" s="144"/>
      <c r="MEH38" s="144"/>
      <c r="MEI38" s="144"/>
      <c r="MEJ38" s="144"/>
      <c r="MEK38" s="144"/>
      <c r="MEL38" s="144"/>
      <c r="MEM38" s="144"/>
      <c r="MEN38" s="144"/>
      <c r="MEO38" s="144"/>
      <c r="MEP38" s="144"/>
      <c r="MEQ38" s="144"/>
      <c r="MER38" s="144"/>
      <c r="MES38" s="144"/>
      <c r="MET38" s="144"/>
      <c r="MEU38" s="144"/>
      <c r="MEV38" s="144"/>
      <c r="MEW38" s="144"/>
      <c r="MEX38" s="144"/>
      <c r="MEY38" s="144"/>
      <c r="MEZ38" s="144"/>
      <c r="MFA38" s="144"/>
      <c r="MFB38" s="144"/>
      <c r="MFC38" s="144"/>
      <c r="MFD38" s="144"/>
      <c r="MFE38" s="144"/>
      <c r="MFF38" s="144"/>
      <c r="MFG38" s="144"/>
      <c r="MFH38" s="144"/>
      <c r="MFI38" s="144"/>
      <c r="MFJ38" s="144"/>
      <c r="MFK38" s="144"/>
      <c r="MFL38" s="144"/>
      <c r="MFM38" s="144"/>
      <c r="MFN38" s="144"/>
      <c r="MFO38" s="144"/>
      <c r="MFP38" s="144"/>
      <c r="MFQ38" s="144"/>
      <c r="MFR38" s="144"/>
      <c r="MFS38" s="144"/>
      <c r="MFT38" s="144"/>
      <c r="MFU38" s="144"/>
      <c r="MFV38" s="144"/>
      <c r="MFW38" s="144"/>
      <c r="MFX38" s="144"/>
      <c r="MFY38" s="144"/>
      <c r="MFZ38" s="144"/>
      <c r="MGA38" s="144"/>
      <c r="MGB38" s="144"/>
      <c r="MGC38" s="144"/>
      <c r="MGD38" s="144"/>
      <c r="MGE38" s="144"/>
      <c r="MGF38" s="144"/>
      <c r="MGG38" s="144"/>
      <c r="MGH38" s="144"/>
      <c r="MGI38" s="144"/>
      <c r="MGJ38" s="144"/>
      <c r="MGK38" s="144"/>
      <c r="MGL38" s="144"/>
      <c r="MGM38" s="144"/>
      <c r="MGN38" s="144"/>
      <c r="MGO38" s="144"/>
      <c r="MGP38" s="144"/>
      <c r="MGQ38" s="144"/>
      <c r="MGR38" s="144"/>
      <c r="MGS38" s="144"/>
      <c r="MGT38" s="144"/>
      <c r="MGU38" s="144"/>
      <c r="MGV38" s="144"/>
      <c r="MGW38" s="144"/>
      <c r="MGX38" s="144"/>
      <c r="MGY38" s="144"/>
      <c r="MGZ38" s="144"/>
      <c r="MHA38" s="144"/>
      <c r="MHB38" s="144"/>
      <c r="MHC38" s="144"/>
      <c r="MHD38" s="144"/>
      <c r="MHE38" s="144"/>
      <c r="MHF38" s="144"/>
      <c r="MHG38" s="144"/>
      <c r="MHH38" s="144"/>
      <c r="MHI38" s="144"/>
      <c r="MHJ38" s="144"/>
      <c r="MHK38" s="144"/>
      <c r="MHL38" s="144"/>
      <c r="MHM38" s="144"/>
      <c r="MHN38" s="144"/>
      <c r="MHO38" s="144"/>
      <c r="MHP38" s="144"/>
      <c r="MHQ38" s="144"/>
      <c r="MHR38" s="144"/>
      <c r="MHS38" s="144"/>
      <c r="MHT38" s="144"/>
      <c r="MHU38" s="144"/>
      <c r="MHV38" s="144"/>
      <c r="MHW38" s="144"/>
      <c r="MHX38" s="144"/>
      <c r="MHY38" s="144"/>
      <c r="MHZ38" s="144"/>
      <c r="MIA38" s="144"/>
      <c r="MIB38" s="144"/>
      <c r="MIC38" s="144"/>
      <c r="MID38" s="144"/>
      <c r="MIE38" s="144"/>
      <c r="MIF38" s="144"/>
      <c r="MIG38" s="144"/>
      <c r="MIH38" s="144"/>
      <c r="MII38" s="144"/>
      <c r="MIJ38" s="144"/>
      <c r="MIK38" s="144"/>
      <c r="MIL38" s="144"/>
      <c r="MIM38" s="144"/>
      <c r="MIN38" s="144"/>
      <c r="MIO38" s="144"/>
      <c r="MIP38" s="144"/>
      <c r="MIQ38" s="144"/>
      <c r="MIR38" s="144"/>
      <c r="MIS38" s="144"/>
      <c r="MIT38" s="144"/>
      <c r="MIU38" s="144"/>
      <c r="MIV38" s="144"/>
      <c r="MIW38" s="144"/>
      <c r="MIX38" s="144"/>
      <c r="MIY38" s="144"/>
      <c r="MIZ38" s="144"/>
      <c r="MJA38" s="144"/>
      <c r="MJB38" s="144"/>
      <c r="MJC38" s="144"/>
      <c r="MJD38" s="144"/>
      <c r="MJE38" s="144"/>
      <c r="MJF38" s="144"/>
      <c r="MJG38" s="144"/>
      <c r="MJH38" s="144"/>
      <c r="MJI38" s="144"/>
      <c r="MJJ38" s="144"/>
      <c r="MJK38" s="144"/>
      <c r="MJL38" s="144"/>
      <c r="MJM38" s="144"/>
      <c r="MJN38" s="144"/>
      <c r="MJO38" s="144"/>
      <c r="MJP38" s="144"/>
      <c r="MJQ38" s="144"/>
      <c r="MJR38" s="144"/>
      <c r="MJS38" s="144"/>
      <c r="MJT38" s="144"/>
      <c r="MJU38" s="144"/>
      <c r="MJV38" s="144"/>
      <c r="MJW38" s="144"/>
      <c r="MJX38" s="144"/>
      <c r="MJY38" s="144"/>
      <c r="MJZ38" s="144"/>
      <c r="MKA38" s="144"/>
      <c r="MKB38" s="144"/>
      <c r="MKC38" s="144"/>
      <c r="MKD38" s="144"/>
      <c r="MKE38" s="144"/>
      <c r="MKF38" s="144"/>
      <c r="MKG38" s="144"/>
      <c r="MKH38" s="144"/>
      <c r="MKI38" s="144"/>
      <c r="MKJ38" s="144"/>
      <c r="MKK38" s="144"/>
      <c r="MKL38" s="144"/>
      <c r="MKM38" s="144"/>
      <c r="MKN38" s="144"/>
      <c r="MKO38" s="144"/>
      <c r="MKP38" s="144"/>
      <c r="MKQ38" s="144"/>
      <c r="MKR38" s="144"/>
      <c r="MKS38" s="144"/>
      <c r="MKT38" s="144"/>
      <c r="MKU38" s="144"/>
      <c r="MKV38" s="144"/>
      <c r="MKW38" s="144"/>
      <c r="MKX38" s="144"/>
      <c r="MKY38" s="144"/>
      <c r="MKZ38" s="144"/>
      <c r="MLA38" s="144"/>
      <c r="MLB38" s="144"/>
      <c r="MLC38" s="144"/>
      <c r="MLD38" s="144"/>
      <c r="MLE38" s="144"/>
      <c r="MLF38" s="144"/>
      <c r="MLG38" s="144"/>
      <c r="MLH38" s="144"/>
      <c r="MLI38" s="144"/>
      <c r="MLJ38" s="144"/>
      <c r="MLK38" s="144"/>
      <c r="MLL38" s="144"/>
      <c r="MLM38" s="144"/>
      <c r="MLN38" s="144"/>
      <c r="MLO38" s="144"/>
      <c r="MLP38" s="144"/>
      <c r="MLQ38" s="144"/>
      <c r="MLR38" s="144"/>
      <c r="MLS38" s="144"/>
      <c r="MLT38" s="144"/>
      <c r="MLU38" s="144"/>
      <c r="MLV38" s="144"/>
      <c r="MLW38" s="144"/>
      <c r="MLX38" s="144"/>
      <c r="MLY38" s="144"/>
      <c r="MLZ38" s="144"/>
      <c r="MMA38" s="144"/>
      <c r="MMB38" s="144"/>
      <c r="MMC38" s="144"/>
      <c r="MMD38" s="144"/>
      <c r="MME38" s="144"/>
      <c r="MMF38" s="144"/>
      <c r="MMG38" s="144"/>
      <c r="MMH38" s="144"/>
      <c r="MMI38" s="144"/>
      <c r="MMJ38" s="144"/>
      <c r="MMK38" s="144"/>
      <c r="MML38" s="144"/>
      <c r="MMM38" s="144"/>
      <c r="MMN38" s="144"/>
      <c r="MMO38" s="144"/>
      <c r="MMP38" s="144"/>
      <c r="MMQ38" s="144"/>
      <c r="MMR38" s="144"/>
      <c r="MMS38" s="144"/>
      <c r="MMT38" s="144"/>
      <c r="MMU38" s="144"/>
      <c r="MMV38" s="144"/>
      <c r="MMW38" s="144"/>
      <c r="MMX38" s="144"/>
      <c r="MMY38" s="144"/>
      <c r="MMZ38" s="144"/>
      <c r="MNA38" s="144"/>
      <c r="MNB38" s="144"/>
      <c r="MNC38" s="144"/>
      <c r="MND38" s="144"/>
      <c r="MNE38" s="144"/>
      <c r="MNF38" s="144"/>
      <c r="MNG38" s="144"/>
      <c r="MNH38" s="144"/>
      <c r="MNI38" s="144"/>
      <c r="MNJ38" s="144"/>
      <c r="MNK38" s="144"/>
      <c r="MNL38" s="144"/>
      <c r="MNM38" s="144"/>
      <c r="MNN38" s="144"/>
      <c r="MNO38" s="144"/>
      <c r="MNP38" s="144"/>
      <c r="MNQ38" s="144"/>
      <c r="MNR38" s="144"/>
      <c r="MNS38" s="144"/>
      <c r="MNT38" s="144"/>
      <c r="MNU38" s="144"/>
      <c r="MNV38" s="144"/>
      <c r="MNW38" s="144"/>
      <c r="MNX38" s="144"/>
      <c r="MNY38" s="144"/>
      <c r="MNZ38" s="144"/>
      <c r="MOA38" s="144"/>
      <c r="MOB38" s="144"/>
      <c r="MOC38" s="144"/>
      <c r="MOD38" s="144"/>
      <c r="MOE38" s="144"/>
      <c r="MOF38" s="144"/>
      <c r="MOG38" s="144"/>
      <c r="MOH38" s="144"/>
      <c r="MOI38" s="144"/>
      <c r="MOJ38" s="144"/>
      <c r="MOK38" s="144"/>
      <c r="MOL38" s="144"/>
      <c r="MOM38" s="144"/>
      <c r="MON38" s="144"/>
      <c r="MOO38" s="144"/>
      <c r="MOP38" s="144"/>
      <c r="MOQ38" s="144"/>
      <c r="MOR38" s="144"/>
      <c r="MOS38" s="144"/>
      <c r="MOT38" s="144"/>
      <c r="MOU38" s="144"/>
      <c r="MOV38" s="144"/>
      <c r="MOW38" s="144"/>
      <c r="MOX38" s="144"/>
      <c r="MOY38" s="144"/>
      <c r="MOZ38" s="144"/>
      <c r="MPA38" s="144"/>
      <c r="MPB38" s="144"/>
      <c r="MPC38" s="144"/>
      <c r="MPD38" s="144"/>
      <c r="MPE38" s="144"/>
      <c r="MPF38" s="144"/>
      <c r="MPG38" s="144"/>
      <c r="MPH38" s="144"/>
      <c r="MPI38" s="144"/>
      <c r="MPJ38" s="144"/>
      <c r="MPK38" s="144"/>
      <c r="MPL38" s="144"/>
      <c r="MPM38" s="144"/>
      <c r="MPN38" s="144"/>
      <c r="MPO38" s="144"/>
      <c r="MPP38" s="144"/>
      <c r="MPQ38" s="144"/>
      <c r="MPR38" s="144"/>
      <c r="MPS38" s="144"/>
      <c r="MPT38" s="144"/>
      <c r="MPU38" s="144"/>
      <c r="MPV38" s="144"/>
      <c r="MPW38" s="144"/>
      <c r="MPX38" s="144"/>
      <c r="MPY38" s="144"/>
      <c r="MPZ38" s="144"/>
      <c r="MQA38" s="144"/>
      <c r="MQB38" s="144"/>
      <c r="MQC38" s="144"/>
      <c r="MQD38" s="144"/>
      <c r="MQE38" s="144"/>
      <c r="MQF38" s="144"/>
      <c r="MQG38" s="144"/>
      <c r="MQH38" s="144"/>
      <c r="MQI38" s="144"/>
      <c r="MQJ38" s="144"/>
      <c r="MQK38" s="144"/>
      <c r="MQL38" s="144"/>
      <c r="MQM38" s="144"/>
      <c r="MQN38" s="144"/>
      <c r="MQO38" s="144"/>
      <c r="MQP38" s="144"/>
      <c r="MQQ38" s="144"/>
      <c r="MQR38" s="144"/>
      <c r="MQS38" s="144"/>
      <c r="MQT38" s="144"/>
      <c r="MQU38" s="144"/>
      <c r="MQV38" s="144"/>
      <c r="MQW38" s="144"/>
      <c r="MQX38" s="144"/>
      <c r="MQY38" s="144"/>
      <c r="MQZ38" s="144"/>
      <c r="MRA38" s="144"/>
      <c r="MRB38" s="144"/>
      <c r="MRC38" s="144"/>
      <c r="MRD38" s="144"/>
      <c r="MRE38" s="144"/>
      <c r="MRF38" s="144"/>
      <c r="MRG38" s="144"/>
      <c r="MRH38" s="144"/>
      <c r="MRI38" s="144"/>
      <c r="MRJ38" s="144"/>
      <c r="MRK38" s="144"/>
      <c r="MRL38" s="144"/>
      <c r="MRM38" s="144"/>
      <c r="MRN38" s="144"/>
      <c r="MRO38" s="144"/>
      <c r="MRP38" s="144"/>
      <c r="MRQ38" s="144"/>
      <c r="MRR38" s="144"/>
      <c r="MRS38" s="144"/>
      <c r="MRT38" s="144"/>
      <c r="MRU38" s="144"/>
      <c r="MRV38" s="144"/>
      <c r="MRW38" s="144"/>
      <c r="MRX38" s="144"/>
      <c r="MRY38" s="144"/>
      <c r="MRZ38" s="144"/>
      <c r="MSA38" s="144"/>
      <c r="MSB38" s="144"/>
      <c r="MSC38" s="144"/>
      <c r="MSD38" s="144"/>
      <c r="MSE38" s="144"/>
      <c r="MSF38" s="144"/>
      <c r="MSG38" s="144"/>
      <c r="MSH38" s="144"/>
      <c r="MSI38" s="144"/>
      <c r="MSJ38" s="144"/>
      <c r="MSK38" s="144"/>
      <c r="MSL38" s="144"/>
      <c r="MSM38" s="144"/>
      <c r="MSN38" s="144"/>
      <c r="MSO38" s="144"/>
      <c r="MSP38" s="144"/>
      <c r="MSQ38" s="144"/>
      <c r="MSR38" s="144"/>
      <c r="MSS38" s="144"/>
      <c r="MST38" s="144"/>
      <c r="MSU38" s="144"/>
      <c r="MSV38" s="144"/>
      <c r="MSW38" s="144"/>
      <c r="MSX38" s="144"/>
      <c r="MSY38" s="144"/>
      <c r="MSZ38" s="144"/>
      <c r="MTA38" s="144"/>
      <c r="MTB38" s="144"/>
      <c r="MTC38" s="144"/>
      <c r="MTD38" s="144"/>
      <c r="MTE38" s="144"/>
      <c r="MTF38" s="144"/>
      <c r="MTG38" s="144"/>
      <c r="MTH38" s="144"/>
      <c r="MTI38" s="144"/>
      <c r="MTJ38" s="144"/>
      <c r="MTK38" s="144"/>
      <c r="MTL38" s="144"/>
      <c r="MTM38" s="144"/>
      <c r="MTN38" s="144"/>
      <c r="MTO38" s="144"/>
      <c r="MTP38" s="144"/>
      <c r="MTQ38" s="144"/>
      <c r="MTR38" s="144"/>
      <c r="MTS38" s="144"/>
      <c r="MTT38" s="144"/>
      <c r="MTU38" s="144"/>
      <c r="MTV38" s="144"/>
      <c r="MTW38" s="144"/>
      <c r="MTX38" s="144"/>
      <c r="MTY38" s="144"/>
      <c r="MTZ38" s="144"/>
      <c r="MUA38" s="144"/>
      <c r="MUB38" s="144"/>
      <c r="MUC38" s="144"/>
      <c r="MUD38" s="144"/>
      <c r="MUE38" s="144"/>
      <c r="MUF38" s="144"/>
      <c r="MUG38" s="144"/>
      <c r="MUH38" s="144"/>
      <c r="MUI38" s="144"/>
      <c r="MUJ38" s="144"/>
      <c r="MUK38" s="144"/>
      <c r="MUL38" s="144"/>
      <c r="MUM38" s="144"/>
      <c r="MUN38" s="144"/>
      <c r="MUO38" s="144"/>
      <c r="MUP38" s="144"/>
      <c r="MUQ38" s="144"/>
      <c r="MUR38" s="144"/>
      <c r="MUS38" s="144"/>
      <c r="MUT38" s="144"/>
      <c r="MUU38" s="144"/>
      <c r="MUV38" s="144"/>
      <c r="MUW38" s="144"/>
      <c r="MUX38" s="144"/>
      <c r="MUY38" s="144"/>
      <c r="MUZ38" s="144"/>
      <c r="MVA38" s="144"/>
      <c r="MVB38" s="144"/>
      <c r="MVC38" s="144"/>
      <c r="MVD38" s="144"/>
      <c r="MVE38" s="144"/>
      <c r="MVF38" s="144"/>
      <c r="MVG38" s="144"/>
      <c r="MVH38" s="144"/>
      <c r="MVI38" s="144"/>
      <c r="MVJ38" s="144"/>
      <c r="MVK38" s="144"/>
      <c r="MVL38" s="144"/>
      <c r="MVM38" s="144"/>
      <c r="MVN38" s="144"/>
      <c r="MVO38" s="144"/>
      <c r="MVP38" s="144"/>
      <c r="MVQ38" s="144"/>
      <c r="MVR38" s="144"/>
      <c r="MVS38" s="144"/>
      <c r="MVT38" s="144"/>
      <c r="MVU38" s="144"/>
      <c r="MVV38" s="144"/>
      <c r="MVW38" s="144"/>
      <c r="MVX38" s="144"/>
      <c r="MVY38" s="144"/>
      <c r="MVZ38" s="144"/>
      <c r="MWA38" s="144"/>
      <c r="MWB38" s="144"/>
      <c r="MWC38" s="144"/>
      <c r="MWD38" s="144"/>
      <c r="MWE38" s="144"/>
      <c r="MWF38" s="144"/>
      <c r="MWG38" s="144"/>
      <c r="MWH38" s="144"/>
      <c r="MWI38" s="144"/>
      <c r="MWJ38" s="144"/>
      <c r="MWK38" s="144"/>
      <c r="MWL38" s="144"/>
      <c r="MWM38" s="144"/>
      <c r="MWN38" s="144"/>
      <c r="MWO38" s="144"/>
      <c r="MWP38" s="144"/>
      <c r="MWQ38" s="144"/>
      <c r="MWR38" s="144"/>
      <c r="MWS38" s="144"/>
      <c r="MWT38" s="144"/>
      <c r="MWU38" s="144"/>
      <c r="MWV38" s="144"/>
      <c r="MWW38" s="144"/>
      <c r="MWX38" s="144"/>
      <c r="MWY38" s="144"/>
      <c r="MWZ38" s="144"/>
      <c r="MXA38" s="144"/>
      <c r="MXB38" s="144"/>
      <c r="MXC38" s="144"/>
      <c r="MXD38" s="144"/>
      <c r="MXE38" s="144"/>
      <c r="MXF38" s="144"/>
      <c r="MXG38" s="144"/>
      <c r="MXH38" s="144"/>
      <c r="MXI38" s="144"/>
      <c r="MXJ38" s="144"/>
      <c r="MXK38" s="144"/>
      <c r="MXL38" s="144"/>
      <c r="MXM38" s="144"/>
      <c r="MXN38" s="144"/>
      <c r="MXO38" s="144"/>
      <c r="MXP38" s="144"/>
      <c r="MXQ38" s="144"/>
      <c r="MXR38" s="144"/>
      <c r="MXS38" s="144"/>
      <c r="MXT38" s="144"/>
      <c r="MXU38" s="144"/>
      <c r="MXV38" s="144"/>
      <c r="MXW38" s="144"/>
      <c r="MXX38" s="144"/>
      <c r="MXY38" s="144"/>
      <c r="MXZ38" s="144"/>
      <c r="MYA38" s="144"/>
      <c r="MYB38" s="144"/>
      <c r="MYC38" s="144"/>
      <c r="MYD38" s="144"/>
      <c r="MYE38" s="144"/>
      <c r="MYF38" s="144"/>
      <c r="MYG38" s="144"/>
      <c r="MYH38" s="144"/>
      <c r="MYI38" s="144"/>
      <c r="MYJ38" s="144"/>
      <c r="MYK38" s="144"/>
      <c r="MYL38" s="144"/>
      <c r="MYM38" s="144"/>
      <c r="MYN38" s="144"/>
      <c r="MYO38" s="144"/>
      <c r="MYP38" s="144"/>
      <c r="MYQ38" s="144"/>
      <c r="MYR38" s="144"/>
      <c r="MYS38" s="144"/>
      <c r="MYT38" s="144"/>
      <c r="MYU38" s="144"/>
      <c r="MYV38" s="144"/>
      <c r="MYW38" s="144"/>
      <c r="MYX38" s="144"/>
      <c r="MYY38" s="144"/>
      <c r="MYZ38" s="144"/>
      <c r="MZA38" s="144"/>
      <c r="MZB38" s="144"/>
      <c r="MZC38" s="144"/>
      <c r="MZD38" s="144"/>
      <c r="MZE38" s="144"/>
      <c r="MZF38" s="144"/>
      <c r="MZG38" s="144"/>
      <c r="MZH38" s="144"/>
      <c r="MZI38" s="144"/>
      <c r="MZJ38" s="144"/>
      <c r="MZK38" s="144"/>
      <c r="MZL38" s="144"/>
      <c r="MZM38" s="144"/>
      <c r="MZN38" s="144"/>
      <c r="MZO38" s="144"/>
      <c r="MZP38" s="144"/>
      <c r="MZQ38" s="144"/>
      <c r="MZR38" s="144"/>
      <c r="MZS38" s="144"/>
      <c r="MZT38" s="144"/>
      <c r="MZU38" s="144"/>
      <c r="MZV38" s="144"/>
      <c r="MZW38" s="144"/>
      <c r="MZX38" s="144"/>
      <c r="MZY38" s="144"/>
      <c r="MZZ38" s="144"/>
      <c r="NAA38" s="144"/>
      <c r="NAB38" s="144"/>
      <c r="NAC38" s="144"/>
      <c r="NAD38" s="144"/>
      <c r="NAE38" s="144"/>
      <c r="NAF38" s="144"/>
      <c r="NAG38" s="144"/>
      <c r="NAH38" s="144"/>
      <c r="NAI38" s="144"/>
      <c r="NAJ38" s="144"/>
      <c r="NAK38" s="144"/>
      <c r="NAL38" s="144"/>
      <c r="NAM38" s="144"/>
      <c r="NAN38" s="144"/>
      <c r="NAO38" s="144"/>
      <c r="NAP38" s="144"/>
      <c r="NAQ38" s="144"/>
      <c r="NAR38" s="144"/>
      <c r="NAS38" s="144"/>
      <c r="NAT38" s="144"/>
      <c r="NAU38" s="144"/>
      <c r="NAV38" s="144"/>
      <c r="NAW38" s="144"/>
      <c r="NAX38" s="144"/>
      <c r="NAY38" s="144"/>
      <c r="NAZ38" s="144"/>
      <c r="NBA38" s="144"/>
      <c r="NBB38" s="144"/>
      <c r="NBC38" s="144"/>
      <c r="NBD38" s="144"/>
      <c r="NBE38" s="144"/>
      <c r="NBF38" s="144"/>
      <c r="NBG38" s="144"/>
      <c r="NBH38" s="144"/>
      <c r="NBI38" s="144"/>
      <c r="NBJ38" s="144"/>
      <c r="NBK38" s="144"/>
      <c r="NBL38" s="144"/>
      <c r="NBM38" s="144"/>
      <c r="NBN38" s="144"/>
      <c r="NBO38" s="144"/>
      <c r="NBP38" s="144"/>
      <c r="NBQ38" s="144"/>
      <c r="NBR38" s="144"/>
      <c r="NBS38" s="144"/>
      <c r="NBT38" s="144"/>
      <c r="NBU38" s="144"/>
      <c r="NBV38" s="144"/>
      <c r="NBW38" s="144"/>
      <c r="NBX38" s="144"/>
      <c r="NBY38" s="144"/>
      <c r="NBZ38" s="144"/>
      <c r="NCA38" s="144"/>
      <c r="NCB38" s="144"/>
      <c r="NCC38" s="144"/>
      <c r="NCD38" s="144"/>
      <c r="NCE38" s="144"/>
      <c r="NCF38" s="144"/>
      <c r="NCG38" s="144"/>
      <c r="NCH38" s="144"/>
      <c r="NCI38" s="144"/>
      <c r="NCJ38" s="144"/>
      <c r="NCK38" s="144"/>
      <c r="NCL38" s="144"/>
      <c r="NCM38" s="144"/>
      <c r="NCN38" s="144"/>
      <c r="NCO38" s="144"/>
      <c r="NCP38" s="144"/>
      <c r="NCQ38" s="144"/>
      <c r="NCR38" s="144"/>
      <c r="NCS38" s="144"/>
      <c r="NCT38" s="144"/>
      <c r="NCU38" s="144"/>
      <c r="NCV38" s="144"/>
      <c r="NCW38" s="144"/>
      <c r="NCX38" s="144"/>
      <c r="NCY38" s="144"/>
      <c r="NCZ38" s="144"/>
      <c r="NDA38" s="144"/>
      <c r="NDB38" s="144"/>
      <c r="NDC38" s="144"/>
      <c r="NDD38" s="144"/>
      <c r="NDE38" s="144"/>
      <c r="NDF38" s="144"/>
      <c r="NDG38" s="144"/>
      <c r="NDH38" s="144"/>
      <c r="NDI38" s="144"/>
      <c r="NDJ38" s="144"/>
      <c r="NDK38" s="144"/>
      <c r="NDL38" s="144"/>
      <c r="NDM38" s="144"/>
      <c r="NDN38" s="144"/>
      <c r="NDO38" s="144"/>
      <c r="NDP38" s="144"/>
      <c r="NDQ38" s="144"/>
      <c r="NDR38" s="144"/>
      <c r="NDS38" s="144"/>
      <c r="NDT38" s="144"/>
      <c r="NDU38" s="144"/>
      <c r="NDV38" s="144"/>
      <c r="NDW38" s="144"/>
      <c r="NDX38" s="144"/>
      <c r="NDY38" s="144"/>
      <c r="NDZ38" s="144"/>
      <c r="NEA38" s="144"/>
      <c r="NEB38" s="144"/>
      <c r="NEC38" s="144"/>
      <c r="NED38" s="144"/>
      <c r="NEE38" s="144"/>
      <c r="NEF38" s="144"/>
      <c r="NEG38" s="144"/>
      <c r="NEH38" s="144"/>
      <c r="NEI38" s="144"/>
      <c r="NEJ38" s="144"/>
      <c r="NEK38" s="144"/>
      <c r="NEL38" s="144"/>
      <c r="NEM38" s="144"/>
      <c r="NEN38" s="144"/>
      <c r="NEO38" s="144"/>
      <c r="NEP38" s="144"/>
      <c r="NEQ38" s="144"/>
      <c r="NER38" s="144"/>
      <c r="NES38" s="144"/>
      <c r="NET38" s="144"/>
      <c r="NEU38" s="144"/>
      <c r="NEV38" s="144"/>
      <c r="NEW38" s="144"/>
      <c r="NEX38" s="144"/>
      <c r="NEY38" s="144"/>
      <c r="NEZ38" s="144"/>
      <c r="NFA38" s="144"/>
      <c r="NFB38" s="144"/>
      <c r="NFC38" s="144"/>
      <c r="NFD38" s="144"/>
      <c r="NFE38" s="144"/>
      <c r="NFF38" s="144"/>
      <c r="NFG38" s="144"/>
      <c r="NFH38" s="144"/>
      <c r="NFI38" s="144"/>
      <c r="NFJ38" s="144"/>
      <c r="NFK38" s="144"/>
      <c r="NFL38" s="144"/>
      <c r="NFM38" s="144"/>
      <c r="NFN38" s="144"/>
      <c r="NFO38" s="144"/>
      <c r="NFP38" s="144"/>
      <c r="NFQ38" s="144"/>
      <c r="NFR38" s="144"/>
      <c r="NFS38" s="144"/>
      <c r="NFT38" s="144"/>
      <c r="NFU38" s="144"/>
      <c r="NFV38" s="144"/>
      <c r="NFW38" s="144"/>
      <c r="NFX38" s="144"/>
      <c r="NFY38" s="144"/>
      <c r="NFZ38" s="144"/>
      <c r="NGA38" s="144"/>
      <c r="NGB38" s="144"/>
      <c r="NGC38" s="144"/>
      <c r="NGD38" s="144"/>
      <c r="NGE38" s="144"/>
      <c r="NGF38" s="144"/>
      <c r="NGG38" s="144"/>
      <c r="NGH38" s="144"/>
      <c r="NGI38" s="144"/>
      <c r="NGJ38" s="144"/>
      <c r="NGK38" s="144"/>
      <c r="NGL38" s="144"/>
      <c r="NGM38" s="144"/>
      <c r="NGN38" s="144"/>
      <c r="NGO38" s="144"/>
      <c r="NGP38" s="144"/>
      <c r="NGQ38" s="144"/>
      <c r="NGR38" s="144"/>
      <c r="NGS38" s="144"/>
      <c r="NGT38" s="144"/>
      <c r="NGU38" s="144"/>
      <c r="NGV38" s="144"/>
      <c r="NGW38" s="144"/>
      <c r="NGX38" s="144"/>
      <c r="NGY38" s="144"/>
      <c r="NGZ38" s="144"/>
      <c r="NHA38" s="144"/>
      <c r="NHB38" s="144"/>
      <c r="NHC38" s="144"/>
      <c r="NHD38" s="144"/>
      <c r="NHE38" s="144"/>
      <c r="NHF38" s="144"/>
      <c r="NHG38" s="144"/>
      <c r="NHH38" s="144"/>
      <c r="NHI38" s="144"/>
      <c r="NHJ38" s="144"/>
      <c r="NHK38" s="144"/>
      <c r="NHL38" s="144"/>
      <c r="NHM38" s="144"/>
      <c r="NHN38" s="144"/>
      <c r="NHO38" s="144"/>
      <c r="NHP38" s="144"/>
      <c r="NHQ38" s="144"/>
      <c r="NHR38" s="144"/>
      <c r="NHS38" s="144"/>
      <c r="NHT38" s="144"/>
      <c r="NHU38" s="144"/>
      <c r="NHV38" s="144"/>
      <c r="NHW38" s="144"/>
      <c r="NHX38" s="144"/>
      <c r="NHY38" s="144"/>
      <c r="NHZ38" s="144"/>
      <c r="NIA38" s="144"/>
      <c r="NIB38" s="144"/>
      <c r="NIC38" s="144"/>
      <c r="NID38" s="144"/>
      <c r="NIE38" s="144"/>
      <c r="NIF38" s="144"/>
      <c r="NIG38" s="144"/>
      <c r="NIH38" s="144"/>
      <c r="NII38" s="144"/>
      <c r="NIJ38" s="144"/>
      <c r="NIK38" s="144"/>
      <c r="NIL38" s="144"/>
      <c r="NIM38" s="144"/>
      <c r="NIN38" s="144"/>
      <c r="NIO38" s="144"/>
      <c r="NIP38" s="144"/>
      <c r="NIQ38" s="144"/>
      <c r="NIR38" s="144"/>
      <c r="NIS38" s="144"/>
      <c r="NIT38" s="144"/>
      <c r="NIU38" s="144"/>
      <c r="NIV38" s="144"/>
      <c r="NIW38" s="144"/>
      <c r="NIX38" s="144"/>
      <c r="NIY38" s="144"/>
      <c r="NIZ38" s="144"/>
      <c r="NJA38" s="144"/>
      <c r="NJB38" s="144"/>
      <c r="NJC38" s="144"/>
      <c r="NJD38" s="144"/>
      <c r="NJE38" s="144"/>
      <c r="NJF38" s="144"/>
      <c r="NJG38" s="144"/>
      <c r="NJH38" s="144"/>
      <c r="NJI38" s="144"/>
      <c r="NJJ38" s="144"/>
      <c r="NJK38" s="144"/>
      <c r="NJL38" s="144"/>
      <c r="NJM38" s="144"/>
      <c r="NJN38" s="144"/>
      <c r="NJO38" s="144"/>
      <c r="NJP38" s="144"/>
      <c r="NJQ38" s="144"/>
      <c r="NJR38" s="144"/>
      <c r="NJS38" s="144"/>
      <c r="NJT38" s="144"/>
      <c r="NJU38" s="144"/>
      <c r="NJV38" s="144"/>
      <c r="NJW38" s="144"/>
      <c r="NJX38" s="144"/>
      <c r="NJY38" s="144"/>
      <c r="NJZ38" s="144"/>
      <c r="NKA38" s="144"/>
      <c r="NKB38" s="144"/>
      <c r="NKC38" s="144"/>
      <c r="NKD38" s="144"/>
      <c r="NKE38" s="144"/>
      <c r="NKF38" s="144"/>
      <c r="NKG38" s="144"/>
      <c r="NKH38" s="144"/>
      <c r="NKI38" s="144"/>
      <c r="NKJ38" s="144"/>
      <c r="NKK38" s="144"/>
      <c r="NKL38" s="144"/>
      <c r="NKM38" s="144"/>
      <c r="NKN38" s="144"/>
      <c r="NKO38" s="144"/>
      <c r="NKP38" s="144"/>
      <c r="NKQ38" s="144"/>
      <c r="NKR38" s="144"/>
      <c r="NKS38" s="144"/>
      <c r="NKT38" s="144"/>
      <c r="NKU38" s="144"/>
      <c r="NKV38" s="144"/>
      <c r="NKW38" s="144"/>
      <c r="NKX38" s="144"/>
      <c r="NKY38" s="144"/>
      <c r="NKZ38" s="144"/>
      <c r="NLA38" s="144"/>
      <c r="NLB38" s="144"/>
      <c r="NLC38" s="144"/>
      <c r="NLD38" s="144"/>
      <c r="NLE38" s="144"/>
      <c r="NLF38" s="144"/>
      <c r="NLG38" s="144"/>
      <c r="NLH38" s="144"/>
      <c r="NLI38" s="144"/>
      <c r="NLJ38" s="144"/>
      <c r="NLK38" s="144"/>
      <c r="NLL38" s="144"/>
      <c r="NLM38" s="144"/>
      <c r="NLN38" s="144"/>
      <c r="NLO38" s="144"/>
      <c r="NLP38" s="144"/>
      <c r="NLQ38" s="144"/>
      <c r="NLR38" s="144"/>
      <c r="NLS38" s="144"/>
      <c r="NLT38" s="144"/>
      <c r="NLU38" s="144"/>
      <c r="NLV38" s="144"/>
      <c r="NLW38" s="144"/>
      <c r="NLX38" s="144"/>
      <c r="NLY38" s="144"/>
      <c r="NLZ38" s="144"/>
      <c r="NMA38" s="144"/>
      <c r="NMB38" s="144"/>
      <c r="NMC38" s="144"/>
      <c r="NMD38" s="144"/>
      <c r="NME38" s="144"/>
      <c r="NMF38" s="144"/>
      <c r="NMG38" s="144"/>
      <c r="NMH38" s="144"/>
      <c r="NMI38" s="144"/>
      <c r="NMJ38" s="144"/>
      <c r="NMK38" s="144"/>
      <c r="NML38" s="144"/>
      <c r="NMM38" s="144"/>
      <c r="NMN38" s="144"/>
      <c r="NMO38" s="144"/>
      <c r="NMP38" s="144"/>
      <c r="NMQ38" s="144"/>
      <c r="NMR38" s="144"/>
      <c r="NMS38" s="144"/>
      <c r="NMT38" s="144"/>
      <c r="NMU38" s="144"/>
      <c r="NMV38" s="144"/>
      <c r="NMW38" s="144"/>
      <c r="NMX38" s="144"/>
      <c r="NMY38" s="144"/>
      <c r="NMZ38" s="144"/>
      <c r="NNA38" s="144"/>
      <c r="NNB38" s="144"/>
      <c r="NNC38" s="144"/>
      <c r="NND38" s="144"/>
      <c r="NNE38" s="144"/>
      <c r="NNF38" s="144"/>
      <c r="NNG38" s="144"/>
      <c r="NNH38" s="144"/>
      <c r="NNI38" s="144"/>
      <c r="NNJ38" s="144"/>
      <c r="NNK38" s="144"/>
      <c r="NNL38" s="144"/>
      <c r="NNM38" s="144"/>
      <c r="NNN38" s="144"/>
      <c r="NNO38" s="144"/>
      <c r="NNP38" s="144"/>
      <c r="NNQ38" s="144"/>
      <c r="NNR38" s="144"/>
      <c r="NNS38" s="144"/>
      <c r="NNT38" s="144"/>
      <c r="NNU38" s="144"/>
      <c r="NNV38" s="144"/>
      <c r="NNW38" s="144"/>
      <c r="NNX38" s="144"/>
      <c r="NNY38" s="144"/>
      <c r="NNZ38" s="144"/>
      <c r="NOA38" s="144"/>
      <c r="NOB38" s="144"/>
      <c r="NOC38" s="144"/>
      <c r="NOD38" s="144"/>
      <c r="NOE38" s="144"/>
      <c r="NOF38" s="144"/>
      <c r="NOG38" s="144"/>
      <c r="NOH38" s="144"/>
      <c r="NOI38" s="144"/>
      <c r="NOJ38" s="144"/>
      <c r="NOK38" s="144"/>
      <c r="NOL38" s="144"/>
      <c r="NOM38" s="144"/>
      <c r="NON38" s="144"/>
      <c r="NOO38" s="144"/>
      <c r="NOP38" s="144"/>
      <c r="NOQ38" s="144"/>
      <c r="NOR38" s="144"/>
      <c r="NOS38" s="144"/>
      <c r="NOT38" s="144"/>
      <c r="NOU38" s="144"/>
      <c r="NOV38" s="144"/>
      <c r="NOW38" s="144"/>
      <c r="NOX38" s="144"/>
      <c r="NOY38" s="144"/>
      <c r="NOZ38" s="144"/>
      <c r="NPA38" s="144"/>
      <c r="NPB38" s="144"/>
      <c r="NPC38" s="144"/>
      <c r="NPD38" s="144"/>
      <c r="NPE38" s="144"/>
      <c r="NPF38" s="144"/>
      <c r="NPG38" s="144"/>
      <c r="NPH38" s="144"/>
      <c r="NPI38" s="144"/>
      <c r="NPJ38" s="144"/>
      <c r="NPK38" s="144"/>
      <c r="NPL38" s="144"/>
      <c r="NPM38" s="144"/>
      <c r="NPN38" s="144"/>
      <c r="NPO38" s="144"/>
      <c r="NPP38" s="144"/>
      <c r="NPQ38" s="144"/>
      <c r="NPR38" s="144"/>
      <c r="NPS38" s="144"/>
      <c r="NPT38" s="144"/>
      <c r="NPU38" s="144"/>
      <c r="NPV38" s="144"/>
      <c r="NPW38" s="144"/>
      <c r="NPX38" s="144"/>
      <c r="NPY38" s="144"/>
      <c r="NPZ38" s="144"/>
      <c r="NQA38" s="144"/>
      <c r="NQB38" s="144"/>
      <c r="NQC38" s="144"/>
      <c r="NQD38" s="144"/>
      <c r="NQE38" s="144"/>
      <c r="NQF38" s="144"/>
      <c r="NQG38" s="144"/>
      <c r="NQH38" s="144"/>
      <c r="NQI38" s="144"/>
      <c r="NQJ38" s="144"/>
      <c r="NQK38" s="144"/>
      <c r="NQL38" s="144"/>
      <c r="NQM38" s="144"/>
      <c r="NQN38" s="144"/>
      <c r="NQO38" s="144"/>
      <c r="NQP38" s="144"/>
      <c r="NQQ38" s="144"/>
      <c r="NQR38" s="144"/>
      <c r="NQS38" s="144"/>
      <c r="NQT38" s="144"/>
      <c r="NQU38" s="144"/>
      <c r="NQV38" s="144"/>
      <c r="NQW38" s="144"/>
      <c r="NQX38" s="144"/>
      <c r="NQY38" s="144"/>
      <c r="NQZ38" s="144"/>
      <c r="NRA38" s="144"/>
      <c r="NRB38" s="144"/>
      <c r="NRC38" s="144"/>
      <c r="NRD38" s="144"/>
      <c r="NRE38" s="144"/>
      <c r="NRF38" s="144"/>
      <c r="NRG38" s="144"/>
      <c r="NRH38" s="144"/>
      <c r="NRI38" s="144"/>
      <c r="NRJ38" s="144"/>
      <c r="NRK38" s="144"/>
      <c r="NRL38" s="144"/>
      <c r="NRM38" s="144"/>
      <c r="NRN38" s="144"/>
      <c r="NRO38" s="144"/>
      <c r="NRP38" s="144"/>
      <c r="NRQ38" s="144"/>
      <c r="NRR38" s="144"/>
      <c r="NRS38" s="144"/>
      <c r="NRT38" s="144"/>
      <c r="NRU38" s="144"/>
      <c r="NRV38" s="144"/>
      <c r="NRW38" s="144"/>
      <c r="NRX38" s="144"/>
      <c r="NRY38" s="144"/>
      <c r="NRZ38" s="144"/>
      <c r="NSA38" s="144"/>
      <c r="NSB38" s="144"/>
      <c r="NSC38" s="144"/>
      <c r="NSD38" s="144"/>
      <c r="NSE38" s="144"/>
      <c r="NSF38" s="144"/>
      <c r="NSG38" s="144"/>
      <c r="NSH38" s="144"/>
      <c r="NSI38" s="144"/>
      <c r="NSJ38" s="144"/>
      <c r="NSK38" s="144"/>
      <c r="NSL38" s="144"/>
      <c r="NSM38" s="144"/>
      <c r="NSN38" s="144"/>
      <c r="NSO38" s="144"/>
      <c r="NSP38" s="144"/>
      <c r="NSQ38" s="144"/>
      <c r="NSR38" s="144"/>
      <c r="NSS38" s="144"/>
      <c r="NST38" s="144"/>
      <c r="NSU38" s="144"/>
      <c r="NSV38" s="144"/>
      <c r="NSW38" s="144"/>
      <c r="NSX38" s="144"/>
      <c r="NSY38" s="144"/>
      <c r="NSZ38" s="144"/>
      <c r="NTA38" s="144"/>
      <c r="NTB38" s="144"/>
      <c r="NTC38" s="144"/>
      <c r="NTD38" s="144"/>
      <c r="NTE38" s="144"/>
      <c r="NTF38" s="144"/>
      <c r="NTG38" s="144"/>
      <c r="NTH38" s="144"/>
      <c r="NTI38" s="144"/>
      <c r="NTJ38" s="144"/>
      <c r="NTK38" s="144"/>
      <c r="NTL38" s="144"/>
      <c r="NTM38" s="144"/>
      <c r="NTN38" s="144"/>
      <c r="NTO38" s="144"/>
      <c r="NTP38" s="144"/>
      <c r="NTQ38" s="144"/>
      <c r="NTR38" s="144"/>
      <c r="NTS38" s="144"/>
      <c r="NTT38" s="144"/>
      <c r="NTU38" s="144"/>
      <c r="NTV38" s="144"/>
      <c r="NTW38" s="144"/>
      <c r="NTX38" s="144"/>
      <c r="NTY38" s="144"/>
      <c r="NTZ38" s="144"/>
      <c r="NUA38" s="144"/>
      <c r="NUB38" s="144"/>
      <c r="NUC38" s="144"/>
      <c r="NUD38" s="144"/>
      <c r="NUE38" s="144"/>
      <c r="NUF38" s="144"/>
      <c r="NUG38" s="144"/>
      <c r="NUH38" s="144"/>
      <c r="NUI38" s="144"/>
      <c r="NUJ38" s="144"/>
      <c r="NUK38" s="144"/>
      <c r="NUL38" s="144"/>
      <c r="NUM38" s="144"/>
      <c r="NUN38" s="144"/>
      <c r="NUO38" s="144"/>
      <c r="NUP38" s="144"/>
      <c r="NUQ38" s="144"/>
      <c r="NUR38" s="144"/>
      <c r="NUS38" s="144"/>
      <c r="NUT38" s="144"/>
      <c r="NUU38" s="144"/>
      <c r="NUV38" s="144"/>
      <c r="NUW38" s="144"/>
      <c r="NUX38" s="144"/>
      <c r="NUY38" s="144"/>
      <c r="NUZ38" s="144"/>
      <c r="NVA38" s="144"/>
      <c r="NVB38" s="144"/>
      <c r="NVC38" s="144"/>
      <c r="NVD38" s="144"/>
      <c r="NVE38" s="144"/>
      <c r="NVF38" s="144"/>
      <c r="NVG38" s="144"/>
      <c r="NVH38" s="144"/>
      <c r="NVI38" s="144"/>
      <c r="NVJ38" s="144"/>
      <c r="NVK38" s="144"/>
      <c r="NVL38" s="144"/>
      <c r="NVM38" s="144"/>
      <c r="NVN38" s="144"/>
      <c r="NVO38" s="144"/>
      <c r="NVP38" s="144"/>
      <c r="NVQ38" s="144"/>
      <c r="NVR38" s="144"/>
      <c r="NVS38" s="144"/>
      <c r="NVT38" s="144"/>
      <c r="NVU38" s="144"/>
      <c r="NVV38" s="144"/>
      <c r="NVW38" s="144"/>
      <c r="NVX38" s="144"/>
      <c r="NVY38" s="144"/>
      <c r="NVZ38" s="144"/>
      <c r="NWA38" s="144"/>
      <c r="NWB38" s="144"/>
      <c r="NWC38" s="144"/>
      <c r="NWD38" s="144"/>
      <c r="NWE38" s="144"/>
      <c r="NWF38" s="144"/>
      <c r="NWG38" s="144"/>
      <c r="NWH38" s="144"/>
      <c r="NWI38" s="144"/>
      <c r="NWJ38" s="144"/>
      <c r="NWK38" s="144"/>
      <c r="NWL38" s="144"/>
      <c r="NWM38" s="144"/>
      <c r="NWN38" s="144"/>
      <c r="NWO38" s="144"/>
      <c r="NWP38" s="144"/>
      <c r="NWQ38" s="144"/>
      <c r="NWR38" s="144"/>
      <c r="NWS38" s="144"/>
      <c r="NWT38" s="144"/>
      <c r="NWU38" s="144"/>
      <c r="NWV38" s="144"/>
      <c r="NWW38" s="144"/>
      <c r="NWX38" s="144"/>
      <c r="NWY38" s="144"/>
      <c r="NWZ38" s="144"/>
      <c r="NXA38" s="144"/>
      <c r="NXB38" s="144"/>
      <c r="NXC38" s="144"/>
      <c r="NXD38" s="144"/>
      <c r="NXE38" s="144"/>
      <c r="NXF38" s="144"/>
      <c r="NXG38" s="144"/>
      <c r="NXH38" s="144"/>
      <c r="NXI38" s="144"/>
      <c r="NXJ38" s="144"/>
      <c r="NXK38" s="144"/>
      <c r="NXL38" s="144"/>
      <c r="NXM38" s="144"/>
      <c r="NXN38" s="144"/>
      <c r="NXO38" s="144"/>
      <c r="NXP38" s="144"/>
      <c r="NXQ38" s="144"/>
      <c r="NXR38" s="144"/>
      <c r="NXS38" s="144"/>
      <c r="NXT38" s="144"/>
      <c r="NXU38" s="144"/>
      <c r="NXV38" s="144"/>
      <c r="NXW38" s="144"/>
      <c r="NXX38" s="144"/>
      <c r="NXY38" s="144"/>
      <c r="NXZ38" s="144"/>
      <c r="NYA38" s="144"/>
      <c r="NYB38" s="144"/>
      <c r="NYC38" s="144"/>
      <c r="NYD38" s="144"/>
      <c r="NYE38" s="144"/>
      <c r="NYF38" s="144"/>
      <c r="NYG38" s="144"/>
      <c r="NYH38" s="144"/>
      <c r="NYI38" s="144"/>
      <c r="NYJ38" s="144"/>
      <c r="NYK38" s="144"/>
      <c r="NYL38" s="144"/>
      <c r="NYM38" s="144"/>
      <c r="NYN38" s="144"/>
      <c r="NYO38" s="144"/>
      <c r="NYP38" s="144"/>
      <c r="NYQ38" s="144"/>
      <c r="NYR38" s="144"/>
      <c r="NYS38" s="144"/>
      <c r="NYT38" s="144"/>
      <c r="NYU38" s="144"/>
      <c r="NYV38" s="144"/>
      <c r="NYW38" s="144"/>
      <c r="NYX38" s="144"/>
      <c r="NYY38" s="144"/>
      <c r="NYZ38" s="144"/>
      <c r="NZA38" s="144"/>
      <c r="NZB38" s="144"/>
      <c r="NZC38" s="144"/>
      <c r="NZD38" s="144"/>
      <c r="NZE38" s="144"/>
      <c r="NZF38" s="144"/>
      <c r="NZG38" s="144"/>
      <c r="NZH38" s="144"/>
      <c r="NZI38" s="144"/>
      <c r="NZJ38" s="144"/>
      <c r="NZK38" s="144"/>
      <c r="NZL38" s="144"/>
      <c r="NZM38" s="144"/>
      <c r="NZN38" s="144"/>
      <c r="NZO38" s="144"/>
      <c r="NZP38" s="144"/>
      <c r="NZQ38" s="144"/>
      <c r="NZR38" s="144"/>
      <c r="NZS38" s="144"/>
      <c r="NZT38" s="144"/>
      <c r="NZU38" s="144"/>
      <c r="NZV38" s="144"/>
      <c r="NZW38" s="144"/>
      <c r="NZX38" s="144"/>
      <c r="NZY38" s="144"/>
      <c r="NZZ38" s="144"/>
      <c r="OAA38" s="144"/>
      <c r="OAB38" s="144"/>
      <c r="OAC38" s="144"/>
      <c r="OAD38" s="144"/>
      <c r="OAE38" s="144"/>
      <c r="OAF38" s="144"/>
      <c r="OAG38" s="144"/>
      <c r="OAH38" s="144"/>
      <c r="OAI38" s="144"/>
      <c r="OAJ38" s="144"/>
      <c r="OAK38" s="144"/>
      <c r="OAL38" s="144"/>
      <c r="OAM38" s="144"/>
      <c r="OAN38" s="144"/>
      <c r="OAO38" s="144"/>
      <c r="OAP38" s="144"/>
      <c r="OAQ38" s="144"/>
      <c r="OAR38" s="144"/>
      <c r="OAS38" s="144"/>
      <c r="OAT38" s="144"/>
      <c r="OAU38" s="144"/>
      <c r="OAV38" s="144"/>
      <c r="OAW38" s="144"/>
      <c r="OAX38" s="144"/>
      <c r="OAY38" s="144"/>
      <c r="OAZ38" s="144"/>
      <c r="OBA38" s="144"/>
      <c r="OBB38" s="144"/>
      <c r="OBC38" s="144"/>
      <c r="OBD38" s="144"/>
      <c r="OBE38" s="144"/>
      <c r="OBF38" s="144"/>
      <c r="OBG38" s="144"/>
      <c r="OBH38" s="144"/>
      <c r="OBI38" s="144"/>
      <c r="OBJ38" s="144"/>
      <c r="OBK38" s="144"/>
      <c r="OBL38" s="144"/>
      <c r="OBM38" s="144"/>
      <c r="OBN38" s="144"/>
      <c r="OBO38" s="144"/>
      <c r="OBP38" s="144"/>
      <c r="OBQ38" s="144"/>
      <c r="OBR38" s="144"/>
      <c r="OBS38" s="144"/>
      <c r="OBT38" s="144"/>
      <c r="OBU38" s="144"/>
      <c r="OBV38" s="144"/>
      <c r="OBW38" s="144"/>
      <c r="OBX38" s="144"/>
      <c r="OBY38" s="144"/>
      <c r="OBZ38" s="144"/>
      <c r="OCA38" s="144"/>
      <c r="OCB38" s="144"/>
      <c r="OCC38" s="144"/>
      <c r="OCD38" s="144"/>
      <c r="OCE38" s="144"/>
      <c r="OCF38" s="144"/>
      <c r="OCG38" s="144"/>
      <c r="OCH38" s="144"/>
      <c r="OCI38" s="144"/>
      <c r="OCJ38" s="144"/>
      <c r="OCK38" s="144"/>
      <c r="OCL38" s="144"/>
      <c r="OCM38" s="144"/>
      <c r="OCN38" s="144"/>
      <c r="OCO38" s="144"/>
      <c r="OCP38" s="144"/>
      <c r="OCQ38" s="144"/>
      <c r="OCR38" s="144"/>
      <c r="OCS38" s="144"/>
      <c r="OCT38" s="144"/>
      <c r="OCU38" s="144"/>
      <c r="OCV38" s="144"/>
      <c r="OCW38" s="144"/>
      <c r="OCX38" s="144"/>
      <c r="OCY38" s="144"/>
      <c r="OCZ38" s="144"/>
      <c r="ODA38" s="144"/>
      <c r="ODB38" s="144"/>
      <c r="ODC38" s="144"/>
      <c r="ODD38" s="144"/>
      <c r="ODE38" s="144"/>
      <c r="ODF38" s="144"/>
      <c r="ODG38" s="144"/>
      <c r="ODH38" s="144"/>
      <c r="ODI38" s="144"/>
      <c r="ODJ38" s="144"/>
      <c r="ODK38" s="144"/>
      <c r="ODL38" s="144"/>
      <c r="ODM38" s="144"/>
      <c r="ODN38" s="144"/>
      <c r="ODO38" s="144"/>
      <c r="ODP38" s="144"/>
      <c r="ODQ38" s="144"/>
      <c r="ODR38" s="144"/>
      <c r="ODS38" s="144"/>
      <c r="ODT38" s="144"/>
      <c r="ODU38" s="144"/>
      <c r="ODV38" s="144"/>
      <c r="ODW38" s="144"/>
      <c r="ODX38" s="144"/>
      <c r="ODY38" s="144"/>
      <c r="ODZ38" s="144"/>
      <c r="OEA38" s="144"/>
      <c r="OEB38" s="144"/>
      <c r="OEC38" s="144"/>
      <c r="OED38" s="144"/>
      <c r="OEE38" s="144"/>
      <c r="OEF38" s="144"/>
      <c r="OEG38" s="144"/>
      <c r="OEH38" s="144"/>
      <c r="OEI38" s="144"/>
      <c r="OEJ38" s="144"/>
      <c r="OEK38" s="144"/>
      <c r="OEL38" s="144"/>
      <c r="OEM38" s="144"/>
      <c r="OEN38" s="144"/>
      <c r="OEO38" s="144"/>
      <c r="OEP38" s="144"/>
      <c r="OEQ38" s="144"/>
      <c r="OER38" s="144"/>
      <c r="OES38" s="144"/>
      <c r="OET38" s="144"/>
      <c r="OEU38" s="144"/>
      <c r="OEV38" s="144"/>
      <c r="OEW38" s="144"/>
      <c r="OEX38" s="144"/>
      <c r="OEY38" s="144"/>
      <c r="OEZ38" s="144"/>
      <c r="OFA38" s="144"/>
      <c r="OFB38" s="144"/>
      <c r="OFC38" s="144"/>
      <c r="OFD38" s="144"/>
      <c r="OFE38" s="144"/>
      <c r="OFF38" s="144"/>
      <c r="OFG38" s="144"/>
      <c r="OFH38" s="144"/>
      <c r="OFI38" s="144"/>
      <c r="OFJ38" s="144"/>
      <c r="OFK38" s="144"/>
      <c r="OFL38" s="144"/>
      <c r="OFM38" s="144"/>
      <c r="OFN38" s="144"/>
      <c r="OFO38" s="144"/>
      <c r="OFP38" s="144"/>
      <c r="OFQ38" s="144"/>
      <c r="OFR38" s="144"/>
      <c r="OFS38" s="144"/>
      <c r="OFT38" s="144"/>
      <c r="OFU38" s="144"/>
      <c r="OFV38" s="144"/>
      <c r="OFW38" s="144"/>
      <c r="OFX38" s="144"/>
      <c r="OFY38" s="144"/>
      <c r="OFZ38" s="144"/>
      <c r="OGA38" s="144"/>
      <c r="OGB38" s="144"/>
      <c r="OGC38" s="144"/>
      <c r="OGD38" s="144"/>
      <c r="OGE38" s="144"/>
      <c r="OGF38" s="144"/>
      <c r="OGG38" s="144"/>
      <c r="OGH38" s="144"/>
      <c r="OGI38" s="144"/>
      <c r="OGJ38" s="144"/>
      <c r="OGK38" s="144"/>
      <c r="OGL38" s="144"/>
      <c r="OGM38" s="144"/>
      <c r="OGN38" s="144"/>
      <c r="OGO38" s="144"/>
      <c r="OGP38" s="144"/>
      <c r="OGQ38" s="144"/>
      <c r="OGR38" s="144"/>
      <c r="OGS38" s="144"/>
      <c r="OGT38" s="144"/>
      <c r="OGU38" s="144"/>
      <c r="OGV38" s="144"/>
      <c r="OGW38" s="144"/>
      <c r="OGX38" s="144"/>
      <c r="OGY38" s="144"/>
      <c r="OGZ38" s="144"/>
      <c r="OHA38" s="144"/>
      <c r="OHB38" s="144"/>
      <c r="OHC38" s="144"/>
      <c r="OHD38" s="144"/>
      <c r="OHE38" s="144"/>
      <c r="OHF38" s="144"/>
      <c r="OHG38" s="144"/>
      <c r="OHH38" s="144"/>
      <c r="OHI38" s="144"/>
      <c r="OHJ38" s="144"/>
      <c r="OHK38" s="144"/>
      <c r="OHL38" s="144"/>
      <c r="OHM38" s="144"/>
      <c r="OHN38" s="144"/>
      <c r="OHO38" s="144"/>
      <c r="OHP38" s="144"/>
      <c r="OHQ38" s="144"/>
      <c r="OHR38" s="144"/>
      <c r="OHS38" s="144"/>
      <c r="OHT38" s="144"/>
      <c r="OHU38" s="144"/>
      <c r="OHV38" s="144"/>
      <c r="OHW38" s="144"/>
      <c r="OHX38" s="144"/>
      <c r="OHY38" s="144"/>
      <c r="OHZ38" s="144"/>
      <c r="OIA38" s="144"/>
      <c r="OIB38" s="144"/>
      <c r="OIC38" s="144"/>
      <c r="OID38" s="144"/>
      <c r="OIE38" s="144"/>
      <c r="OIF38" s="144"/>
      <c r="OIG38" s="144"/>
      <c r="OIH38" s="144"/>
      <c r="OII38" s="144"/>
      <c r="OIJ38" s="144"/>
      <c r="OIK38" s="144"/>
      <c r="OIL38" s="144"/>
      <c r="OIM38" s="144"/>
      <c r="OIN38" s="144"/>
      <c r="OIO38" s="144"/>
      <c r="OIP38" s="144"/>
      <c r="OIQ38" s="144"/>
      <c r="OIR38" s="144"/>
      <c r="OIS38" s="144"/>
      <c r="OIT38" s="144"/>
      <c r="OIU38" s="144"/>
      <c r="OIV38" s="144"/>
      <c r="OIW38" s="144"/>
      <c r="OIX38" s="144"/>
      <c r="OIY38" s="144"/>
      <c r="OIZ38" s="144"/>
      <c r="OJA38" s="144"/>
      <c r="OJB38" s="144"/>
      <c r="OJC38" s="144"/>
      <c r="OJD38" s="144"/>
      <c r="OJE38" s="144"/>
      <c r="OJF38" s="144"/>
      <c r="OJG38" s="144"/>
      <c r="OJH38" s="144"/>
      <c r="OJI38" s="144"/>
      <c r="OJJ38" s="144"/>
      <c r="OJK38" s="144"/>
      <c r="OJL38" s="144"/>
      <c r="OJM38" s="144"/>
      <c r="OJN38" s="144"/>
      <c r="OJO38" s="144"/>
      <c r="OJP38" s="144"/>
      <c r="OJQ38" s="144"/>
      <c r="OJR38" s="144"/>
      <c r="OJS38" s="144"/>
      <c r="OJT38" s="144"/>
      <c r="OJU38" s="144"/>
      <c r="OJV38" s="144"/>
      <c r="OJW38" s="144"/>
      <c r="OJX38" s="144"/>
      <c r="OJY38" s="144"/>
      <c r="OJZ38" s="144"/>
      <c r="OKA38" s="144"/>
      <c r="OKB38" s="144"/>
      <c r="OKC38" s="144"/>
      <c r="OKD38" s="144"/>
      <c r="OKE38" s="144"/>
      <c r="OKF38" s="144"/>
      <c r="OKG38" s="144"/>
      <c r="OKH38" s="144"/>
      <c r="OKI38" s="144"/>
      <c r="OKJ38" s="144"/>
      <c r="OKK38" s="144"/>
      <c r="OKL38" s="144"/>
      <c r="OKM38" s="144"/>
      <c r="OKN38" s="144"/>
      <c r="OKO38" s="144"/>
      <c r="OKP38" s="144"/>
      <c r="OKQ38" s="144"/>
      <c r="OKR38" s="144"/>
      <c r="OKS38" s="144"/>
      <c r="OKT38" s="144"/>
      <c r="OKU38" s="144"/>
      <c r="OKV38" s="144"/>
      <c r="OKW38" s="144"/>
      <c r="OKX38" s="144"/>
      <c r="OKY38" s="144"/>
      <c r="OKZ38" s="144"/>
      <c r="OLA38" s="144"/>
      <c r="OLB38" s="144"/>
      <c r="OLC38" s="144"/>
      <c r="OLD38" s="144"/>
      <c r="OLE38" s="144"/>
      <c r="OLF38" s="144"/>
      <c r="OLG38" s="144"/>
      <c r="OLH38" s="144"/>
      <c r="OLI38" s="144"/>
      <c r="OLJ38" s="144"/>
      <c r="OLK38" s="144"/>
      <c r="OLL38" s="144"/>
      <c r="OLM38" s="144"/>
      <c r="OLN38" s="144"/>
      <c r="OLO38" s="144"/>
      <c r="OLP38" s="144"/>
      <c r="OLQ38" s="144"/>
      <c r="OLR38" s="144"/>
      <c r="OLS38" s="144"/>
      <c r="OLT38" s="144"/>
      <c r="OLU38" s="144"/>
      <c r="OLV38" s="144"/>
      <c r="OLW38" s="144"/>
      <c r="OLX38" s="144"/>
      <c r="OLY38" s="144"/>
      <c r="OLZ38" s="144"/>
      <c r="OMA38" s="144"/>
      <c r="OMB38" s="144"/>
      <c r="OMC38" s="144"/>
      <c r="OMD38" s="144"/>
      <c r="OME38" s="144"/>
      <c r="OMF38" s="144"/>
      <c r="OMG38" s="144"/>
      <c r="OMH38" s="144"/>
      <c r="OMI38" s="144"/>
      <c r="OMJ38" s="144"/>
      <c r="OMK38" s="144"/>
      <c r="OML38" s="144"/>
      <c r="OMM38" s="144"/>
      <c r="OMN38" s="144"/>
      <c r="OMO38" s="144"/>
      <c r="OMP38" s="144"/>
      <c r="OMQ38" s="144"/>
      <c r="OMR38" s="144"/>
      <c r="OMS38" s="144"/>
      <c r="OMT38" s="144"/>
      <c r="OMU38" s="144"/>
      <c r="OMV38" s="144"/>
      <c r="OMW38" s="144"/>
      <c r="OMX38" s="144"/>
      <c r="OMY38" s="144"/>
      <c r="OMZ38" s="144"/>
      <c r="ONA38" s="144"/>
      <c r="ONB38" s="144"/>
      <c r="ONC38" s="144"/>
      <c r="OND38" s="144"/>
      <c r="ONE38" s="144"/>
      <c r="ONF38" s="144"/>
      <c r="ONG38" s="144"/>
      <c r="ONH38" s="144"/>
      <c r="ONI38" s="144"/>
      <c r="ONJ38" s="144"/>
      <c r="ONK38" s="144"/>
      <c r="ONL38" s="144"/>
      <c r="ONM38" s="144"/>
      <c r="ONN38" s="144"/>
      <c r="ONO38" s="144"/>
      <c r="ONP38" s="144"/>
      <c r="ONQ38" s="144"/>
      <c r="ONR38" s="144"/>
      <c r="ONS38" s="144"/>
      <c r="ONT38" s="144"/>
      <c r="ONU38" s="144"/>
      <c r="ONV38" s="144"/>
      <c r="ONW38" s="144"/>
      <c r="ONX38" s="144"/>
      <c r="ONY38" s="144"/>
      <c r="ONZ38" s="144"/>
      <c r="OOA38" s="144"/>
      <c r="OOB38" s="144"/>
      <c r="OOC38" s="144"/>
      <c r="OOD38" s="144"/>
      <c r="OOE38" s="144"/>
      <c r="OOF38" s="144"/>
      <c r="OOG38" s="144"/>
      <c r="OOH38" s="144"/>
      <c r="OOI38" s="144"/>
      <c r="OOJ38" s="144"/>
      <c r="OOK38" s="144"/>
      <c r="OOL38" s="144"/>
      <c r="OOM38" s="144"/>
      <c r="OON38" s="144"/>
      <c r="OOO38" s="144"/>
      <c r="OOP38" s="144"/>
      <c r="OOQ38" s="144"/>
      <c r="OOR38" s="144"/>
      <c r="OOS38" s="144"/>
      <c r="OOT38" s="144"/>
      <c r="OOU38" s="144"/>
      <c r="OOV38" s="144"/>
      <c r="OOW38" s="144"/>
      <c r="OOX38" s="144"/>
      <c r="OOY38" s="144"/>
      <c r="OOZ38" s="144"/>
      <c r="OPA38" s="144"/>
      <c r="OPB38" s="144"/>
      <c r="OPC38" s="144"/>
      <c r="OPD38" s="144"/>
      <c r="OPE38" s="144"/>
      <c r="OPF38" s="144"/>
      <c r="OPG38" s="144"/>
      <c r="OPH38" s="144"/>
      <c r="OPI38" s="144"/>
      <c r="OPJ38" s="144"/>
      <c r="OPK38" s="144"/>
      <c r="OPL38" s="144"/>
      <c r="OPM38" s="144"/>
      <c r="OPN38" s="144"/>
      <c r="OPO38" s="144"/>
      <c r="OPP38" s="144"/>
      <c r="OPQ38" s="144"/>
      <c r="OPR38" s="144"/>
      <c r="OPS38" s="144"/>
      <c r="OPT38" s="144"/>
      <c r="OPU38" s="144"/>
      <c r="OPV38" s="144"/>
      <c r="OPW38" s="144"/>
      <c r="OPX38" s="144"/>
      <c r="OPY38" s="144"/>
      <c r="OPZ38" s="144"/>
      <c r="OQA38" s="144"/>
      <c r="OQB38" s="144"/>
      <c r="OQC38" s="144"/>
      <c r="OQD38" s="144"/>
      <c r="OQE38" s="144"/>
      <c r="OQF38" s="144"/>
      <c r="OQG38" s="144"/>
      <c r="OQH38" s="144"/>
      <c r="OQI38" s="144"/>
      <c r="OQJ38" s="144"/>
      <c r="OQK38" s="144"/>
      <c r="OQL38" s="144"/>
      <c r="OQM38" s="144"/>
      <c r="OQN38" s="144"/>
      <c r="OQO38" s="144"/>
      <c r="OQP38" s="144"/>
      <c r="OQQ38" s="144"/>
      <c r="OQR38" s="144"/>
      <c r="OQS38" s="144"/>
      <c r="OQT38" s="144"/>
      <c r="OQU38" s="144"/>
      <c r="OQV38" s="144"/>
      <c r="OQW38" s="144"/>
      <c r="OQX38" s="144"/>
      <c r="OQY38" s="144"/>
      <c r="OQZ38" s="144"/>
      <c r="ORA38" s="144"/>
      <c r="ORB38" s="144"/>
      <c r="ORC38" s="144"/>
      <c r="ORD38" s="144"/>
      <c r="ORE38" s="144"/>
      <c r="ORF38" s="144"/>
      <c r="ORG38" s="144"/>
      <c r="ORH38" s="144"/>
      <c r="ORI38" s="144"/>
      <c r="ORJ38" s="144"/>
      <c r="ORK38" s="144"/>
      <c r="ORL38" s="144"/>
      <c r="ORM38" s="144"/>
      <c r="ORN38" s="144"/>
      <c r="ORO38" s="144"/>
      <c r="ORP38" s="144"/>
      <c r="ORQ38" s="144"/>
      <c r="ORR38" s="144"/>
      <c r="ORS38" s="144"/>
      <c r="ORT38" s="144"/>
      <c r="ORU38" s="144"/>
      <c r="ORV38" s="144"/>
      <c r="ORW38" s="144"/>
      <c r="ORX38" s="144"/>
      <c r="ORY38" s="144"/>
      <c r="ORZ38" s="144"/>
      <c r="OSA38" s="144"/>
      <c r="OSB38" s="144"/>
      <c r="OSC38" s="144"/>
      <c r="OSD38" s="144"/>
      <c r="OSE38" s="144"/>
      <c r="OSF38" s="144"/>
      <c r="OSG38" s="144"/>
      <c r="OSH38" s="144"/>
      <c r="OSI38" s="144"/>
      <c r="OSJ38" s="144"/>
      <c r="OSK38" s="144"/>
      <c r="OSL38" s="144"/>
      <c r="OSM38" s="144"/>
      <c r="OSN38" s="144"/>
      <c r="OSO38" s="144"/>
      <c r="OSP38" s="144"/>
      <c r="OSQ38" s="144"/>
      <c r="OSR38" s="144"/>
      <c r="OSS38" s="144"/>
      <c r="OST38" s="144"/>
      <c r="OSU38" s="144"/>
      <c r="OSV38" s="144"/>
      <c r="OSW38" s="144"/>
      <c r="OSX38" s="144"/>
      <c r="OSY38" s="144"/>
      <c r="OSZ38" s="144"/>
      <c r="OTA38" s="144"/>
      <c r="OTB38" s="144"/>
      <c r="OTC38" s="144"/>
      <c r="OTD38" s="144"/>
      <c r="OTE38" s="144"/>
      <c r="OTF38" s="144"/>
      <c r="OTG38" s="144"/>
      <c r="OTH38" s="144"/>
      <c r="OTI38" s="144"/>
      <c r="OTJ38" s="144"/>
      <c r="OTK38" s="144"/>
      <c r="OTL38" s="144"/>
      <c r="OTM38" s="144"/>
      <c r="OTN38" s="144"/>
      <c r="OTO38" s="144"/>
      <c r="OTP38" s="144"/>
      <c r="OTQ38" s="144"/>
      <c r="OTR38" s="144"/>
      <c r="OTS38" s="144"/>
      <c r="OTT38" s="144"/>
      <c r="OTU38" s="144"/>
      <c r="OTV38" s="144"/>
      <c r="OTW38" s="144"/>
      <c r="OTX38" s="144"/>
      <c r="OTY38" s="144"/>
      <c r="OTZ38" s="144"/>
      <c r="OUA38" s="144"/>
      <c r="OUB38" s="144"/>
      <c r="OUC38" s="144"/>
      <c r="OUD38" s="144"/>
      <c r="OUE38" s="144"/>
      <c r="OUF38" s="144"/>
      <c r="OUG38" s="144"/>
      <c r="OUH38" s="144"/>
      <c r="OUI38" s="144"/>
      <c r="OUJ38" s="144"/>
      <c r="OUK38" s="144"/>
      <c r="OUL38" s="144"/>
      <c r="OUM38" s="144"/>
      <c r="OUN38" s="144"/>
      <c r="OUO38" s="144"/>
      <c r="OUP38" s="144"/>
      <c r="OUQ38" s="144"/>
      <c r="OUR38" s="144"/>
      <c r="OUS38" s="144"/>
      <c r="OUT38" s="144"/>
      <c r="OUU38" s="144"/>
      <c r="OUV38" s="144"/>
      <c r="OUW38" s="144"/>
      <c r="OUX38" s="144"/>
      <c r="OUY38" s="144"/>
      <c r="OUZ38" s="144"/>
      <c r="OVA38" s="144"/>
      <c r="OVB38" s="144"/>
      <c r="OVC38" s="144"/>
      <c r="OVD38" s="144"/>
      <c r="OVE38" s="144"/>
      <c r="OVF38" s="144"/>
      <c r="OVG38" s="144"/>
      <c r="OVH38" s="144"/>
      <c r="OVI38" s="144"/>
      <c r="OVJ38" s="144"/>
      <c r="OVK38" s="144"/>
      <c r="OVL38" s="144"/>
      <c r="OVM38" s="144"/>
      <c r="OVN38" s="144"/>
      <c r="OVO38" s="144"/>
      <c r="OVP38" s="144"/>
      <c r="OVQ38" s="144"/>
      <c r="OVR38" s="144"/>
      <c r="OVS38" s="144"/>
      <c r="OVT38" s="144"/>
      <c r="OVU38" s="144"/>
      <c r="OVV38" s="144"/>
      <c r="OVW38" s="144"/>
      <c r="OVX38" s="144"/>
      <c r="OVY38" s="144"/>
      <c r="OVZ38" s="144"/>
      <c r="OWA38" s="144"/>
      <c r="OWB38" s="144"/>
      <c r="OWC38" s="144"/>
      <c r="OWD38" s="144"/>
      <c r="OWE38" s="144"/>
      <c r="OWF38" s="144"/>
      <c r="OWG38" s="144"/>
      <c r="OWH38" s="144"/>
      <c r="OWI38" s="144"/>
      <c r="OWJ38" s="144"/>
      <c r="OWK38" s="144"/>
      <c r="OWL38" s="144"/>
      <c r="OWM38" s="144"/>
      <c r="OWN38" s="144"/>
      <c r="OWO38" s="144"/>
      <c r="OWP38" s="144"/>
      <c r="OWQ38" s="144"/>
      <c r="OWR38" s="144"/>
      <c r="OWS38" s="144"/>
      <c r="OWT38" s="144"/>
      <c r="OWU38" s="144"/>
      <c r="OWV38" s="144"/>
      <c r="OWW38" s="144"/>
      <c r="OWX38" s="144"/>
      <c r="OWY38" s="144"/>
      <c r="OWZ38" s="144"/>
      <c r="OXA38" s="144"/>
      <c r="OXB38" s="144"/>
      <c r="OXC38" s="144"/>
      <c r="OXD38" s="144"/>
      <c r="OXE38" s="144"/>
      <c r="OXF38" s="144"/>
      <c r="OXG38" s="144"/>
      <c r="OXH38" s="144"/>
      <c r="OXI38" s="144"/>
      <c r="OXJ38" s="144"/>
      <c r="OXK38" s="144"/>
      <c r="OXL38" s="144"/>
      <c r="OXM38" s="144"/>
      <c r="OXN38" s="144"/>
      <c r="OXO38" s="144"/>
      <c r="OXP38" s="144"/>
      <c r="OXQ38" s="144"/>
      <c r="OXR38" s="144"/>
      <c r="OXS38" s="144"/>
      <c r="OXT38" s="144"/>
      <c r="OXU38" s="144"/>
      <c r="OXV38" s="144"/>
      <c r="OXW38" s="144"/>
      <c r="OXX38" s="144"/>
      <c r="OXY38" s="144"/>
      <c r="OXZ38" s="144"/>
      <c r="OYA38" s="144"/>
      <c r="OYB38" s="144"/>
      <c r="OYC38" s="144"/>
      <c r="OYD38" s="144"/>
      <c r="OYE38" s="144"/>
      <c r="OYF38" s="144"/>
      <c r="OYG38" s="144"/>
      <c r="OYH38" s="144"/>
      <c r="OYI38" s="144"/>
      <c r="OYJ38" s="144"/>
      <c r="OYK38" s="144"/>
      <c r="OYL38" s="144"/>
      <c r="OYM38" s="144"/>
      <c r="OYN38" s="144"/>
      <c r="OYO38" s="144"/>
      <c r="OYP38" s="144"/>
      <c r="OYQ38" s="144"/>
      <c r="OYR38" s="144"/>
      <c r="OYS38" s="144"/>
      <c r="OYT38" s="144"/>
      <c r="OYU38" s="144"/>
      <c r="OYV38" s="144"/>
      <c r="OYW38" s="144"/>
      <c r="OYX38" s="144"/>
      <c r="OYY38" s="144"/>
      <c r="OYZ38" s="144"/>
      <c r="OZA38" s="144"/>
      <c r="OZB38" s="144"/>
      <c r="OZC38" s="144"/>
      <c r="OZD38" s="144"/>
      <c r="OZE38" s="144"/>
      <c r="OZF38" s="144"/>
      <c r="OZG38" s="144"/>
      <c r="OZH38" s="144"/>
      <c r="OZI38" s="144"/>
      <c r="OZJ38" s="144"/>
      <c r="OZK38" s="144"/>
      <c r="OZL38" s="144"/>
      <c r="OZM38" s="144"/>
      <c r="OZN38" s="144"/>
      <c r="OZO38" s="144"/>
      <c r="OZP38" s="144"/>
      <c r="OZQ38" s="144"/>
      <c r="OZR38" s="144"/>
      <c r="OZS38" s="144"/>
      <c r="OZT38" s="144"/>
      <c r="OZU38" s="144"/>
      <c r="OZV38" s="144"/>
      <c r="OZW38" s="144"/>
      <c r="OZX38" s="144"/>
      <c r="OZY38" s="144"/>
      <c r="OZZ38" s="144"/>
      <c r="PAA38" s="144"/>
      <c r="PAB38" s="144"/>
      <c r="PAC38" s="144"/>
      <c r="PAD38" s="144"/>
      <c r="PAE38" s="144"/>
      <c r="PAF38" s="144"/>
      <c r="PAG38" s="144"/>
      <c r="PAH38" s="144"/>
      <c r="PAI38" s="144"/>
      <c r="PAJ38" s="144"/>
      <c r="PAK38" s="144"/>
      <c r="PAL38" s="144"/>
      <c r="PAM38" s="144"/>
      <c r="PAN38" s="144"/>
      <c r="PAO38" s="144"/>
      <c r="PAP38" s="144"/>
      <c r="PAQ38" s="144"/>
      <c r="PAR38" s="144"/>
      <c r="PAS38" s="144"/>
      <c r="PAT38" s="144"/>
      <c r="PAU38" s="144"/>
      <c r="PAV38" s="144"/>
      <c r="PAW38" s="144"/>
      <c r="PAX38" s="144"/>
      <c r="PAY38" s="144"/>
      <c r="PAZ38" s="144"/>
      <c r="PBA38" s="144"/>
      <c r="PBB38" s="144"/>
      <c r="PBC38" s="144"/>
      <c r="PBD38" s="144"/>
      <c r="PBE38" s="144"/>
      <c r="PBF38" s="144"/>
      <c r="PBG38" s="144"/>
      <c r="PBH38" s="144"/>
      <c r="PBI38" s="144"/>
      <c r="PBJ38" s="144"/>
      <c r="PBK38" s="144"/>
      <c r="PBL38" s="144"/>
      <c r="PBM38" s="144"/>
      <c r="PBN38" s="144"/>
      <c r="PBO38" s="144"/>
      <c r="PBP38" s="144"/>
      <c r="PBQ38" s="144"/>
      <c r="PBR38" s="144"/>
      <c r="PBS38" s="144"/>
      <c r="PBT38" s="144"/>
      <c r="PBU38" s="144"/>
      <c r="PBV38" s="144"/>
      <c r="PBW38" s="144"/>
      <c r="PBX38" s="144"/>
      <c r="PBY38" s="144"/>
      <c r="PBZ38" s="144"/>
      <c r="PCA38" s="144"/>
      <c r="PCB38" s="144"/>
      <c r="PCC38" s="144"/>
      <c r="PCD38" s="144"/>
      <c r="PCE38" s="144"/>
      <c r="PCF38" s="144"/>
      <c r="PCG38" s="144"/>
      <c r="PCH38" s="144"/>
      <c r="PCI38" s="144"/>
      <c r="PCJ38" s="144"/>
      <c r="PCK38" s="144"/>
      <c r="PCL38" s="144"/>
      <c r="PCM38" s="144"/>
      <c r="PCN38" s="144"/>
      <c r="PCO38" s="144"/>
      <c r="PCP38" s="144"/>
      <c r="PCQ38" s="144"/>
      <c r="PCR38" s="144"/>
      <c r="PCS38" s="144"/>
      <c r="PCT38" s="144"/>
      <c r="PCU38" s="144"/>
      <c r="PCV38" s="144"/>
      <c r="PCW38" s="144"/>
      <c r="PCX38" s="144"/>
      <c r="PCY38" s="144"/>
      <c r="PCZ38" s="144"/>
      <c r="PDA38" s="144"/>
      <c r="PDB38" s="144"/>
      <c r="PDC38" s="144"/>
      <c r="PDD38" s="144"/>
      <c r="PDE38" s="144"/>
      <c r="PDF38" s="144"/>
      <c r="PDG38" s="144"/>
      <c r="PDH38" s="144"/>
      <c r="PDI38" s="144"/>
      <c r="PDJ38" s="144"/>
      <c r="PDK38" s="144"/>
      <c r="PDL38" s="144"/>
      <c r="PDM38" s="144"/>
      <c r="PDN38" s="144"/>
      <c r="PDO38" s="144"/>
      <c r="PDP38" s="144"/>
      <c r="PDQ38" s="144"/>
      <c r="PDR38" s="144"/>
      <c r="PDS38" s="144"/>
      <c r="PDT38" s="144"/>
      <c r="PDU38" s="144"/>
      <c r="PDV38" s="144"/>
      <c r="PDW38" s="144"/>
      <c r="PDX38" s="144"/>
      <c r="PDY38" s="144"/>
      <c r="PDZ38" s="144"/>
      <c r="PEA38" s="144"/>
      <c r="PEB38" s="144"/>
      <c r="PEC38" s="144"/>
      <c r="PED38" s="144"/>
      <c r="PEE38" s="144"/>
      <c r="PEF38" s="144"/>
      <c r="PEG38" s="144"/>
      <c r="PEH38" s="144"/>
      <c r="PEI38" s="144"/>
      <c r="PEJ38" s="144"/>
      <c r="PEK38" s="144"/>
      <c r="PEL38" s="144"/>
      <c r="PEM38" s="144"/>
      <c r="PEN38" s="144"/>
      <c r="PEO38" s="144"/>
      <c r="PEP38" s="144"/>
      <c r="PEQ38" s="144"/>
      <c r="PER38" s="144"/>
      <c r="PES38" s="144"/>
      <c r="PET38" s="144"/>
      <c r="PEU38" s="144"/>
      <c r="PEV38" s="144"/>
      <c r="PEW38" s="144"/>
      <c r="PEX38" s="144"/>
      <c r="PEY38" s="144"/>
      <c r="PEZ38" s="144"/>
      <c r="PFA38" s="144"/>
      <c r="PFB38" s="144"/>
      <c r="PFC38" s="144"/>
      <c r="PFD38" s="144"/>
      <c r="PFE38" s="144"/>
      <c r="PFF38" s="144"/>
      <c r="PFG38" s="144"/>
      <c r="PFH38" s="144"/>
      <c r="PFI38" s="144"/>
      <c r="PFJ38" s="144"/>
      <c r="PFK38" s="144"/>
      <c r="PFL38" s="144"/>
      <c r="PFM38" s="144"/>
      <c r="PFN38" s="144"/>
      <c r="PFO38" s="144"/>
      <c r="PFP38" s="144"/>
      <c r="PFQ38" s="144"/>
      <c r="PFR38" s="144"/>
      <c r="PFS38" s="144"/>
      <c r="PFT38" s="144"/>
      <c r="PFU38" s="144"/>
      <c r="PFV38" s="144"/>
      <c r="PFW38" s="144"/>
      <c r="PFX38" s="144"/>
      <c r="PFY38" s="144"/>
      <c r="PFZ38" s="144"/>
      <c r="PGA38" s="144"/>
      <c r="PGB38" s="144"/>
      <c r="PGC38" s="144"/>
      <c r="PGD38" s="144"/>
      <c r="PGE38" s="144"/>
      <c r="PGF38" s="144"/>
      <c r="PGG38" s="144"/>
      <c r="PGH38" s="144"/>
      <c r="PGI38" s="144"/>
      <c r="PGJ38" s="144"/>
      <c r="PGK38" s="144"/>
      <c r="PGL38" s="144"/>
      <c r="PGM38" s="144"/>
      <c r="PGN38" s="144"/>
      <c r="PGO38" s="144"/>
      <c r="PGP38" s="144"/>
      <c r="PGQ38" s="144"/>
      <c r="PGR38" s="144"/>
      <c r="PGS38" s="144"/>
      <c r="PGT38" s="144"/>
      <c r="PGU38" s="144"/>
      <c r="PGV38" s="144"/>
      <c r="PGW38" s="144"/>
      <c r="PGX38" s="144"/>
      <c r="PGY38" s="144"/>
      <c r="PGZ38" s="144"/>
      <c r="PHA38" s="144"/>
      <c r="PHB38" s="144"/>
      <c r="PHC38" s="144"/>
      <c r="PHD38" s="144"/>
      <c r="PHE38" s="144"/>
      <c r="PHF38" s="144"/>
      <c r="PHG38" s="144"/>
      <c r="PHH38" s="144"/>
      <c r="PHI38" s="144"/>
      <c r="PHJ38" s="144"/>
      <c r="PHK38" s="144"/>
      <c r="PHL38" s="144"/>
      <c r="PHM38" s="144"/>
      <c r="PHN38" s="144"/>
      <c r="PHO38" s="144"/>
      <c r="PHP38" s="144"/>
      <c r="PHQ38" s="144"/>
      <c r="PHR38" s="144"/>
      <c r="PHS38" s="144"/>
      <c r="PHT38" s="144"/>
      <c r="PHU38" s="144"/>
      <c r="PHV38" s="144"/>
      <c r="PHW38" s="144"/>
      <c r="PHX38" s="144"/>
      <c r="PHY38" s="144"/>
      <c r="PHZ38" s="144"/>
      <c r="PIA38" s="144"/>
      <c r="PIB38" s="144"/>
      <c r="PIC38" s="144"/>
      <c r="PID38" s="144"/>
      <c r="PIE38" s="144"/>
      <c r="PIF38" s="144"/>
      <c r="PIG38" s="144"/>
      <c r="PIH38" s="144"/>
      <c r="PII38" s="144"/>
      <c r="PIJ38" s="144"/>
      <c r="PIK38" s="144"/>
      <c r="PIL38" s="144"/>
      <c r="PIM38" s="144"/>
      <c r="PIN38" s="144"/>
      <c r="PIO38" s="144"/>
      <c r="PIP38" s="144"/>
      <c r="PIQ38" s="144"/>
      <c r="PIR38" s="144"/>
      <c r="PIS38" s="144"/>
      <c r="PIT38" s="144"/>
      <c r="PIU38" s="144"/>
      <c r="PIV38" s="144"/>
      <c r="PIW38" s="144"/>
      <c r="PIX38" s="144"/>
      <c r="PIY38" s="144"/>
      <c r="PIZ38" s="144"/>
      <c r="PJA38" s="144"/>
      <c r="PJB38" s="144"/>
      <c r="PJC38" s="144"/>
      <c r="PJD38" s="144"/>
      <c r="PJE38" s="144"/>
      <c r="PJF38" s="144"/>
      <c r="PJG38" s="144"/>
      <c r="PJH38" s="144"/>
      <c r="PJI38" s="144"/>
      <c r="PJJ38" s="144"/>
      <c r="PJK38" s="144"/>
      <c r="PJL38" s="144"/>
      <c r="PJM38" s="144"/>
      <c r="PJN38" s="144"/>
      <c r="PJO38" s="144"/>
      <c r="PJP38" s="144"/>
      <c r="PJQ38" s="144"/>
      <c r="PJR38" s="144"/>
      <c r="PJS38" s="144"/>
      <c r="PJT38" s="144"/>
      <c r="PJU38" s="144"/>
      <c r="PJV38" s="144"/>
      <c r="PJW38" s="144"/>
      <c r="PJX38" s="144"/>
      <c r="PJY38" s="144"/>
      <c r="PJZ38" s="144"/>
      <c r="PKA38" s="144"/>
      <c r="PKB38" s="144"/>
      <c r="PKC38" s="144"/>
      <c r="PKD38" s="144"/>
      <c r="PKE38" s="144"/>
      <c r="PKF38" s="144"/>
      <c r="PKG38" s="144"/>
      <c r="PKH38" s="144"/>
      <c r="PKI38" s="144"/>
      <c r="PKJ38" s="144"/>
      <c r="PKK38" s="144"/>
      <c r="PKL38" s="144"/>
      <c r="PKM38" s="144"/>
      <c r="PKN38" s="144"/>
      <c r="PKO38" s="144"/>
      <c r="PKP38" s="144"/>
      <c r="PKQ38" s="144"/>
      <c r="PKR38" s="144"/>
      <c r="PKS38" s="144"/>
      <c r="PKT38" s="144"/>
      <c r="PKU38" s="144"/>
      <c r="PKV38" s="144"/>
      <c r="PKW38" s="144"/>
      <c r="PKX38" s="144"/>
      <c r="PKY38" s="144"/>
      <c r="PKZ38" s="144"/>
      <c r="PLA38" s="144"/>
      <c r="PLB38" s="144"/>
      <c r="PLC38" s="144"/>
      <c r="PLD38" s="144"/>
      <c r="PLE38" s="144"/>
      <c r="PLF38" s="144"/>
      <c r="PLG38" s="144"/>
      <c r="PLH38" s="144"/>
      <c r="PLI38" s="144"/>
      <c r="PLJ38" s="144"/>
      <c r="PLK38" s="144"/>
      <c r="PLL38" s="144"/>
      <c r="PLM38" s="144"/>
      <c r="PLN38" s="144"/>
      <c r="PLO38" s="144"/>
      <c r="PLP38" s="144"/>
      <c r="PLQ38" s="144"/>
      <c r="PLR38" s="144"/>
      <c r="PLS38" s="144"/>
      <c r="PLT38" s="144"/>
      <c r="PLU38" s="144"/>
      <c r="PLV38" s="144"/>
      <c r="PLW38" s="144"/>
      <c r="PLX38" s="144"/>
      <c r="PLY38" s="144"/>
      <c r="PLZ38" s="144"/>
      <c r="PMA38" s="144"/>
      <c r="PMB38" s="144"/>
      <c r="PMC38" s="144"/>
      <c r="PMD38" s="144"/>
      <c r="PME38" s="144"/>
      <c r="PMF38" s="144"/>
      <c r="PMG38" s="144"/>
      <c r="PMH38" s="144"/>
      <c r="PMI38" s="144"/>
      <c r="PMJ38" s="144"/>
      <c r="PMK38" s="144"/>
      <c r="PML38" s="144"/>
      <c r="PMM38" s="144"/>
      <c r="PMN38" s="144"/>
      <c r="PMO38" s="144"/>
      <c r="PMP38" s="144"/>
      <c r="PMQ38" s="144"/>
      <c r="PMR38" s="144"/>
      <c r="PMS38" s="144"/>
      <c r="PMT38" s="144"/>
      <c r="PMU38" s="144"/>
      <c r="PMV38" s="144"/>
      <c r="PMW38" s="144"/>
      <c r="PMX38" s="144"/>
      <c r="PMY38" s="144"/>
      <c r="PMZ38" s="144"/>
      <c r="PNA38" s="144"/>
      <c r="PNB38" s="144"/>
      <c r="PNC38" s="144"/>
      <c r="PND38" s="144"/>
      <c r="PNE38" s="144"/>
      <c r="PNF38" s="144"/>
      <c r="PNG38" s="144"/>
      <c r="PNH38" s="144"/>
      <c r="PNI38" s="144"/>
      <c r="PNJ38" s="144"/>
      <c r="PNK38" s="144"/>
      <c r="PNL38" s="144"/>
      <c r="PNM38" s="144"/>
      <c r="PNN38" s="144"/>
      <c r="PNO38" s="144"/>
      <c r="PNP38" s="144"/>
      <c r="PNQ38" s="144"/>
      <c r="PNR38" s="144"/>
      <c r="PNS38" s="144"/>
      <c r="PNT38" s="144"/>
      <c r="PNU38" s="144"/>
      <c r="PNV38" s="144"/>
      <c r="PNW38" s="144"/>
      <c r="PNX38" s="144"/>
      <c r="PNY38" s="144"/>
      <c r="PNZ38" s="144"/>
      <c r="POA38" s="144"/>
      <c r="POB38" s="144"/>
      <c r="POC38" s="144"/>
      <c r="POD38" s="144"/>
      <c r="POE38" s="144"/>
      <c r="POF38" s="144"/>
      <c r="POG38" s="144"/>
      <c r="POH38" s="144"/>
      <c r="POI38" s="144"/>
      <c r="POJ38" s="144"/>
      <c r="POK38" s="144"/>
      <c r="POL38" s="144"/>
      <c r="POM38" s="144"/>
      <c r="PON38" s="144"/>
      <c r="POO38" s="144"/>
      <c r="POP38" s="144"/>
      <c r="POQ38" s="144"/>
      <c r="POR38" s="144"/>
      <c r="POS38" s="144"/>
      <c r="POT38" s="144"/>
      <c r="POU38" s="144"/>
      <c r="POV38" s="144"/>
      <c r="POW38" s="144"/>
      <c r="POX38" s="144"/>
      <c r="POY38" s="144"/>
      <c r="POZ38" s="144"/>
      <c r="PPA38" s="144"/>
      <c r="PPB38" s="144"/>
      <c r="PPC38" s="144"/>
      <c r="PPD38" s="144"/>
      <c r="PPE38" s="144"/>
      <c r="PPF38" s="144"/>
      <c r="PPG38" s="144"/>
      <c r="PPH38" s="144"/>
      <c r="PPI38" s="144"/>
      <c r="PPJ38" s="144"/>
      <c r="PPK38" s="144"/>
      <c r="PPL38" s="144"/>
      <c r="PPM38" s="144"/>
      <c r="PPN38" s="144"/>
      <c r="PPO38" s="144"/>
      <c r="PPP38" s="144"/>
      <c r="PPQ38" s="144"/>
      <c r="PPR38" s="144"/>
      <c r="PPS38" s="144"/>
      <c r="PPT38" s="144"/>
      <c r="PPU38" s="144"/>
      <c r="PPV38" s="144"/>
      <c r="PPW38" s="144"/>
      <c r="PPX38" s="144"/>
      <c r="PPY38" s="144"/>
      <c r="PPZ38" s="144"/>
      <c r="PQA38" s="144"/>
      <c r="PQB38" s="144"/>
      <c r="PQC38" s="144"/>
      <c r="PQD38" s="144"/>
      <c r="PQE38" s="144"/>
      <c r="PQF38" s="144"/>
      <c r="PQG38" s="144"/>
      <c r="PQH38" s="144"/>
      <c r="PQI38" s="144"/>
      <c r="PQJ38" s="144"/>
      <c r="PQK38" s="144"/>
      <c r="PQL38" s="144"/>
      <c r="PQM38" s="144"/>
      <c r="PQN38" s="144"/>
      <c r="PQO38" s="144"/>
      <c r="PQP38" s="144"/>
      <c r="PQQ38" s="144"/>
      <c r="PQR38" s="144"/>
      <c r="PQS38" s="144"/>
      <c r="PQT38" s="144"/>
      <c r="PQU38" s="144"/>
      <c r="PQV38" s="144"/>
      <c r="PQW38" s="144"/>
      <c r="PQX38" s="144"/>
      <c r="PQY38" s="144"/>
      <c r="PQZ38" s="144"/>
      <c r="PRA38" s="144"/>
      <c r="PRB38" s="144"/>
      <c r="PRC38" s="144"/>
      <c r="PRD38" s="144"/>
      <c r="PRE38" s="144"/>
      <c r="PRF38" s="144"/>
      <c r="PRG38" s="144"/>
      <c r="PRH38" s="144"/>
      <c r="PRI38" s="144"/>
      <c r="PRJ38" s="144"/>
      <c r="PRK38" s="144"/>
      <c r="PRL38" s="144"/>
      <c r="PRM38" s="144"/>
      <c r="PRN38" s="144"/>
      <c r="PRO38" s="144"/>
      <c r="PRP38" s="144"/>
      <c r="PRQ38" s="144"/>
      <c r="PRR38" s="144"/>
      <c r="PRS38" s="144"/>
      <c r="PRT38" s="144"/>
      <c r="PRU38" s="144"/>
      <c r="PRV38" s="144"/>
      <c r="PRW38" s="144"/>
      <c r="PRX38" s="144"/>
      <c r="PRY38" s="144"/>
      <c r="PRZ38" s="144"/>
      <c r="PSA38" s="144"/>
      <c r="PSB38" s="144"/>
      <c r="PSC38" s="144"/>
      <c r="PSD38" s="144"/>
      <c r="PSE38" s="144"/>
      <c r="PSF38" s="144"/>
      <c r="PSG38" s="144"/>
      <c r="PSH38" s="144"/>
      <c r="PSI38" s="144"/>
      <c r="PSJ38" s="144"/>
      <c r="PSK38" s="144"/>
      <c r="PSL38" s="144"/>
      <c r="PSM38" s="144"/>
      <c r="PSN38" s="144"/>
      <c r="PSO38" s="144"/>
      <c r="PSP38" s="144"/>
      <c r="PSQ38" s="144"/>
      <c r="PSR38" s="144"/>
      <c r="PSS38" s="144"/>
      <c r="PST38" s="144"/>
      <c r="PSU38" s="144"/>
      <c r="PSV38" s="144"/>
      <c r="PSW38" s="144"/>
      <c r="PSX38" s="144"/>
      <c r="PSY38" s="144"/>
      <c r="PSZ38" s="144"/>
      <c r="PTA38" s="144"/>
      <c r="PTB38" s="144"/>
      <c r="PTC38" s="144"/>
      <c r="PTD38" s="144"/>
      <c r="PTE38" s="144"/>
      <c r="PTF38" s="144"/>
      <c r="PTG38" s="144"/>
      <c r="PTH38" s="144"/>
      <c r="PTI38" s="144"/>
      <c r="PTJ38" s="144"/>
      <c r="PTK38" s="144"/>
      <c r="PTL38" s="144"/>
      <c r="PTM38" s="144"/>
      <c r="PTN38" s="144"/>
      <c r="PTO38" s="144"/>
      <c r="PTP38" s="144"/>
      <c r="PTQ38" s="144"/>
      <c r="PTR38" s="144"/>
      <c r="PTS38" s="144"/>
      <c r="PTT38" s="144"/>
      <c r="PTU38" s="144"/>
      <c r="PTV38" s="144"/>
      <c r="PTW38" s="144"/>
      <c r="PTX38" s="144"/>
      <c r="PTY38" s="144"/>
      <c r="PTZ38" s="144"/>
      <c r="PUA38" s="144"/>
      <c r="PUB38" s="144"/>
      <c r="PUC38" s="144"/>
      <c r="PUD38" s="144"/>
      <c r="PUE38" s="144"/>
      <c r="PUF38" s="144"/>
      <c r="PUG38" s="144"/>
      <c r="PUH38" s="144"/>
      <c r="PUI38" s="144"/>
      <c r="PUJ38" s="144"/>
      <c r="PUK38" s="144"/>
      <c r="PUL38" s="144"/>
      <c r="PUM38" s="144"/>
      <c r="PUN38" s="144"/>
      <c r="PUO38" s="144"/>
      <c r="PUP38" s="144"/>
      <c r="PUQ38" s="144"/>
      <c r="PUR38" s="144"/>
      <c r="PUS38" s="144"/>
      <c r="PUT38" s="144"/>
      <c r="PUU38" s="144"/>
      <c r="PUV38" s="144"/>
      <c r="PUW38" s="144"/>
      <c r="PUX38" s="144"/>
      <c r="PUY38" s="144"/>
      <c r="PUZ38" s="144"/>
      <c r="PVA38" s="144"/>
      <c r="PVB38" s="144"/>
      <c r="PVC38" s="144"/>
      <c r="PVD38" s="144"/>
      <c r="PVE38" s="144"/>
      <c r="PVF38" s="144"/>
      <c r="PVG38" s="144"/>
      <c r="PVH38" s="144"/>
      <c r="PVI38" s="144"/>
      <c r="PVJ38" s="144"/>
      <c r="PVK38" s="144"/>
      <c r="PVL38" s="144"/>
      <c r="PVM38" s="144"/>
      <c r="PVN38" s="144"/>
      <c r="PVO38" s="144"/>
      <c r="PVP38" s="144"/>
      <c r="PVQ38" s="144"/>
      <c r="PVR38" s="144"/>
      <c r="PVS38" s="144"/>
      <c r="PVT38" s="144"/>
      <c r="PVU38" s="144"/>
      <c r="PVV38" s="144"/>
      <c r="PVW38" s="144"/>
      <c r="PVX38" s="144"/>
      <c r="PVY38" s="144"/>
      <c r="PVZ38" s="144"/>
      <c r="PWA38" s="144"/>
      <c r="PWB38" s="144"/>
      <c r="PWC38" s="144"/>
      <c r="PWD38" s="144"/>
      <c r="PWE38" s="144"/>
      <c r="PWF38" s="144"/>
      <c r="PWG38" s="144"/>
      <c r="PWH38" s="144"/>
      <c r="PWI38" s="144"/>
      <c r="PWJ38" s="144"/>
      <c r="PWK38" s="144"/>
      <c r="PWL38" s="144"/>
      <c r="PWM38" s="144"/>
      <c r="PWN38" s="144"/>
      <c r="PWO38" s="144"/>
      <c r="PWP38" s="144"/>
      <c r="PWQ38" s="144"/>
      <c r="PWR38" s="144"/>
      <c r="PWS38" s="144"/>
      <c r="PWT38" s="144"/>
      <c r="PWU38" s="144"/>
      <c r="PWV38" s="144"/>
      <c r="PWW38" s="144"/>
      <c r="PWX38" s="144"/>
      <c r="PWY38" s="144"/>
      <c r="PWZ38" s="144"/>
      <c r="PXA38" s="144"/>
      <c r="PXB38" s="144"/>
      <c r="PXC38" s="144"/>
      <c r="PXD38" s="144"/>
      <c r="PXE38" s="144"/>
      <c r="PXF38" s="144"/>
      <c r="PXG38" s="144"/>
      <c r="PXH38" s="144"/>
      <c r="PXI38" s="144"/>
      <c r="PXJ38" s="144"/>
      <c r="PXK38" s="144"/>
      <c r="PXL38" s="144"/>
      <c r="PXM38" s="144"/>
      <c r="PXN38" s="144"/>
      <c r="PXO38" s="144"/>
      <c r="PXP38" s="144"/>
      <c r="PXQ38" s="144"/>
      <c r="PXR38" s="144"/>
      <c r="PXS38" s="144"/>
      <c r="PXT38" s="144"/>
      <c r="PXU38" s="144"/>
      <c r="PXV38" s="144"/>
      <c r="PXW38" s="144"/>
      <c r="PXX38" s="144"/>
      <c r="PXY38" s="144"/>
      <c r="PXZ38" s="144"/>
      <c r="PYA38" s="144"/>
      <c r="PYB38" s="144"/>
      <c r="PYC38" s="144"/>
      <c r="PYD38" s="144"/>
      <c r="PYE38" s="144"/>
      <c r="PYF38" s="144"/>
      <c r="PYG38" s="144"/>
      <c r="PYH38" s="144"/>
      <c r="PYI38" s="144"/>
      <c r="PYJ38" s="144"/>
      <c r="PYK38" s="144"/>
      <c r="PYL38" s="144"/>
      <c r="PYM38" s="144"/>
      <c r="PYN38" s="144"/>
      <c r="PYO38" s="144"/>
      <c r="PYP38" s="144"/>
      <c r="PYQ38" s="144"/>
      <c r="PYR38" s="144"/>
      <c r="PYS38" s="144"/>
      <c r="PYT38" s="144"/>
      <c r="PYU38" s="144"/>
      <c r="PYV38" s="144"/>
      <c r="PYW38" s="144"/>
      <c r="PYX38" s="144"/>
      <c r="PYY38" s="144"/>
      <c r="PYZ38" s="144"/>
      <c r="PZA38" s="144"/>
      <c r="PZB38" s="144"/>
      <c r="PZC38" s="144"/>
      <c r="PZD38" s="144"/>
      <c r="PZE38" s="144"/>
      <c r="PZF38" s="144"/>
      <c r="PZG38" s="144"/>
      <c r="PZH38" s="144"/>
      <c r="PZI38" s="144"/>
      <c r="PZJ38" s="144"/>
      <c r="PZK38" s="144"/>
      <c r="PZL38" s="144"/>
      <c r="PZM38" s="144"/>
      <c r="PZN38" s="144"/>
      <c r="PZO38" s="144"/>
      <c r="PZP38" s="144"/>
      <c r="PZQ38" s="144"/>
      <c r="PZR38" s="144"/>
      <c r="PZS38" s="144"/>
      <c r="PZT38" s="144"/>
      <c r="PZU38" s="144"/>
      <c r="PZV38" s="144"/>
      <c r="PZW38" s="144"/>
      <c r="PZX38" s="144"/>
      <c r="PZY38" s="144"/>
      <c r="PZZ38" s="144"/>
      <c r="QAA38" s="144"/>
      <c r="QAB38" s="144"/>
      <c r="QAC38" s="144"/>
      <c r="QAD38" s="144"/>
      <c r="QAE38" s="144"/>
      <c r="QAF38" s="144"/>
      <c r="QAG38" s="144"/>
      <c r="QAH38" s="144"/>
      <c r="QAI38" s="144"/>
      <c r="QAJ38" s="144"/>
      <c r="QAK38" s="144"/>
      <c r="QAL38" s="144"/>
      <c r="QAM38" s="144"/>
      <c r="QAN38" s="144"/>
      <c r="QAO38" s="144"/>
      <c r="QAP38" s="144"/>
      <c r="QAQ38" s="144"/>
      <c r="QAR38" s="144"/>
      <c r="QAS38" s="144"/>
      <c r="QAT38" s="144"/>
      <c r="QAU38" s="144"/>
      <c r="QAV38" s="144"/>
      <c r="QAW38" s="144"/>
      <c r="QAX38" s="144"/>
      <c r="QAY38" s="144"/>
      <c r="QAZ38" s="144"/>
      <c r="QBA38" s="144"/>
      <c r="QBB38" s="144"/>
      <c r="QBC38" s="144"/>
      <c r="QBD38" s="144"/>
      <c r="QBE38" s="144"/>
      <c r="QBF38" s="144"/>
      <c r="QBG38" s="144"/>
      <c r="QBH38" s="144"/>
      <c r="QBI38" s="144"/>
      <c r="QBJ38" s="144"/>
      <c r="QBK38" s="144"/>
      <c r="QBL38" s="144"/>
      <c r="QBM38" s="144"/>
      <c r="QBN38" s="144"/>
      <c r="QBO38" s="144"/>
      <c r="QBP38" s="144"/>
      <c r="QBQ38" s="144"/>
      <c r="QBR38" s="144"/>
      <c r="QBS38" s="144"/>
      <c r="QBT38" s="144"/>
      <c r="QBU38" s="144"/>
      <c r="QBV38" s="144"/>
      <c r="QBW38" s="144"/>
      <c r="QBX38" s="144"/>
      <c r="QBY38" s="144"/>
      <c r="QBZ38" s="144"/>
      <c r="QCA38" s="144"/>
      <c r="QCB38" s="144"/>
      <c r="QCC38" s="144"/>
      <c r="QCD38" s="144"/>
      <c r="QCE38" s="144"/>
      <c r="QCF38" s="144"/>
      <c r="QCG38" s="144"/>
      <c r="QCH38" s="144"/>
      <c r="QCI38" s="144"/>
      <c r="QCJ38" s="144"/>
      <c r="QCK38" s="144"/>
      <c r="QCL38" s="144"/>
      <c r="QCM38" s="144"/>
      <c r="QCN38" s="144"/>
      <c r="QCO38" s="144"/>
      <c r="QCP38" s="144"/>
      <c r="QCQ38" s="144"/>
      <c r="QCR38" s="144"/>
      <c r="QCS38" s="144"/>
      <c r="QCT38" s="144"/>
      <c r="QCU38" s="144"/>
      <c r="QCV38" s="144"/>
      <c r="QCW38" s="144"/>
      <c r="QCX38" s="144"/>
      <c r="QCY38" s="144"/>
      <c r="QCZ38" s="144"/>
      <c r="QDA38" s="144"/>
      <c r="QDB38" s="144"/>
      <c r="QDC38" s="144"/>
      <c r="QDD38" s="144"/>
      <c r="QDE38" s="144"/>
      <c r="QDF38" s="144"/>
      <c r="QDG38" s="144"/>
      <c r="QDH38" s="144"/>
      <c r="QDI38" s="144"/>
      <c r="QDJ38" s="144"/>
      <c r="QDK38" s="144"/>
      <c r="QDL38" s="144"/>
      <c r="QDM38" s="144"/>
      <c r="QDN38" s="144"/>
      <c r="QDO38" s="144"/>
      <c r="QDP38" s="144"/>
      <c r="QDQ38" s="144"/>
      <c r="QDR38" s="144"/>
      <c r="QDS38" s="144"/>
      <c r="QDT38" s="144"/>
      <c r="QDU38" s="144"/>
      <c r="QDV38" s="144"/>
      <c r="QDW38" s="144"/>
      <c r="QDX38" s="144"/>
      <c r="QDY38" s="144"/>
      <c r="QDZ38" s="144"/>
      <c r="QEA38" s="144"/>
      <c r="QEB38" s="144"/>
      <c r="QEC38" s="144"/>
      <c r="QED38" s="144"/>
      <c r="QEE38" s="144"/>
      <c r="QEF38" s="144"/>
      <c r="QEG38" s="144"/>
      <c r="QEH38" s="144"/>
      <c r="QEI38" s="144"/>
      <c r="QEJ38" s="144"/>
      <c r="QEK38" s="144"/>
      <c r="QEL38" s="144"/>
      <c r="QEM38" s="144"/>
      <c r="QEN38" s="144"/>
      <c r="QEO38" s="144"/>
      <c r="QEP38" s="144"/>
      <c r="QEQ38" s="144"/>
      <c r="QER38" s="144"/>
      <c r="QES38" s="144"/>
      <c r="QET38" s="144"/>
      <c r="QEU38" s="144"/>
      <c r="QEV38" s="144"/>
      <c r="QEW38" s="144"/>
      <c r="QEX38" s="144"/>
      <c r="QEY38" s="144"/>
      <c r="QEZ38" s="144"/>
      <c r="QFA38" s="144"/>
      <c r="QFB38" s="144"/>
      <c r="QFC38" s="144"/>
      <c r="QFD38" s="144"/>
      <c r="QFE38" s="144"/>
      <c r="QFF38" s="144"/>
      <c r="QFG38" s="144"/>
      <c r="QFH38" s="144"/>
      <c r="QFI38" s="144"/>
      <c r="QFJ38" s="144"/>
      <c r="QFK38" s="144"/>
      <c r="QFL38" s="144"/>
      <c r="QFM38" s="144"/>
      <c r="QFN38" s="144"/>
      <c r="QFO38" s="144"/>
      <c r="QFP38" s="144"/>
      <c r="QFQ38" s="144"/>
      <c r="QFR38" s="144"/>
      <c r="QFS38" s="144"/>
      <c r="QFT38" s="144"/>
      <c r="QFU38" s="144"/>
      <c r="QFV38" s="144"/>
      <c r="QFW38" s="144"/>
      <c r="QFX38" s="144"/>
      <c r="QFY38" s="144"/>
      <c r="QFZ38" s="144"/>
      <c r="QGA38" s="144"/>
      <c r="QGB38" s="144"/>
      <c r="QGC38" s="144"/>
      <c r="QGD38" s="144"/>
      <c r="QGE38" s="144"/>
      <c r="QGF38" s="144"/>
      <c r="QGG38" s="144"/>
      <c r="QGH38" s="144"/>
      <c r="QGI38" s="144"/>
      <c r="QGJ38" s="144"/>
      <c r="QGK38" s="144"/>
      <c r="QGL38" s="144"/>
      <c r="QGM38" s="144"/>
      <c r="QGN38" s="144"/>
      <c r="QGO38" s="144"/>
      <c r="QGP38" s="144"/>
      <c r="QGQ38" s="144"/>
      <c r="QGR38" s="144"/>
      <c r="QGS38" s="144"/>
      <c r="QGT38" s="144"/>
      <c r="QGU38" s="144"/>
      <c r="QGV38" s="144"/>
      <c r="QGW38" s="144"/>
      <c r="QGX38" s="144"/>
      <c r="QGY38" s="144"/>
      <c r="QGZ38" s="144"/>
      <c r="QHA38" s="144"/>
      <c r="QHB38" s="144"/>
      <c r="QHC38" s="144"/>
      <c r="QHD38" s="144"/>
      <c r="QHE38" s="144"/>
      <c r="QHF38" s="144"/>
      <c r="QHG38" s="144"/>
      <c r="QHH38" s="144"/>
      <c r="QHI38" s="144"/>
      <c r="QHJ38" s="144"/>
      <c r="QHK38" s="144"/>
      <c r="QHL38" s="144"/>
      <c r="QHM38" s="144"/>
      <c r="QHN38" s="144"/>
      <c r="QHO38" s="144"/>
      <c r="QHP38" s="144"/>
      <c r="QHQ38" s="144"/>
      <c r="QHR38" s="144"/>
      <c r="QHS38" s="144"/>
      <c r="QHT38" s="144"/>
      <c r="QHU38" s="144"/>
      <c r="QHV38" s="144"/>
      <c r="QHW38" s="144"/>
      <c r="QHX38" s="144"/>
      <c r="QHY38" s="144"/>
      <c r="QHZ38" s="144"/>
      <c r="QIA38" s="144"/>
      <c r="QIB38" s="144"/>
      <c r="QIC38" s="144"/>
      <c r="QID38" s="144"/>
      <c r="QIE38" s="144"/>
      <c r="QIF38" s="144"/>
      <c r="QIG38" s="144"/>
      <c r="QIH38" s="144"/>
      <c r="QII38" s="144"/>
      <c r="QIJ38" s="144"/>
      <c r="QIK38" s="144"/>
      <c r="QIL38" s="144"/>
      <c r="QIM38" s="144"/>
      <c r="QIN38" s="144"/>
      <c r="QIO38" s="144"/>
      <c r="QIP38" s="144"/>
      <c r="QIQ38" s="144"/>
      <c r="QIR38" s="144"/>
      <c r="QIS38" s="144"/>
      <c r="QIT38" s="144"/>
      <c r="QIU38" s="144"/>
      <c r="QIV38" s="144"/>
      <c r="QIW38" s="144"/>
      <c r="QIX38" s="144"/>
      <c r="QIY38" s="144"/>
      <c r="QIZ38" s="144"/>
      <c r="QJA38" s="144"/>
      <c r="QJB38" s="144"/>
      <c r="QJC38" s="144"/>
      <c r="QJD38" s="144"/>
      <c r="QJE38" s="144"/>
      <c r="QJF38" s="144"/>
      <c r="QJG38" s="144"/>
      <c r="QJH38" s="144"/>
      <c r="QJI38" s="144"/>
      <c r="QJJ38" s="144"/>
      <c r="QJK38" s="144"/>
      <c r="QJL38" s="144"/>
      <c r="QJM38" s="144"/>
      <c r="QJN38" s="144"/>
      <c r="QJO38" s="144"/>
      <c r="QJP38" s="144"/>
      <c r="QJQ38" s="144"/>
      <c r="QJR38" s="144"/>
      <c r="QJS38" s="144"/>
      <c r="QJT38" s="144"/>
      <c r="QJU38" s="144"/>
      <c r="QJV38" s="144"/>
      <c r="QJW38" s="144"/>
      <c r="QJX38" s="144"/>
      <c r="QJY38" s="144"/>
      <c r="QJZ38" s="144"/>
      <c r="QKA38" s="144"/>
      <c r="QKB38" s="144"/>
      <c r="QKC38" s="144"/>
      <c r="QKD38" s="144"/>
      <c r="QKE38" s="144"/>
      <c r="QKF38" s="144"/>
      <c r="QKG38" s="144"/>
      <c r="QKH38" s="144"/>
      <c r="QKI38" s="144"/>
      <c r="QKJ38" s="144"/>
      <c r="QKK38" s="144"/>
      <c r="QKL38" s="144"/>
      <c r="QKM38" s="144"/>
      <c r="QKN38" s="144"/>
      <c r="QKO38" s="144"/>
      <c r="QKP38" s="144"/>
      <c r="QKQ38" s="144"/>
      <c r="QKR38" s="144"/>
      <c r="QKS38" s="144"/>
      <c r="QKT38" s="144"/>
      <c r="QKU38" s="144"/>
      <c r="QKV38" s="144"/>
      <c r="QKW38" s="144"/>
      <c r="QKX38" s="144"/>
      <c r="QKY38" s="144"/>
      <c r="QKZ38" s="144"/>
      <c r="QLA38" s="144"/>
      <c r="QLB38" s="144"/>
      <c r="QLC38" s="144"/>
      <c r="QLD38" s="144"/>
      <c r="QLE38" s="144"/>
      <c r="QLF38" s="144"/>
      <c r="QLG38" s="144"/>
      <c r="QLH38" s="144"/>
      <c r="QLI38" s="144"/>
      <c r="QLJ38" s="144"/>
      <c r="QLK38" s="144"/>
      <c r="QLL38" s="144"/>
      <c r="QLM38" s="144"/>
      <c r="QLN38" s="144"/>
      <c r="QLO38" s="144"/>
      <c r="QLP38" s="144"/>
      <c r="QLQ38" s="144"/>
      <c r="QLR38" s="144"/>
      <c r="QLS38" s="144"/>
      <c r="QLT38" s="144"/>
      <c r="QLU38" s="144"/>
      <c r="QLV38" s="144"/>
      <c r="QLW38" s="144"/>
      <c r="QLX38" s="144"/>
      <c r="QLY38" s="144"/>
      <c r="QLZ38" s="144"/>
      <c r="QMA38" s="144"/>
      <c r="QMB38" s="144"/>
      <c r="QMC38" s="144"/>
      <c r="QMD38" s="144"/>
      <c r="QME38" s="144"/>
      <c r="QMF38" s="144"/>
      <c r="QMG38" s="144"/>
      <c r="QMH38" s="144"/>
      <c r="QMI38" s="144"/>
      <c r="QMJ38" s="144"/>
      <c r="QMK38" s="144"/>
      <c r="QML38" s="144"/>
      <c r="QMM38" s="144"/>
      <c r="QMN38" s="144"/>
      <c r="QMO38" s="144"/>
      <c r="QMP38" s="144"/>
      <c r="QMQ38" s="144"/>
      <c r="QMR38" s="144"/>
      <c r="QMS38" s="144"/>
      <c r="QMT38" s="144"/>
      <c r="QMU38" s="144"/>
      <c r="QMV38" s="144"/>
      <c r="QMW38" s="144"/>
      <c r="QMX38" s="144"/>
      <c r="QMY38" s="144"/>
      <c r="QMZ38" s="144"/>
      <c r="QNA38" s="144"/>
      <c r="QNB38" s="144"/>
      <c r="QNC38" s="144"/>
      <c r="QND38" s="144"/>
      <c r="QNE38" s="144"/>
      <c r="QNF38" s="144"/>
      <c r="QNG38" s="144"/>
      <c r="QNH38" s="144"/>
      <c r="QNI38" s="144"/>
      <c r="QNJ38" s="144"/>
      <c r="QNK38" s="144"/>
      <c r="QNL38" s="144"/>
      <c r="QNM38" s="144"/>
      <c r="QNN38" s="144"/>
      <c r="QNO38" s="144"/>
      <c r="QNP38" s="144"/>
      <c r="QNQ38" s="144"/>
      <c r="QNR38" s="144"/>
      <c r="QNS38" s="144"/>
      <c r="QNT38" s="144"/>
      <c r="QNU38" s="144"/>
      <c r="QNV38" s="144"/>
      <c r="QNW38" s="144"/>
      <c r="QNX38" s="144"/>
      <c r="QNY38" s="144"/>
      <c r="QNZ38" s="144"/>
      <c r="QOA38" s="144"/>
      <c r="QOB38" s="144"/>
      <c r="QOC38" s="144"/>
      <c r="QOD38" s="144"/>
      <c r="QOE38" s="144"/>
      <c r="QOF38" s="144"/>
      <c r="QOG38" s="144"/>
      <c r="QOH38" s="144"/>
      <c r="QOI38" s="144"/>
      <c r="QOJ38" s="144"/>
      <c r="QOK38" s="144"/>
      <c r="QOL38" s="144"/>
      <c r="QOM38" s="144"/>
      <c r="QON38" s="144"/>
      <c r="QOO38" s="144"/>
      <c r="QOP38" s="144"/>
      <c r="QOQ38" s="144"/>
      <c r="QOR38" s="144"/>
      <c r="QOS38" s="144"/>
      <c r="QOT38" s="144"/>
      <c r="QOU38" s="144"/>
      <c r="QOV38" s="144"/>
      <c r="QOW38" s="144"/>
      <c r="QOX38" s="144"/>
      <c r="QOY38" s="144"/>
      <c r="QOZ38" s="144"/>
      <c r="QPA38" s="144"/>
      <c r="QPB38" s="144"/>
      <c r="QPC38" s="144"/>
      <c r="QPD38" s="144"/>
      <c r="QPE38" s="144"/>
      <c r="QPF38" s="144"/>
      <c r="QPG38" s="144"/>
      <c r="QPH38" s="144"/>
      <c r="QPI38" s="144"/>
      <c r="QPJ38" s="144"/>
      <c r="QPK38" s="144"/>
      <c r="QPL38" s="144"/>
      <c r="QPM38" s="144"/>
      <c r="QPN38" s="144"/>
      <c r="QPO38" s="144"/>
      <c r="QPP38" s="144"/>
      <c r="QPQ38" s="144"/>
      <c r="QPR38" s="144"/>
      <c r="QPS38" s="144"/>
      <c r="QPT38" s="144"/>
      <c r="QPU38" s="144"/>
      <c r="QPV38" s="144"/>
      <c r="QPW38" s="144"/>
      <c r="QPX38" s="144"/>
      <c r="QPY38" s="144"/>
      <c r="QPZ38" s="144"/>
      <c r="QQA38" s="144"/>
      <c r="QQB38" s="144"/>
      <c r="QQC38" s="144"/>
      <c r="QQD38" s="144"/>
      <c r="QQE38" s="144"/>
      <c r="QQF38" s="144"/>
      <c r="QQG38" s="144"/>
      <c r="QQH38" s="144"/>
      <c r="QQI38" s="144"/>
      <c r="QQJ38" s="144"/>
      <c r="QQK38" s="144"/>
      <c r="QQL38" s="144"/>
      <c r="QQM38" s="144"/>
      <c r="QQN38" s="144"/>
      <c r="QQO38" s="144"/>
      <c r="QQP38" s="144"/>
      <c r="QQQ38" s="144"/>
      <c r="QQR38" s="144"/>
      <c r="QQS38" s="144"/>
      <c r="QQT38" s="144"/>
      <c r="QQU38" s="144"/>
      <c r="QQV38" s="144"/>
      <c r="QQW38" s="144"/>
      <c r="QQX38" s="144"/>
      <c r="QQY38" s="144"/>
      <c r="QQZ38" s="144"/>
      <c r="QRA38" s="144"/>
      <c r="QRB38" s="144"/>
      <c r="QRC38" s="144"/>
      <c r="QRD38" s="144"/>
      <c r="QRE38" s="144"/>
      <c r="QRF38" s="144"/>
      <c r="QRG38" s="144"/>
      <c r="QRH38" s="144"/>
      <c r="QRI38" s="144"/>
      <c r="QRJ38" s="144"/>
      <c r="QRK38" s="144"/>
      <c r="QRL38" s="144"/>
      <c r="QRM38" s="144"/>
      <c r="QRN38" s="144"/>
      <c r="QRO38" s="144"/>
      <c r="QRP38" s="144"/>
      <c r="QRQ38" s="144"/>
      <c r="QRR38" s="144"/>
      <c r="QRS38" s="144"/>
      <c r="QRT38" s="144"/>
      <c r="QRU38" s="144"/>
      <c r="QRV38" s="144"/>
      <c r="QRW38" s="144"/>
      <c r="QRX38" s="144"/>
      <c r="QRY38" s="144"/>
      <c r="QRZ38" s="144"/>
      <c r="QSA38" s="144"/>
      <c r="QSB38" s="144"/>
      <c r="QSC38" s="144"/>
      <c r="QSD38" s="144"/>
      <c r="QSE38" s="144"/>
      <c r="QSF38" s="144"/>
      <c r="QSG38" s="144"/>
      <c r="QSH38" s="144"/>
      <c r="QSI38" s="144"/>
      <c r="QSJ38" s="144"/>
      <c r="QSK38" s="144"/>
      <c r="QSL38" s="144"/>
      <c r="QSM38" s="144"/>
      <c r="QSN38" s="144"/>
      <c r="QSO38" s="144"/>
      <c r="QSP38" s="144"/>
      <c r="QSQ38" s="144"/>
      <c r="QSR38" s="144"/>
      <c r="QSS38" s="144"/>
      <c r="QST38" s="144"/>
      <c r="QSU38" s="144"/>
      <c r="QSV38" s="144"/>
      <c r="QSW38" s="144"/>
      <c r="QSX38" s="144"/>
      <c r="QSY38" s="144"/>
      <c r="QSZ38" s="144"/>
      <c r="QTA38" s="144"/>
      <c r="QTB38" s="144"/>
      <c r="QTC38" s="144"/>
      <c r="QTD38" s="144"/>
      <c r="QTE38" s="144"/>
      <c r="QTF38" s="144"/>
      <c r="QTG38" s="144"/>
      <c r="QTH38" s="144"/>
      <c r="QTI38" s="144"/>
      <c r="QTJ38" s="144"/>
      <c r="QTK38" s="144"/>
      <c r="QTL38" s="144"/>
      <c r="QTM38" s="144"/>
      <c r="QTN38" s="144"/>
      <c r="QTO38" s="144"/>
      <c r="QTP38" s="144"/>
      <c r="QTQ38" s="144"/>
      <c r="QTR38" s="144"/>
      <c r="QTS38" s="144"/>
      <c r="QTT38" s="144"/>
      <c r="QTU38" s="144"/>
      <c r="QTV38" s="144"/>
      <c r="QTW38" s="144"/>
      <c r="QTX38" s="144"/>
      <c r="QTY38" s="144"/>
      <c r="QTZ38" s="144"/>
      <c r="QUA38" s="144"/>
      <c r="QUB38" s="144"/>
      <c r="QUC38" s="144"/>
      <c r="QUD38" s="144"/>
      <c r="QUE38" s="144"/>
      <c r="QUF38" s="144"/>
      <c r="QUG38" s="144"/>
      <c r="QUH38" s="144"/>
      <c r="QUI38" s="144"/>
      <c r="QUJ38" s="144"/>
      <c r="QUK38" s="144"/>
      <c r="QUL38" s="144"/>
      <c r="QUM38" s="144"/>
      <c r="QUN38" s="144"/>
      <c r="QUO38" s="144"/>
      <c r="QUP38" s="144"/>
      <c r="QUQ38" s="144"/>
      <c r="QUR38" s="144"/>
      <c r="QUS38" s="144"/>
      <c r="QUT38" s="144"/>
      <c r="QUU38" s="144"/>
      <c r="QUV38" s="144"/>
      <c r="QUW38" s="144"/>
      <c r="QUX38" s="144"/>
      <c r="QUY38" s="144"/>
      <c r="QUZ38" s="144"/>
      <c r="QVA38" s="144"/>
      <c r="QVB38" s="144"/>
      <c r="QVC38" s="144"/>
      <c r="QVD38" s="144"/>
      <c r="QVE38" s="144"/>
      <c r="QVF38" s="144"/>
      <c r="QVG38" s="144"/>
      <c r="QVH38" s="144"/>
      <c r="QVI38" s="144"/>
      <c r="QVJ38" s="144"/>
      <c r="QVK38" s="144"/>
      <c r="QVL38" s="144"/>
      <c r="QVM38" s="144"/>
      <c r="QVN38" s="144"/>
      <c r="QVO38" s="144"/>
      <c r="QVP38" s="144"/>
      <c r="QVQ38" s="144"/>
      <c r="QVR38" s="144"/>
      <c r="QVS38" s="144"/>
      <c r="QVT38" s="144"/>
      <c r="QVU38" s="144"/>
      <c r="QVV38" s="144"/>
      <c r="QVW38" s="144"/>
      <c r="QVX38" s="144"/>
      <c r="QVY38" s="144"/>
      <c r="QVZ38" s="144"/>
      <c r="QWA38" s="144"/>
      <c r="QWB38" s="144"/>
      <c r="QWC38" s="144"/>
      <c r="QWD38" s="144"/>
      <c r="QWE38" s="144"/>
      <c r="QWF38" s="144"/>
      <c r="QWG38" s="144"/>
      <c r="QWH38" s="144"/>
      <c r="QWI38" s="144"/>
      <c r="QWJ38" s="144"/>
      <c r="QWK38" s="144"/>
      <c r="QWL38" s="144"/>
      <c r="QWM38" s="144"/>
      <c r="QWN38" s="144"/>
      <c r="QWO38" s="144"/>
      <c r="QWP38" s="144"/>
      <c r="QWQ38" s="144"/>
      <c r="QWR38" s="144"/>
      <c r="QWS38" s="144"/>
      <c r="QWT38" s="144"/>
      <c r="QWU38" s="144"/>
      <c r="QWV38" s="144"/>
      <c r="QWW38" s="144"/>
      <c r="QWX38" s="144"/>
      <c r="QWY38" s="144"/>
      <c r="QWZ38" s="144"/>
      <c r="QXA38" s="144"/>
      <c r="QXB38" s="144"/>
      <c r="QXC38" s="144"/>
      <c r="QXD38" s="144"/>
      <c r="QXE38" s="144"/>
      <c r="QXF38" s="144"/>
      <c r="QXG38" s="144"/>
      <c r="QXH38" s="144"/>
      <c r="QXI38" s="144"/>
      <c r="QXJ38" s="144"/>
      <c r="QXK38" s="144"/>
      <c r="QXL38" s="144"/>
      <c r="QXM38" s="144"/>
      <c r="QXN38" s="144"/>
      <c r="QXO38" s="144"/>
      <c r="QXP38" s="144"/>
      <c r="QXQ38" s="144"/>
      <c r="QXR38" s="144"/>
      <c r="QXS38" s="144"/>
      <c r="QXT38" s="144"/>
      <c r="QXU38" s="144"/>
      <c r="QXV38" s="144"/>
      <c r="QXW38" s="144"/>
      <c r="QXX38" s="144"/>
      <c r="QXY38" s="144"/>
      <c r="QXZ38" s="144"/>
      <c r="QYA38" s="144"/>
      <c r="QYB38" s="144"/>
      <c r="QYC38" s="144"/>
      <c r="QYD38" s="144"/>
      <c r="QYE38" s="144"/>
      <c r="QYF38" s="144"/>
      <c r="QYG38" s="144"/>
      <c r="QYH38" s="144"/>
      <c r="QYI38" s="144"/>
      <c r="QYJ38" s="144"/>
      <c r="QYK38" s="144"/>
      <c r="QYL38" s="144"/>
      <c r="QYM38" s="144"/>
      <c r="QYN38" s="144"/>
      <c r="QYO38" s="144"/>
      <c r="QYP38" s="144"/>
      <c r="QYQ38" s="144"/>
      <c r="QYR38" s="144"/>
      <c r="QYS38" s="144"/>
      <c r="QYT38" s="144"/>
      <c r="QYU38" s="144"/>
      <c r="QYV38" s="144"/>
      <c r="QYW38" s="144"/>
      <c r="QYX38" s="144"/>
      <c r="QYY38" s="144"/>
      <c r="QYZ38" s="144"/>
      <c r="QZA38" s="144"/>
      <c r="QZB38" s="144"/>
      <c r="QZC38" s="144"/>
      <c r="QZD38" s="144"/>
      <c r="QZE38" s="144"/>
      <c r="QZF38" s="144"/>
      <c r="QZG38" s="144"/>
      <c r="QZH38" s="144"/>
      <c r="QZI38" s="144"/>
      <c r="QZJ38" s="144"/>
      <c r="QZK38" s="144"/>
      <c r="QZL38" s="144"/>
      <c r="QZM38" s="144"/>
      <c r="QZN38" s="144"/>
      <c r="QZO38" s="144"/>
      <c r="QZP38" s="144"/>
      <c r="QZQ38" s="144"/>
      <c r="QZR38" s="144"/>
      <c r="QZS38" s="144"/>
      <c r="QZT38" s="144"/>
      <c r="QZU38" s="144"/>
      <c r="QZV38" s="144"/>
      <c r="QZW38" s="144"/>
      <c r="QZX38" s="144"/>
      <c r="QZY38" s="144"/>
      <c r="QZZ38" s="144"/>
      <c r="RAA38" s="144"/>
      <c r="RAB38" s="144"/>
      <c r="RAC38" s="144"/>
      <c r="RAD38" s="144"/>
      <c r="RAE38" s="144"/>
      <c r="RAF38" s="144"/>
      <c r="RAG38" s="144"/>
      <c r="RAH38" s="144"/>
      <c r="RAI38" s="144"/>
      <c r="RAJ38" s="144"/>
      <c r="RAK38" s="144"/>
      <c r="RAL38" s="144"/>
      <c r="RAM38" s="144"/>
      <c r="RAN38" s="144"/>
      <c r="RAO38" s="144"/>
      <c r="RAP38" s="144"/>
      <c r="RAQ38" s="144"/>
      <c r="RAR38" s="144"/>
      <c r="RAS38" s="144"/>
      <c r="RAT38" s="144"/>
      <c r="RAU38" s="144"/>
      <c r="RAV38" s="144"/>
      <c r="RAW38" s="144"/>
      <c r="RAX38" s="144"/>
      <c r="RAY38" s="144"/>
      <c r="RAZ38" s="144"/>
      <c r="RBA38" s="144"/>
      <c r="RBB38" s="144"/>
      <c r="RBC38" s="144"/>
      <c r="RBD38" s="144"/>
      <c r="RBE38" s="144"/>
      <c r="RBF38" s="144"/>
      <c r="RBG38" s="144"/>
      <c r="RBH38" s="144"/>
      <c r="RBI38" s="144"/>
      <c r="RBJ38" s="144"/>
      <c r="RBK38" s="144"/>
      <c r="RBL38" s="144"/>
      <c r="RBM38" s="144"/>
      <c r="RBN38" s="144"/>
      <c r="RBO38" s="144"/>
      <c r="RBP38" s="144"/>
      <c r="RBQ38" s="144"/>
      <c r="RBR38" s="144"/>
      <c r="RBS38" s="144"/>
      <c r="RBT38" s="144"/>
      <c r="RBU38" s="144"/>
      <c r="RBV38" s="144"/>
      <c r="RBW38" s="144"/>
      <c r="RBX38" s="144"/>
      <c r="RBY38" s="144"/>
      <c r="RBZ38" s="144"/>
      <c r="RCA38" s="144"/>
      <c r="RCB38" s="144"/>
      <c r="RCC38" s="144"/>
      <c r="RCD38" s="144"/>
      <c r="RCE38" s="144"/>
      <c r="RCF38" s="144"/>
      <c r="RCG38" s="144"/>
      <c r="RCH38" s="144"/>
      <c r="RCI38" s="144"/>
      <c r="RCJ38" s="144"/>
      <c r="RCK38" s="144"/>
      <c r="RCL38" s="144"/>
      <c r="RCM38" s="144"/>
      <c r="RCN38" s="144"/>
      <c r="RCO38" s="144"/>
      <c r="RCP38" s="144"/>
      <c r="RCQ38" s="144"/>
      <c r="RCR38" s="144"/>
      <c r="RCS38" s="144"/>
      <c r="RCT38" s="144"/>
      <c r="RCU38" s="144"/>
      <c r="RCV38" s="144"/>
      <c r="RCW38" s="144"/>
      <c r="RCX38" s="144"/>
      <c r="RCY38" s="144"/>
      <c r="RCZ38" s="144"/>
      <c r="RDA38" s="144"/>
      <c r="RDB38" s="144"/>
      <c r="RDC38" s="144"/>
      <c r="RDD38" s="144"/>
      <c r="RDE38" s="144"/>
      <c r="RDF38" s="144"/>
      <c r="RDG38" s="144"/>
      <c r="RDH38" s="144"/>
      <c r="RDI38" s="144"/>
      <c r="RDJ38" s="144"/>
      <c r="RDK38" s="144"/>
      <c r="RDL38" s="144"/>
      <c r="RDM38" s="144"/>
      <c r="RDN38" s="144"/>
      <c r="RDO38" s="144"/>
      <c r="RDP38" s="144"/>
      <c r="RDQ38" s="144"/>
      <c r="RDR38" s="144"/>
      <c r="RDS38" s="144"/>
      <c r="RDT38" s="144"/>
      <c r="RDU38" s="144"/>
      <c r="RDV38" s="144"/>
      <c r="RDW38" s="144"/>
      <c r="RDX38" s="144"/>
      <c r="RDY38" s="144"/>
      <c r="RDZ38" s="144"/>
      <c r="REA38" s="144"/>
      <c r="REB38" s="144"/>
      <c r="REC38" s="144"/>
      <c r="RED38" s="144"/>
      <c r="REE38" s="144"/>
      <c r="REF38" s="144"/>
      <c r="REG38" s="144"/>
      <c r="REH38" s="144"/>
      <c r="REI38" s="144"/>
      <c r="REJ38" s="144"/>
      <c r="REK38" s="144"/>
      <c r="REL38" s="144"/>
      <c r="REM38" s="144"/>
      <c r="REN38" s="144"/>
      <c r="REO38" s="144"/>
      <c r="REP38" s="144"/>
      <c r="REQ38" s="144"/>
      <c r="RER38" s="144"/>
      <c r="RES38" s="144"/>
      <c r="RET38" s="144"/>
      <c r="REU38" s="144"/>
      <c r="REV38" s="144"/>
      <c r="REW38" s="144"/>
      <c r="REX38" s="144"/>
      <c r="REY38" s="144"/>
      <c r="REZ38" s="144"/>
      <c r="RFA38" s="144"/>
      <c r="RFB38" s="144"/>
      <c r="RFC38" s="144"/>
      <c r="RFD38" s="144"/>
      <c r="RFE38" s="144"/>
      <c r="RFF38" s="144"/>
      <c r="RFG38" s="144"/>
      <c r="RFH38" s="144"/>
      <c r="RFI38" s="144"/>
      <c r="RFJ38" s="144"/>
      <c r="RFK38" s="144"/>
      <c r="RFL38" s="144"/>
      <c r="RFM38" s="144"/>
      <c r="RFN38" s="144"/>
      <c r="RFO38" s="144"/>
      <c r="RFP38" s="144"/>
      <c r="RFQ38" s="144"/>
      <c r="RFR38" s="144"/>
      <c r="RFS38" s="144"/>
      <c r="RFT38" s="144"/>
      <c r="RFU38" s="144"/>
      <c r="RFV38" s="144"/>
      <c r="RFW38" s="144"/>
      <c r="RFX38" s="144"/>
      <c r="RFY38" s="144"/>
      <c r="RFZ38" s="144"/>
      <c r="RGA38" s="144"/>
      <c r="RGB38" s="144"/>
      <c r="RGC38" s="144"/>
      <c r="RGD38" s="144"/>
      <c r="RGE38" s="144"/>
      <c r="RGF38" s="144"/>
      <c r="RGG38" s="144"/>
      <c r="RGH38" s="144"/>
      <c r="RGI38" s="144"/>
      <c r="RGJ38" s="144"/>
      <c r="RGK38" s="144"/>
      <c r="RGL38" s="144"/>
      <c r="RGM38" s="144"/>
      <c r="RGN38" s="144"/>
      <c r="RGO38" s="144"/>
      <c r="RGP38" s="144"/>
      <c r="RGQ38" s="144"/>
      <c r="RGR38" s="144"/>
      <c r="RGS38" s="144"/>
      <c r="RGT38" s="144"/>
      <c r="RGU38" s="144"/>
      <c r="RGV38" s="144"/>
      <c r="RGW38" s="144"/>
      <c r="RGX38" s="144"/>
      <c r="RGY38" s="144"/>
      <c r="RGZ38" s="144"/>
      <c r="RHA38" s="144"/>
      <c r="RHB38" s="144"/>
      <c r="RHC38" s="144"/>
      <c r="RHD38" s="144"/>
      <c r="RHE38" s="144"/>
      <c r="RHF38" s="144"/>
      <c r="RHG38" s="144"/>
      <c r="RHH38" s="144"/>
      <c r="RHI38" s="144"/>
      <c r="RHJ38" s="144"/>
      <c r="RHK38" s="144"/>
      <c r="RHL38" s="144"/>
      <c r="RHM38" s="144"/>
      <c r="RHN38" s="144"/>
      <c r="RHO38" s="144"/>
      <c r="RHP38" s="144"/>
      <c r="RHQ38" s="144"/>
      <c r="RHR38" s="144"/>
      <c r="RHS38" s="144"/>
      <c r="RHT38" s="144"/>
      <c r="RHU38" s="144"/>
      <c r="RHV38" s="144"/>
      <c r="RHW38" s="144"/>
      <c r="RHX38" s="144"/>
      <c r="RHY38" s="144"/>
      <c r="RHZ38" s="144"/>
      <c r="RIA38" s="144"/>
      <c r="RIB38" s="144"/>
      <c r="RIC38" s="144"/>
      <c r="RID38" s="144"/>
      <c r="RIE38" s="144"/>
      <c r="RIF38" s="144"/>
      <c r="RIG38" s="144"/>
      <c r="RIH38" s="144"/>
      <c r="RII38" s="144"/>
      <c r="RIJ38" s="144"/>
      <c r="RIK38" s="144"/>
      <c r="RIL38" s="144"/>
      <c r="RIM38" s="144"/>
      <c r="RIN38" s="144"/>
      <c r="RIO38" s="144"/>
      <c r="RIP38" s="144"/>
      <c r="RIQ38" s="144"/>
      <c r="RIR38" s="144"/>
      <c r="RIS38" s="144"/>
      <c r="RIT38" s="144"/>
      <c r="RIU38" s="144"/>
      <c r="RIV38" s="144"/>
      <c r="RIW38" s="144"/>
      <c r="RIX38" s="144"/>
      <c r="RIY38" s="144"/>
      <c r="RIZ38" s="144"/>
      <c r="RJA38" s="144"/>
      <c r="RJB38" s="144"/>
      <c r="RJC38" s="144"/>
      <c r="RJD38" s="144"/>
      <c r="RJE38" s="144"/>
      <c r="RJF38" s="144"/>
      <c r="RJG38" s="144"/>
      <c r="RJH38" s="144"/>
      <c r="RJI38" s="144"/>
      <c r="RJJ38" s="144"/>
      <c r="RJK38" s="144"/>
      <c r="RJL38" s="144"/>
      <c r="RJM38" s="144"/>
      <c r="RJN38" s="144"/>
      <c r="RJO38" s="144"/>
      <c r="RJP38" s="144"/>
      <c r="RJQ38" s="144"/>
      <c r="RJR38" s="144"/>
      <c r="RJS38" s="144"/>
      <c r="RJT38" s="144"/>
      <c r="RJU38" s="144"/>
      <c r="RJV38" s="144"/>
      <c r="RJW38" s="144"/>
      <c r="RJX38" s="144"/>
      <c r="RJY38" s="144"/>
      <c r="RJZ38" s="144"/>
      <c r="RKA38" s="144"/>
      <c r="RKB38" s="144"/>
      <c r="RKC38" s="144"/>
      <c r="RKD38" s="144"/>
      <c r="RKE38" s="144"/>
      <c r="RKF38" s="144"/>
      <c r="RKG38" s="144"/>
      <c r="RKH38" s="144"/>
      <c r="RKI38" s="144"/>
      <c r="RKJ38" s="144"/>
      <c r="RKK38" s="144"/>
      <c r="RKL38" s="144"/>
      <c r="RKM38" s="144"/>
      <c r="RKN38" s="144"/>
      <c r="RKO38" s="144"/>
      <c r="RKP38" s="144"/>
      <c r="RKQ38" s="144"/>
      <c r="RKR38" s="144"/>
      <c r="RKS38" s="144"/>
      <c r="RKT38" s="144"/>
      <c r="RKU38" s="144"/>
      <c r="RKV38" s="144"/>
      <c r="RKW38" s="144"/>
      <c r="RKX38" s="144"/>
      <c r="RKY38" s="144"/>
      <c r="RKZ38" s="144"/>
      <c r="RLA38" s="144"/>
      <c r="RLB38" s="144"/>
      <c r="RLC38" s="144"/>
      <c r="RLD38" s="144"/>
      <c r="RLE38" s="144"/>
      <c r="RLF38" s="144"/>
      <c r="RLG38" s="144"/>
      <c r="RLH38" s="144"/>
      <c r="RLI38" s="144"/>
      <c r="RLJ38" s="144"/>
      <c r="RLK38" s="144"/>
      <c r="RLL38" s="144"/>
      <c r="RLM38" s="144"/>
      <c r="RLN38" s="144"/>
      <c r="RLO38" s="144"/>
      <c r="RLP38" s="144"/>
      <c r="RLQ38" s="144"/>
      <c r="RLR38" s="144"/>
      <c r="RLS38" s="144"/>
      <c r="RLT38" s="144"/>
      <c r="RLU38" s="144"/>
      <c r="RLV38" s="144"/>
      <c r="RLW38" s="144"/>
      <c r="RLX38" s="144"/>
      <c r="RLY38" s="144"/>
      <c r="RLZ38" s="144"/>
      <c r="RMA38" s="144"/>
      <c r="RMB38" s="144"/>
      <c r="RMC38" s="144"/>
      <c r="RMD38" s="144"/>
      <c r="RME38" s="144"/>
      <c r="RMF38" s="144"/>
      <c r="RMG38" s="144"/>
      <c r="RMH38" s="144"/>
      <c r="RMI38" s="144"/>
      <c r="RMJ38" s="144"/>
      <c r="RMK38" s="144"/>
      <c r="RML38" s="144"/>
      <c r="RMM38" s="144"/>
      <c r="RMN38" s="144"/>
      <c r="RMO38" s="144"/>
      <c r="RMP38" s="144"/>
      <c r="RMQ38" s="144"/>
      <c r="RMR38" s="144"/>
      <c r="RMS38" s="144"/>
      <c r="RMT38" s="144"/>
      <c r="RMU38" s="144"/>
      <c r="RMV38" s="144"/>
      <c r="RMW38" s="144"/>
      <c r="RMX38" s="144"/>
      <c r="RMY38" s="144"/>
      <c r="RMZ38" s="144"/>
      <c r="RNA38" s="144"/>
      <c r="RNB38" s="144"/>
      <c r="RNC38" s="144"/>
      <c r="RND38" s="144"/>
      <c r="RNE38" s="144"/>
      <c r="RNF38" s="144"/>
      <c r="RNG38" s="144"/>
      <c r="RNH38" s="144"/>
      <c r="RNI38" s="144"/>
      <c r="RNJ38" s="144"/>
      <c r="RNK38" s="144"/>
      <c r="RNL38" s="144"/>
      <c r="RNM38" s="144"/>
      <c r="RNN38" s="144"/>
      <c r="RNO38" s="144"/>
      <c r="RNP38" s="144"/>
      <c r="RNQ38" s="144"/>
      <c r="RNR38" s="144"/>
      <c r="RNS38" s="144"/>
      <c r="RNT38" s="144"/>
      <c r="RNU38" s="144"/>
      <c r="RNV38" s="144"/>
      <c r="RNW38" s="144"/>
      <c r="RNX38" s="144"/>
      <c r="RNY38" s="144"/>
      <c r="RNZ38" s="144"/>
      <c r="ROA38" s="144"/>
      <c r="ROB38" s="144"/>
      <c r="ROC38" s="144"/>
      <c r="ROD38" s="144"/>
      <c r="ROE38" s="144"/>
      <c r="ROF38" s="144"/>
      <c r="ROG38" s="144"/>
      <c r="ROH38" s="144"/>
      <c r="ROI38" s="144"/>
      <c r="ROJ38" s="144"/>
      <c r="ROK38" s="144"/>
      <c r="ROL38" s="144"/>
      <c r="ROM38" s="144"/>
      <c r="RON38" s="144"/>
      <c r="ROO38" s="144"/>
      <c r="ROP38" s="144"/>
      <c r="ROQ38" s="144"/>
      <c r="ROR38" s="144"/>
      <c r="ROS38" s="144"/>
      <c r="ROT38" s="144"/>
      <c r="ROU38" s="144"/>
      <c r="ROV38" s="144"/>
      <c r="ROW38" s="144"/>
      <c r="ROX38" s="144"/>
      <c r="ROY38" s="144"/>
      <c r="ROZ38" s="144"/>
      <c r="RPA38" s="144"/>
      <c r="RPB38" s="144"/>
      <c r="RPC38" s="144"/>
      <c r="RPD38" s="144"/>
      <c r="RPE38" s="144"/>
      <c r="RPF38" s="144"/>
      <c r="RPG38" s="144"/>
      <c r="RPH38" s="144"/>
      <c r="RPI38" s="144"/>
      <c r="RPJ38" s="144"/>
      <c r="RPK38" s="144"/>
      <c r="RPL38" s="144"/>
      <c r="RPM38" s="144"/>
      <c r="RPN38" s="144"/>
      <c r="RPO38" s="144"/>
      <c r="RPP38" s="144"/>
      <c r="RPQ38" s="144"/>
      <c r="RPR38" s="144"/>
      <c r="RPS38" s="144"/>
      <c r="RPT38" s="144"/>
      <c r="RPU38" s="144"/>
      <c r="RPV38" s="144"/>
      <c r="RPW38" s="144"/>
      <c r="RPX38" s="144"/>
      <c r="RPY38" s="144"/>
      <c r="RPZ38" s="144"/>
      <c r="RQA38" s="144"/>
      <c r="RQB38" s="144"/>
      <c r="RQC38" s="144"/>
      <c r="RQD38" s="144"/>
      <c r="RQE38" s="144"/>
      <c r="RQF38" s="144"/>
      <c r="RQG38" s="144"/>
      <c r="RQH38" s="144"/>
      <c r="RQI38" s="144"/>
      <c r="RQJ38" s="144"/>
      <c r="RQK38" s="144"/>
      <c r="RQL38" s="144"/>
      <c r="RQM38" s="144"/>
      <c r="RQN38" s="144"/>
      <c r="RQO38" s="144"/>
      <c r="RQP38" s="144"/>
      <c r="RQQ38" s="144"/>
      <c r="RQR38" s="144"/>
      <c r="RQS38" s="144"/>
      <c r="RQT38" s="144"/>
      <c r="RQU38" s="144"/>
      <c r="RQV38" s="144"/>
      <c r="RQW38" s="144"/>
      <c r="RQX38" s="144"/>
      <c r="RQY38" s="144"/>
      <c r="RQZ38" s="144"/>
      <c r="RRA38" s="144"/>
      <c r="RRB38" s="144"/>
      <c r="RRC38" s="144"/>
      <c r="RRD38" s="144"/>
      <c r="RRE38" s="144"/>
      <c r="RRF38" s="144"/>
      <c r="RRG38" s="144"/>
      <c r="RRH38" s="144"/>
      <c r="RRI38" s="144"/>
      <c r="RRJ38" s="144"/>
      <c r="RRK38" s="144"/>
      <c r="RRL38" s="144"/>
      <c r="RRM38" s="144"/>
      <c r="RRN38" s="144"/>
      <c r="RRO38" s="144"/>
      <c r="RRP38" s="144"/>
      <c r="RRQ38" s="144"/>
      <c r="RRR38" s="144"/>
      <c r="RRS38" s="144"/>
      <c r="RRT38" s="144"/>
      <c r="RRU38" s="144"/>
      <c r="RRV38" s="144"/>
      <c r="RRW38" s="144"/>
      <c r="RRX38" s="144"/>
      <c r="RRY38" s="144"/>
      <c r="RRZ38" s="144"/>
      <c r="RSA38" s="144"/>
      <c r="RSB38" s="144"/>
      <c r="RSC38" s="144"/>
      <c r="RSD38" s="144"/>
      <c r="RSE38" s="144"/>
      <c r="RSF38" s="144"/>
      <c r="RSG38" s="144"/>
      <c r="RSH38" s="144"/>
      <c r="RSI38" s="144"/>
      <c r="RSJ38" s="144"/>
      <c r="RSK38" s="144"/>
      <c r="RSL38" s="144"/>
      <c r="RSM38" s="144"/>
      <c r="RSN38" s="144"/>
      <c r="RSO38" s="144"/>
      <c r="RSP38" s="144"/>
      <c r="RSQ38" s="144"/>
      <c r="RSR38" s="144"/>
      <c r="RSS38" s="144"/>
      <c r="RST38" s="144"/>
      <c r="RSU38" s="144"/>
      <c r="RSV38" s="144"/>
      <c r="RSW38" s="144"/>
      <c r="RSX38" s="144"/>
      <c r="RSY38" s="144"/>
      <c r="RSZ38" s="144"/>
      <c r="RTA38" s="144"/>
      <c r="RTB38" s="144"/>
      <c r="RTC38" s="144"/>
      <c r="RTD38" s="144"/>
      <c r="RTE38" s="144"/>
      <c r="RTF38" s="144"/>
      <c r="RTG38" s="144"/>
      <c r="RTH38" s="144"/>
      <c r="RTI38" s="144"/>
      <c r="RTJ38" s="144"/>
      <c r="RTK38" s="144"/>
      <c r="RTL38" s="144"/>
      <c r="RTM38" s="144"/>
      <c r="RTN38" s="144"/>
      <c r="RTO38" s="144"/>
      <c r="RTP38" s="144"/>
      <c r="RTQ38" s="144"/>
      <c r="RTR38" s="144"/>
      <c r="RTS38" s="144"/>
      <c r="RTT38" s="144"/>
      <c r="RTU38" s="144"/>
      <c r="RTV38" s="144"/>
      <c r="RTW38" s="144"/>
      <c r="RTX38" s="144"/>
      <c r="RTY38" s="144"/>
      <c r="RTZ38" s="144"/>
      <c r="RUA38" s="144"/>
      <c r="RUB38" s="144"/>
      <c r="RUC38" s="144"/>
      <c r="RUD38" s="144"/>
      <c r="RUE38" s="144"/>
      <c r="RUF38" s="144"/>
      <c r="RUG38" s="144"/>
      <c r="RUH38" s="144"/>
      <c r="RUI38" s="144"/>
      <c r="RUJ38" s="144"/>
      <c r="RUK38" s="144"/>
      <c r="RUL38" s="144"/>
      <c r="RUM38" s="144"/>
      <c r="RUN38" s="144"/>
      <c r="RUO38" s="144"/>
      <c r="RUP38" s="144"/>
      <c r="RUQ38" s="144"/>
      <c r="RUR38" s="144"/>
      <c r="RUS38" s="144"/>
      <c r="RUT38" s="144"/>
      <c r="RUU38" s="144"/>
      <c r="RUV38" s="144"/>
      <c r="RUW38" s="144"/>
      <c r="RUX38" s="144"/>
      <c r="RUY38" s="144"/>
      <c r="RUZ38" s="144"/>
      <c r="RVA38" s="144"/>
      <c r="RVB38" s="144"/>
      <c r="RVC38" s="144"/>
      <c r="RVD38" s="144"/>
      <c r="RVE38" s="144"/>
      <c r="RVF38" s="144"/>
      <c r="RVG38" s="144"/>
      <c r="RVH38" s="144"/>
      <c r="RVI38" s="144"/>
      <c r="RVJ38" s="144"/>
      <c r="RVK38" s="144"/>
      <c r="RVL38" s="144"/>
      <c r="RVM38" s="144"/>
      <c r="RVN38" s="144"/>
      <c r="RVO38" s="144"/>
      <c r="RVP38" s="144"/>
      <c r="RVQ38" s="144"/>
      <c r="RVR38" s="144"/>
      <c r="RVS38" s="144"/>
      <c r="RVT38" s="144"/>
      <c r="RVU38" s="144"/>
      <c r="RVV38" s="144"/>
      <c r="RVW38" s="144"/>
      <c r="RVX38" s="144"/>
      <c r="RVY38" s="144"/>
      <c r="RVZ38" s="144"/>
      <c r="RWA38" s="144"/>
      <c r="RWB38" s="144"/>
      <c r="RWC38" s="144"/>
      <c r="RWD38" s="144"/>
      <c r="RWE38" s="144"/>
      <c r="RWF38" s="144"/>
      <c r="RWG38" s="144"/>
      <c r="RWH38" s="144"/>
      <c r="RWI38" s="144"/>
      <c r="RWJ38" s="144"/>
      <c r="RWK38" s="144"/>
      <c r="RWL38" s="144"/>
      <c r="RWM38" s="144"/>
      <c r="RWN38" s="144"/>
      <c r="RWO38" s="144"/>
      <c r="RWP38" s="144"/>
      <c r="RWQ38" s="144"/>
      <c r="RWR38" s="144"/>
      <c r="RWS38" s="144"/>
      <c r="RWT38" s="144"/>
      <c r="RWU38" s="144"/>
      <c r="RWV38" s="144"/>
      <c r="RWW38" s="144"/>
      <c r="RWX38" s="144"/>
      <c r="RWY38" s="144"/>
      <c r="RWZ38" s="144"/>
      <c r="RXA38" s="144"/>
      <c r="RXB38" s="144"/>
      <c r="RXC38" s="144"/>
      <c r="RXD38" s="144"/>
      <c r="RXE38" s="144"/>
      <c r="RXF38" s="144"/>
      <c r="RXG38" s="144"/>
      <c r="RXH38" s="144"/>
      <c r="RXI38" s="144"/>
      <c r="RXJ38" s="144"/>
      <c r="RXK38" s="144"/>
      <c r="RXL38" s="144"/>
      <c r="RXM38" s="144"/>
      <c r="RXN38" s="144"/>
      <c r="RXO38" s="144"/>
      <c r="RXP38" s="144"/>
      <c r="RXQ38" s="144"/>
      <c r="RXR38" s="144"/>
      <c r="RXS38" s="144"/>
      <c r="RXT38" s="144"/>
      <c r="RXU38" s="144"/>
      <c r="RXV38" s="144"/>
      <c r="RXW38" s="144"/>
      <c r="RXX38" s="144"/>
      <c r="RXY38" s="144"/>
      <c r="RXZ38" s="144"/>
      <c r="RYA38" s="144"/>
      <c r="RYB38" s="144"/>
      <c r="RYC38" s="144"/>
      <c r="RYD38" s="144"/>
      <c r="RYE38" s="144"/>
      <c r="RYF38" s="144"/>
      <c r="RYG38" s="144"/>
      <c r="RYH38" s="144"/>
      <c r="RYI38" s="144"/>
      <c r="RYJ38" s="144"/>
      <c r="RYK38" s="144"/>
      <c r="RYL38" s="144"/>
      <c r="RYM38" s="144"/>
      <c r="RYN38" s="144"/>
      <c r="RYO38" s="144"/>
      <c r="RYP38" s="144"/>
      <c r="RYQ38" s="144"/>
      <c r="RYR38" s="144"/>
      <c r="RYS38" s="144"/>
      <c r="RYT38" s="144"/>
      <c r="RYU38" s="144"/>
      <c r="RYV38" s="144"/>
      <c r="RYW38" s="144"/>
      <c r="RYX38" s="144"/>
      <c r="RYY38" s="144"/>
      <c r="RYZ38" s="144"/>
      <c r="RZA38" s="144"/>
      <c r="RZB38" s="144"/>
      <c r="RZC38" s="144"/>
      <c r="RZD38" s="144"/>
      <c r="RZE38" s="144"/>
      <c r="RZF38" s="144"/>
      <c r="RZG38" s="144"/>
      <c r="RZH38" s="144"/>
      <c r="RZI38" s="144"/>
      <c r="RZJ38" s="144"/>
      <c r="RZK38" s="144"/>
      <c r="RZL38" s="144"/>
      <c r="RZM38" s="144"/>
      <c r="RZN38" s="144"/>
      <c r="RZO38" s="144"/>
      <c r="RZP38" s="144"/>
      <c r="RZQ38" s="144"/>
      <c r="RZR38" s="144"/>
      <c r="RZS38" s="144"/>
      <c r="RZT38" s="144"/>
      <c r="RZU38" s="144"/>
      <c r="RZV38" s="144"/>
      <c r="RZW38" s="144"/>
      <c r="RZX38" s="144"/>
      <c r="RZY38" s="144"/>
      <c r="RZZ38" s="144"/>
      <c r="SAA38" s="144"/>
      <c r="SAB38" s="144"/>
      <c r="SAC38" s="144"/>
      <c r="SAD38" s="144"/>
      <c r="SAE38" s="144"/>
      <c r="SAF38" s="144"/>
      <c r="SAG38" s="144"/>
      <c r="SAH38" s="144"/>
      <c r="SAI38" s="144"/>
      <c r="SAJ38" s="144"/>
      <c r="SAK38" s="144"/>
      <c r="SAL38" s="144"/>
      <c r="SAM38" s="144"/>
      <c r="SAN38" s="144"/>
      <c r="SAO38" s="144"/>
      <c r="SAP38" s="144"/>
      <c r="SAQ38" s="144"/>
      <c r="SAR38" s="144"/>
      <c r="SAS38" s="144"/>
      <c r="SAT38" s="144"/>
      <c r="SAU38" s="144"/>
      <c r="SAV38" s="144"/>
      <c r="SAW38" s="144"/>
      <c r="SAX38" s="144"/>
      <c r="SAY38" s="144"/>
      <c r="SAZ38" s="144"/>
      <c r="SBA38" s="144"/>
      <c r="SBB38" s="144"/>
      <c r="SBC38" s="144"/>
      <c r="SBD38" s="144"/>
      <c r="SBE38" s="144"/>
      <c r="SBF38" s="144"/>
      <c r="SBG38" s="144"/>
      <c r="SBH38" s="144"/>
      <c r="SBI38" s="144"/>
      <c r="SBJ38" s="144"/>
      <c r="SBK38" s="144"/>
      <c r="SBL38" s="144"/>
      <c r="SBM38" s="144"/>
      <c r="SBN38" s="144"/>
      <c r="SBO38" s="144"/>
      <c r="SBP38" s="144"/>
      <c r="SBQ38" s="144"/>
      <c r="SBR38" s="144"/>
      <c r="SBS38" s="144"/>
      <c r="SBT38" s="144"/>
      <c r="SBU38" s="144"/>
      <c r="SBV38" s="144"/>
      <c r="SBW38" s="144"/>
      <c r="SBX38" s="144"/>
      <c r="SBY38" s="144"/>
      <c r="SBZ38" s="144"/>
      <c r="SCA38" s="144"/>
      <c r="SCB38" s="144"/>
      <c r="SCC38" s="144"/>
      <c r="SCD38" s="144"/>
      <c r="SCE38" s="144"/>
      <c r="SCF38" s="144"/>
      <c r="SCG38" s="144"/>
      <c r="SCH38" s="144"/>
      <c r="SCI38" s="144"/>
      <c r="SCJ38" s="144"/>
      <c r="SCK38" s="144"/>
      <c r="SCL38" s="144"/>
      <c r="SCM38" s="144"/>
      <c r="SCN38" s="144"/>
      <c r="SCO38" s="144"/>
      <c r="SCP38" s="144"/>
      <c r="SCQ38" s="144"/>
      <c r="SCR38" s="144"/>
      <c r="SCS38" s="144"/>
      <c r="SCT38" s="144"/>
      <c r="SCU38" s="144"/>
      <c r="SCV38" s="144"/>
      <c r="SCW38" s="144"/>
      <c r="SCX38" s="144"/>
      <c r="SCY38" s="144"/>
      <c r="SCZ38" s="144"/>
      <c r="SDA38" s="144"/>
      <c r="SDB38" s="144"/>
      <c r="SDC38" s="144"/>
      <c r="SDD38" s="144"/>
      <c r="SDE38" s="144"/>
      <c r="SDF38" s="144"/>
      <c r="SDG38" s="144"/>
      <c r="SDH38" s="144"/>
      <c r="SDI38" s="144"/>
      <c r="SDJ38" s="144"/>
      <c r="SDK38" s="144"/>
      <c r="SDL38" s="144"/>
      <c r="SDM38" s="144"/>
      <c r="SDN38" s="144"/>
      <c r="SDO38" s="144"/>
      <c r="SDP38" s="144"/>
      <c r="SDQ38" s="144"/>
      <c r="SDR38" s="144"/>
      <c r="SDS38" s="144"/>
      <c r="SDT38" s="144"/>
      <c r="SDU38" s="144"/>
      <c r="SDV38" s="144"/>
      <c r="SDW38" s="144"/>
      <c r="SDX38" s="144"/>
      <c r="SDY38" s="144"/>
      <c r="SDZ38" s="144"/>
      <c r="SEA38" s="144"/>
      <c r="SEB38" s="144"/>
      <c r="SEC38" s="144"/>
      <c r="SED38" s="144"/>
      <c r="SEE38" s="144"/>
      <c r="SEF38" s="144"/>
      <c r="SEG38" s="144"/>
      <c r="SEH38" s="144"/>
      <c r="SEI38" s="144"/>
      <c r="SEJ38" s="144"/>
      <c r="SEK38" s="144"/>
      <c r="SEL38" s="144"/>
      <c r="SEM38" s="144"/>
      <c r="SEN38" s="144"/>
      <c r="SEO38" s="144"/>
      <c r="SEP38" s="144"/>
      <c r="SEQ38" s="144"/>
      <c r="SER38" s="144"/>
      <c r="SES38" s="144"/>
      <c r="SET38" s="144"/>
      <c r="SEU38" s="144"/>
      <c r="SEV38" s="144"/>
      <c r="SEW38" s="144"/>
      <c r="SEX38" s="144"/>
      <c r="SEY38" s="144"/>
      <c r="SEZ38" s="144"/>
      <c r="SFA38" s="144"/>
      <c r="SFB38" s="144"/>
      <c r="SFC38" s="144"/>
      <c r="SFD38" s="144"/>
      <c r="SFE38" s="144"/>
      <c r="SFF38" s="144"/>
      <c r="SFG38" s="144"/>
      <c r="SFH38" s="144"/>
      <c r="SFI38" s="144"/>
      <c r="SFJ38" s="144"/>
      <c r="SFK38" s="144"/>
      <c r="SFL38" s="144"/>
      <c r="SFM38" s="144"/>
      <c r="SFN38" s="144"/>
      <c r="SFO38" s="144"/>
      <c r="SFP38" s="144"/>
      <c r="SFQ38" s="144"/>
      <c r="SFR38" s="144"/>
      <c r="SFS38" s="144"/>
      <c r="SFT38" s="144"/>
      <c r="SFU38" s="144"/>
      <c r="SFV38" s="144"/>
      <c r="SFW38" s="144"/>
      <c r="SFX38" s="144"/>
      <c r="SFY38" s="144"/>
      <c r="SFZ38" s="144"/>
      <c r="SGA38" s="144"/>
      <c r="SGB38" s="144"/>
      <c r="SGC38" s="144"/>
      <c r="SGD38" s="144"/>
      <c r="SGE38" s="144"/>
      <c r="SGF38" s="144"/>
      <c r="SGG38" s="144"/>
      <c r="SGH38" s="144"/>
      <c r="SGI38" s="144"/>
      <c r="SGJ38" s="144"/>
      <c r="SGK38" s="144"/>
      <c r="SGL38" s="144"/>
      <c r="SGM38" s="144"/>
      <c r="SGN38" s="144"/>
      <c r="SGO38" s="144"/>
      <c r="SGP38" s="144"/>
      <c r="SGQ38" s="144"/>
      <c r="SGR38" s="144"/>
      <c r="SGS38" s="144"/>
      <c r="SGT38" s="144"/>
      <c r="SGU38" s="144"/>
      <c r="SGV38" s="144"/>
      <c r="SGW38" s="144"/>
      <c r="SGX38" s="144"/>
      <c r="SGY38" s="144"/>
      <c r="SGZ38" s="144"/>
      <c r="SHA38" s="144"/>
      <c r="SHB38" s="144"/>
      <c r="SHC38" s="144"/>
      <c r="SHD38" s="144"/>
      <c r="SHE38" s="144"/>
      <c r="SHF38" s="144"/>
      <c r="SHG38" s="144"/>
      <c r="SHH38" s="144"/>
      <c r="SHI38" s="144"/>
      <c r="SHJ38" s="144"/>
      <c r="SHK38" s="144"/>
      <c r="SHL38" s="144"/>
      <c r="SHM38" s="144"/>
      <c r="SHN38" s="144"/>
      <c r="SHO38" s="144"/>
      <c r="SHP38" s="144"/>
      <c r="SHQ38" s="144"/>
      <c r="SHR38" s="144"/>
      <c r="SHS38" s="144"/>
      <c r="SHT38" s="144"/>
      <c r="SHU38" s="144"/>
      <c r="SHV38" s="144"/>
      <c r="SHW38" s="144"/>
      <c r="SHX38" s="144"/>
      <c r="SHY38" s="144"/>
      <c r="SHZ38" s="144"/>
      <c r="SIA38" s="144"/>
      <c r="SIB38" s="144"/>
      <c r="SIC38" s="144"/>
      <c r="SID38" s="144"/>
      <c r="SIE38" s="144"/>
      <c r="SIF38" s="144"/>
      <c r="SIG38" s="144"/>
      <c r="SIH38" s="144"/>
      <c r="SII38" s="144"/>
      <c r="SIJ38" s="144"/>
      <c r="SIK38" s="144"/>
      <c r="SIL38" s="144"/>
      <c r="SIM38" s="144"/>
      <c r="SIN38" s="144"/>
      <c r="SIO38" s="144"/>
      <c r="SIP38" s="144"/>
      <c r="SIQ38" s="144"/>
      <c r="SIR38" s="144"/>
      <c r="SIS38" s="144"/>
      <c r="SIT38" s="144"/>
      <c r="SIU38" s="144"/>
      <c r="SIV38" s="144"/>
      <c r="SIW38" s="144"/>
      <c r="SIX38" s="144"/>
      <c r="SIY38" s="144"/>
      <c r="SIZ38" s="144"/>
      <c r="SJA38" s="144"/>
      <c r="SJB38" s="144"/>
      <c r="SJC38" s="144"/>
      <c r="SJD38" s="144"/>
      <c r="SJE38" s="144"/>
      <c r="SJF38" s="144"/>
      <c r="SJG38" s="144"/>
      <c r="SJH38" s="144"/>
      <c r="SJI38" s="144"/>
      <c r="SJJ38" s="144"/>
      <c r="SJK38" s="144"/>
      <c r="SJL38" s="144"/>
      <c r="SJM38" s="144"/>
      <c r="SJN38" s="144"/>
      <c r="SJO38" s="144"/>
      <c r="SJP38" s="144"/>
      <c r="SJQ38" s="144"/>
      <c r="SJR38" s="144"/>
      <c r="SJS38" s="144"/>
      <c r="SJT38" s="144"/>
      <c r="SJU38" s="144"/>
      <c r="SJV38" s="144"/>
      <c r="SJW38" s="144"/>
      <c r="SJX38" s="144"/>
      <c r="SJY38" s="144"/>
      <c r="SJZ38" s="144"/>
      <c r="SKA38" s="144"/>
      <c r="SKB38" s="144"/>
      <c r="SKC38" s="144"/>
      <c r="SKD38" s="144"/>
      <c r="SKE38" s="144"/>
      <c r="SKF38" s="144"/>
      <c r="SKG38" s="144"/>
      <c r="SKH38" s="144"/>
      <c r="SKI38" s="144"/>
      <c r="SKJ38" s="144"/>
      <c r="SKK38" s="144"/>
      <c r="SKL38" s="144"/>
      <c r="SKM38" s="144"/>
      <c r="SKN38" s="144"/>
      <c r="SKO38" s="144"/>
      <c r="SKP38" s="144"/>
      <c r="SKQ38" s="144"/>
      <c r="SKR38" s="144"/>
      <c r="SKS38" s="144"/>
      <c r="SKT38" s="144"/>
      <c r="SKU38" s="144"/>
      <c r="SKV38" s="144"/>
      <c r="SKW38" s="144"/>
      <c r="SKX38" s="144"/>
      <c r="SKY38" s="144"/>
      <c r="SKZ38" s="144"/>
      <c r="SLA38" s="144"/>
      <c r="SLB38" s="144"/>
      <c r="SLC38" s="144"/>
      <c r="SLD38" s="144"/>
      <c r="SLE38" s="144"/>
      <c r="SLF38" s="144"/>
      <c r="SLG38" s="144"/>
      <c r="SLH38" s="144"/>
      <c r="SLI38" s="144"/>
      <c r="SLJ38" s="144"/>
      <c r="SLK38" s="144"/>
      <c r="SLL38" s="144"/>
      <c r="SLM38" s="144"/>
      <c r="SLN38" s="144"/>
      <c r="SLO38" s="144"/>
      <c r="SLP38" s="144"/>
      <c r="SLQ38" s="144"/>
      <c r="SLR38" s="144"/>
      <c r="SLS38" s="144"/>
      <c r="SLT38" s="144"/>
      <c r="SLU38" s="144"/>
      <c r="SLV38" s="144"/>
      <c r="SLW38" s="144"/>
      <c r="SLX38" s="144"/>
      <c r="SLY38" s="144"/>
      <c r="SLZ38" s="144"/>
      <c r="SMA38" s="144"/>
      <c r="SMB38" s="144"/>
      <c r="SMC38" s="144"/>
      <c r="SMD38" s="144"/>
      <c r="SME38" s="144"/>
      <c r="SMF38" s="144"/>
      <c r="SMG38" s="144"/>
      <c r="SMH38" s="144"/>
      <c r="SMI38" s="144"/>
      <c r="SMJ38" s="144"/>
      <c r="SMK38" s="144"/>
      <c r="SML38" s="144"/>
      <c r="SMM38" s="144"/>
      <c r="SMN38" s="144"/>
      <c r="SMO38" s="144"/>
      <c r="SMP38" s="144"/>
      <c r="SMQ38" s="144"/>
      <c r="SMR38" s="144"/>
      <c r="SMS38" s="144"/>
      <c r="SMT38" s="144"/>
      <c r="SMU38" s="144"/>
      <c r="SMV38" s="144"/>
      <c r="SMW38" s="144"/>
      <c r="SMX38" s="144"/>
      <c r="SMY38" s="144"/>
      <c r="SMZ38" s="144"/>
      <c r="SNA38" s="144"/>
      <c r="SNB38" s="144"/>
      <c r="SNC38" s="144"/>
      <c r="SND38" s="144"/>
      <c r="SNE38" s="144"/>
      <c r="SNF38" s="144"/>
      <c r="SNG38" s="144"/>
      <c r="SNH38" s="144"/>
      <c r="SNI38" s="144"/>
      <c r="SNJ38" s="144"/>
      <c r="SNK38" s="144"/>
      <c r="SNL38" s="144"/>
      <c r="SNM38" s="144"/>
      <c r="SNN38" s="144"/>
      <c r="SNO38" s="144"/>
      <c r="SNP38" s="144"/>
      <c r="SNQ38" s="144"/>
      <c r="SNR38" s="144"/>
      <c r="SNS38" s="144"/>
      <c r="SNT38" s="144"/>
      <c r="SNU38" s="144"/>
      <c r="SNV38" s="144"/>
      <c r="SNW38" s="144"/>
      <c r="SNX38" s="144"/>
      <c r="SNY38" s="144"/>
      <c r="SNZ38" s="144"/>
      <c r="SOA38" s="144"/>
      <c r="SOB38" s="144"/>
      <c r="SOC38" s="144"/>
      <c r="SOD38" s="144"/>
      <c r="SOE38" s="144"/>
      <c r="SOF38" s="144"/>
      <c r="SOG38" s="144"/>
      <c r="SOH38" s="144"/>
      <c r="SOI38" s="144"/>
      <c r="SOJ38" s="144"/>
      <c r="SOK38" s="144"/>
      <c r="SOL38" s="144"/>
      <c r="SOM38" s="144"/>
      <c r="SON38" s="144"/>
      <c r="SOO38" s="144"/>
      <c r="SOP38" s="144"/>
      <c r="SOQ38" s="144"/>
      <c r="SOR38" s="144"/>
      <c r="SOS38" s="144"/>
      <c r="SOT38" s="144"/>
      <c r="SOU38" s="144"/>
      <c r="SOV38" s="144"/>
      <c r="SOW38" s="144"/>
      <c r="SOX38" s="144"/>
      <c r="SOY38" s="144"/>
      <c r="SOZ38" s="144"/>
      <c r="SPA38" s="144"/>
      <c r="SPB38" s="144"/>
      <c r="SPC38" s="144"/>
      <c r="SPD38" s="144"/>
      <c r="SPE38" s="144"/>
      <c r="SPF38" s="144"/>
      <c r="SPG38" s="144"/>
      <c r="SPH38" s="144"/>
      <c r="SPI38" s="144"/>
      <c r="SPJ38" s="144"/>
      <c r="SPK38" s="144"/>
      <c r="SPL38" s="144"/>
      <c r="SPM38" s="144"/>
      <c r="SPN38" s="144"/>
      <c r="SPO38" s="144"/>
      <c r="SPP38" s="144"/>
      <c r="SPQ38" s="144"/>
      <c r="SPR38" s="144"/>
      <c r="SPS38" s="144"/>
      <c r="SPT38" s="144"/>
      <c r="SPU38" s="144"/>
      <c r="SPV38" s="144"/>
      <c r="SPW38" s="144"/>
      <c r="SPX38" s="144"/>
      <c r="SPY38" s="144"/>
      <c r="SPZ38" s="144"/>
      <c r="SQA38" s="144"/>
      <c r="SQB38" s="144"/>
      <c r="SQC38" s="144"/>
      <c r="SQD38" s="144"/>
      <c r="SQE38" s="144"/>
      <c r="SQF38" s="144"/>
      <c r="SQG38" s="144"/>
      <c r="SQH38" s="144"/>
      <c r="SQI38" s="144"/>
      <c r="SQJ38" s="144"/>
      <c r="SQK38" s="144"/>
      <c r="SQL38" s="144"/>
      <c r="SQM38" s="144"/>
      <c r="SQN38" s="144"/>
      <c r="SQO38" s="144"/>
      <c r="SQP38" s="144"/>
      <c r="SQQ38" s="144"/>
      <c r="SQR38" s="144"/>
      <c r="SQS38" s="144"/>
      <c r="SQT38" s="144"/>
      <c r="SQU38" s="144"/>
      <c r="SQV38" s="144"/>
      <c r="SQW38" s="144"/>
      <c r="SQX38" s="144"/>
      <c r="SQY38" s="144"/>
      <c r="SQZ38" s="144"/>
      <c r="SRA38" s="144"/>
      <c r="SRB38" s="144"/>
      <c r="SRC38" s="144"/>
      <c r="SRD38" s="144"/>
      <c r="SRE38" s="144"/>
      <c r="SRF38" s="144"/>
      <c r="SRG38" s="144"/>
      <c r="SRH38" s="144"/>
      <c r="SRI38" s="144"/>
      <c r="SRJ38" s="144"/>
      <c r="SRK38" s="144"/>
      <c r="SRL38" s="144"/>
      <c r="SRM38" s="144"/>
      <c r="SRN38" s="144"/>
      <c r="SRO38" s="144"/>
      <c r="SRP38" s="144"/>
      <c r="SRQ38" s="144"/>
      <c r="SRR38" s="144"/>
      <c r="SRS38" s="144"/>
      <c r="SRT38" s="144"/>
      <c r="SRU38" s="144"/>
      <c r="SRV38" s="144"/>
      <c r="SRW38" s="144"/>
      <c r="SRX38" s="144"/>
      <c r="SRY38" s="144"/>
      <c r="SRZ38" s="144"/>
      <c r="SSA38" s="144"/>
      <c r="SSB38" s="144"/>
      <c r="SSC38" s="144"/>
      <c r="SSD38" s="144"/>
      <c r="SSE38" s="144"/>
      <c r="SSF38" s="144"/>
      <c r="SSG38" s="144"/>
      <c r="SSH38" s="144"/>
      <c r="SSI38" s="144"/>
      <c r="SSJ38" s="144"/>
      <c r="SSK38" s="144"/>
      <c r="SSL38" s="144"/>
      <c r="SSM38" s="144"/>
      <c r="SSN38" s="144"/>
      <c r="SSO38" s="144"/>
      <c r="SSP38" s="144"/>
      <c r="SSQ38" s="144"/>
      <c r="SSR38" s="144"/>
      <c r="SSS38" s="144"/>
      <c r="SST38" s="144"/>
      <c r="SSU38" s="144"/>
      <c r="SSV38" s="144"/>
      <c r="SSW38" s="144"/>
      <c r="SSX38" s="144"/>
      <c r="SSY38" s="144"/>
      <c r="SSZ38" s="144"/>
      <c r="STA38" s="144"/>
      <c r="STB38" s="144"/>
      <c r="STC38" s="144"/>
      <c r="STD38" s="144"/>
      <c r="STE38" s="144"/>
      <c r="STF38" s="144"/>
      <c r="STG38" s="144"/>
      <c r="STH38" s="144"/>
      <c r="STI38" s="144"/>
      <c r="STJ38" s="144"/>
      <c r="STK38" s="144"/>
      <c r="STL38" s="144"/>
      <c r="STM38" s="144"/>
      <c r="STN38" s="144"/>
      <c r="STO38" s="144"/>
      <c r="STP38" s="144"/>
      <c r="STQ38" s="144"/>
      <c r="STR38" s="144"/>
      <c r="STS38" s="144"/>
      <c r="STT38" s="144"/>
      <c r="STU38" s="144"/>
      <c r="STV38" s="144"/>
      <c r="STW38" s="144"/>
      <c r="STX38" s="144"/>
      <c r="STY38" s="144"/>
      <c r="STZ38" s="144"/>
      <c r="SUA38" s="144"/>
      <c r="SUB38" s="144"/>
      <c r="SUC38" s="144"/>
      <c r="SUD38" s="144"/>
      <c r="SUE38" s="144"/>
      <c r="SUF38" s="144"/>
      <c r="SUG38" s="144"/>
      <c r="SUH38" s="144"/>
      <c r="SUI38" s="144"/>
      <c r="SUJ38" s="144"/>
      <c r="SUK38" s="144"/>
      <c r="SUL38" s="144"/>
      <c r="SUM38" s="144"/>
      <c r="SUN38" s="144"/>
      <c r="SUO38" s="144"/>
      <c r="SUP38" s="144"/>
      <c r="SUQ38" s="144"/>
      <c r="SUR38" s="144"/>
      <c r="SUS38" s="144"/>
      <c r="SUT38" s="144"/>
      <c r="SUU38" s="144"/>
      <c r="SUV38" s="144"/>
      <c r="SUW38" s="144"/>
      <c r="SUX38" s="144"/>
      <c r="SUY38" s="144"/>
      <c r="SUZ38" s="144"/>
      <c r="SVA38" s="144"/>
      <c r="SVB38" s="144"/>
      <c r="SVC38" s="144"/>
      <c r="SVD38" s="144"/>
      <c r="SVE38" s="144"/>
      <c r="SVF38" s="144"/>
      <c r="SVG38" s="144"/>
      <c r="SVH38" s="144"/>
      <c r="SVI38" s="144"/>
      <c r="SVJ38" s="144"/>
      <c r="SVK38" s="144"/>
      <c r="SVL38" s="144"/>
      <c r="SVM38" s="144"/>
      <c r="SVN38" s="144"/>
      <c r="SVO38" s="144"/>
      <c r="SVP38" s="144"/>
      <c r="SVQ38" s="144"/>
      <c r="SVR38" s="144"/>
      <c r="SVS38" s="144"/>
      <c r="SVT38" s="144"/>
      <c r="SVU38" s="144"/>
      <c r="SVV38" s="144"/>
      <c r="SVW38" s="144"/>
      <c r="SVX38" s="144"/>
      <c r="SVY38" s="144"/>
      <c r="SVZ38" s="144"/>
      <c r="SWA38" s="144"/>
      <c r="SWB38" s="144"/>
      <c r="SWC38" s="144"/>
      <c r="SWD38" s="144"/>
      <c r="SWE38" s="144"/>
      <c r="SWF38" s="144"/>
      <c r="SWG38" s="144"/>
      <c r="SWH38" s="144"/>
      <c r="SWI38" s="144"/>
      <c r="SWJ38" s="144"/>
      <c r="SWK38" s="144"/>
      <c r="SWL38" s="144"/>
      <c r="SWM38" s="144"/>
      <c r="SWN38" s="144"/>
      <c r="SWO38" s="144"/>
      <c r="SWP38" s="144"/>
      <c r="SWQ38" s="144"/>
      <c r="SWR38" s="144"/>
      <c r="SWS38" s="144"/>
      <c r="SWT38" s="144"/>
      <c r="SWU38" s="144"/>
      <c r="SWV38" s="144"/>
      <c r="SWW38" s="144"/>
      <c r="SWX38" s="144"/>
      <c r="SWY38" s="144"/>
      <c r="SWZ38" s="144"/>
      <c r="SXA38" s="144"/>
      <c r="SXB38" s="144"/>
      <c r="SXC38" s="144"/>
      <c r="SXD38" s="144"/>
      <c r="SXE38" s="144"/>
      <c r="SXF38" s="144"/>
      <c r="SXG38" s="144"/>
      <c r="SXH38" s="144"/>
      <c r="SXI38" s="144"/>
      <c r="SXJ38" s="144"/>
      <c r="SXK38" s="144"/>
      <c r="SXL38" s="144"/>
      <c r="SXM38" s="144"/>
      <c r="SXN38" s="144"/>
      <c r="SXO38" s="144"/>
      <c r="SXP38" s="144"/>
      <c r="SXQ38" s="144"/>
      <c r="SXR38" s="144"/>
      <c r="SXS38" s="144"/>
      <c r="SXT38" s="144"/>
      <c r="SXU38" s="144"/>
      <c r="SXV38" s="144"/>
      <c r="SXW38" s="144"/>
      <c r="SXX38" s="144"/>
      <c r="SXY38" s="144"/>
      <c r="SXZ38" s="144"/>
      <c r="SYA38" s="144"/>
      <c r="SYB38" s="144"/>
      <c r="SYC38" s="144"/>
      <c r="SYD38" s="144"/>
      <c r="SYE38" s="144"/>
      <c r="SYF38" s="144"/>
      <c r="SYG38" s="144"/>
      <c r="SYH38" s="144"/>
      <c r="SYI38" s="144"/>
      <c r="SYJ38" s="144"/>
      <c r="SYK38" s="144"/>
      <c r="SYL38" s="144"/>
      <c r="SYM38" s="144"/>
      <c r="SYN38" s="144"/>
      <c r="SYO38" s="144"/>
      <c r="SYP38" s="144"/>
      <c r="SYQ38" s="144"/>
      <c r="SYR38" s="144"/>
      <c r="SYS38" s="144"/>
      <c r="SYT38" s="144"/>
      <c r="SYU38" s="144"/>
      <c r="SYV38" s="144"/>
      <c r="SYW38" s="144"/>
      <c r="SYX38" s="144"/>
      <c r="SYY38" s="144"/>
      <c r="SYZ38" s="144"/>
      <c r="SZA38" s="144"/>
      <c r="SZB38" s="144"/>
      <c r="SZC38" s="144"/>
      <c r="SZD38" s="144"/>
      <c r="SZE38" s="144"/>
      <c r="SZF38" s="144"/>
      <c r="SZG38" s="144"/>
      <c r="SZH38" s="144"/>
      <c r="SZI38" s="144"/>
      <c r="SZJ38" s="144"/>
      <c r="SZK38" s="144"/>
      <c r="SZL38" s="144"/>
      <c r="SZM38" s="144"/>
      <c r="SZN38" s="144"/>
      <c r="SZO38" s="144"/>
      <c r="SZP38" s="144"/>
      <c r="SZQ38" s="144"/>
      <c r="SZR38" s="144"/>
      <c r="SZS38" s="144"/>
      <c r="SZT38" s="144"/>
      <c r="SZU38" s="144"/>
      <c r="SZV38" s="144"/>
      <c r="SZW38" s="144"/>
      <c r="SZX38" s="144"/>
      <c r="SZY38" s="144"/>
      <c r="SZZ38" s="144"/>
      <c r="TAA38" s="144"/>
      <c r="TAB38" s="144"/>
      <c r="TAC38" s="144"/>
      <c r="TAD38" s="144"/>
      <c r="TAE38" s="144"/>
      <c r="TAF38" s="144"/>
      <c r="TAG38" s="144"/>
      <c r="TAH38" s="144"/>
      <c r="TAI38" s="144"/>
      <c r="TAJ38" s="144"/>
      <c r="TAK38" s="144"/>
      <c r="TAL38" s="144"/>
      <c r="TAM38" s="144"/>
      <c r="TAN38" s="144"/>
      <c r="TAO38" s="144"/>
      <c r="TAP38" s="144"/>
      <c r="TAQ38" s="144"/>
      <c r="TAR38" s="144"/>
      <c r="TAS38" s="144"/>
      <c r="TAT38" s="144"/>
      <c r="TAU38" s="144"/>
      <c r="TAV38" s="144"/>
      <c r="TAW38" s="144"/>
      <c r="TAX38" s="144"/>
      <c r="TAY38" s="144"/>
      <c r="TAZ38" s="144"/>
      <c r="TBA38" s="144"/>
      <c r="TBB38" s="144"/>
      <c r="TBC38" s="144"/>
      <c r="TBD38" s="144"/>
      <c r="TBE38" s="144"/>
      <c r="TBF38" s="144"/>
      <c r="TBG38" s="144"/>
      <c r="TBH38" s="144"/>
      <c r="TBI38" s="144"/>
      <c r="TBJ38" s="144"/>
      <c r="TBK38" s="144"/>
      <c r="TBL38" s="144"/>
      <c r="TBM38" s="144"/>
      <c r="TBN38" s="144"/>
      <c r="TBO38" s="144"/>
      <c r="TBP38" s="144"/>
      <c r="TBQ38" s="144"/>
      <c r="TBR38" s="144"/>
      <c r="TBS38" s="144"/>
      <c r="TBT38" s="144"/>
      <c r="TBU38" s="144"/>
      <c r="TBV38" s="144"/>
      <c r="TBW38" s="144"/>
      <c r="TBX38" s="144"/>
      <c r="TBY38" s="144"/>
      <c r="TBZ38" s="144"/>
      <c r="TCA38" s="144"/>
      <c r="TCB38" s="144"/>
      <c r="TCC38" s="144"/>
      <c r="TCD38" s="144"/>
      <c r="TCE38" s="144"/>
      <c r="TCF38" s="144"/>
      <c r="TCG38" s="144"/>
      <c r="TCH38" s="144"/>
      <c r="TCI38" s="144"/>
      <c r="TCJ38" s="144"/>
      <c r="TCK38" s="144"/>
      <c r="TCL38" s="144"/>
      <c r="TCM38" s="144"/>
      <c r="TCN38" s="144"/>
      <c r="TCO38" s="144"/>
      <c r="TCP38" s="144"/>
      <c r="TCQ38" s="144"/>
      <c r="TCR38" s="144"/>
      <c r="TCS38" s="144"/>
      <c r="TCT38" s="144"/>
      <c r="TCU38" s="144"/>
      <c r="TCV38" s="144"/>
      <c r="TCW38" s="144"/>
      <c r="TCX38" s="144"/>
      <c r="TCY38" s="144"/>
      <c r="TCZ38" s="144"/>
      <c r="TDA38" s="144"/>
      <c r="TDB38" s="144"/>
      <c r="TDC38" s="144"/>
      <c r="TDD38" s="144"/>
      <c r="TDE38" s="144"/>
      <c r="TDF38" s="144"/>
      <c r="TDG38" s="144"/>
      <c r="TDH38" s="144"/>
      <c r="TDI38" s="144"/>
      <c r="TDJ38" s="144"/>
      <c r="TDK38" s="144"/>
      <c r="TDL38" s="144"/>
      <c r="TDM38" s="144"/>
      <c r="TDN38" s="144"/>
      <c r="TDO38" s="144"/>
      <c r="TDP38" s="144"/>
      <c r="TDQ38" s="144"/>
      <c r="TDR38" s="144"/>
      <c r="TDS38" s="144"/>
      <c r="TDT38" s="144"/>
      <c r="TDU38" s="144"/>
      <c r="TDV38" s="144"/>
      <c r="TDW38" s="144"/>
      <c r="TDX38" s="144"/>
      <c r="TDY38" s="144"/>
      <c r="TDZ38" s="144"/>
      <c r="TEA38" s="144"/>
      <c r="TEB38" s="144"/>
      <c r="TEC38" s="144"/>
      <c r="TED38" s="144"/>
      <c r="TEE38" s="144"/>
      <c r="TEF38" s="144"/>
      <c r="TEG38" s="144"/>
      <c r="TEH38" s="144"/>
      <c r="TEI38" s="144"/>
      <c r="TEJ38" s="144"/>
      <c r="TEK38" s="144"/>
      <c r="TEL38" s="144"/>
      <c r="TEM38" s="144"/>
      <c r="TEN38" s="144"/>
      <c r="TEO38" s="144"/>
      <c r="TEP38" s="144"/>
      <c r="TEQ38" s="144"/>
      <c r="TER38" s="144"/>
      <c r="TES38" s="144"/>
      <c r="TET38" s="144"/>
      <c r="TEU38" s="144"/>
      <c r="TEV38" s="144"/>
      <c r="TEW38" s="144"/>
      <c r="TEX38" s="144"/>
      <c r="TEY38" s="144"/>
      <c r="TEZ38" s="144"/>
      <c r="TFA38" s="144"/>
      <c r="TFB38" s="144"/>
      <c r="TFC38" s="144"/>
      <c r="TFD38" s="144"/>
      <c r="TFE38" s="144"/>
      <c r="TFF38" s="144"/>
      <c r="TFG38" s="144"/>
      <c r="TFH38" s="144"/>
      <c r="TFI38" s="144"/>
      <c r="TFJ38" s="144"/>
      <c r="TFK38" s="144"/>
      <c r="TFL38" s="144"/>
      <c r="TFM38" s="144"/>
      <c r="TFN38" s="144"/>
      <c r="TFO38" s="144"/>
      <c r="TFP38" s="144"/>
      <c r="TFQ38" s="144"/>
      <c r="TFR38" s="144"/>
      <c r="TFS38" s="144"/>
      <c r="TFT38" s="144"/>
      <c r="TFU38" s="144"/>
      <c r="TFV38" s="144"/>
      <c r="TFW38" s="144"/>
      <c r="TFX38" s="144"/>
      <c r="TFY38" s="144"/>
      <c r="TFZ38" s="144"/>
      <c r="TGA38" s="144"/>
      <c r="TGB38" s="144"/>
      <c r="TGC38" s="144"/>
      <c r="TGD38" s="144"/>
      <c r="TGE38" s="144"/>
      <c r="TGF38" s="144"/>
      <c r="TGG38" s="144"/>
      <c r="TGH38" s="144"/>
      <c r="TGI38" s="144"/>
      <c r="TGJ38" s="144"/>
      <c r="TGK38" s="144"/>
      <c r="TGL38" s="144"/>
      <c r="TGM38" s="144"/>
      <c r="TGN38" s="144"/>
      <c r="TGO38" s="144"/>
      <c r="TGP38" s="144"/>
      <c r="TGQ38" s="144"/>
      <c r="TGR38" s="144"/>
      <c r="TGS38" s="144"/>
      <c r="TGT38" s="144"/>
      <c r="TGU38" s="144"/>
      <c r="TGV38" s="144"/>
      <c r="TGW38" s="144"/>
      <c r="TGX38" s="144"/>
      <c r="TGY38" s="144"/>
      <c r="TGZ38" s="144"/>
      <c r="THA38" s="144"/>
      <c r="THB38" s="144"/>
      <c r="THC38" s="144"/>
      <c r="THD38" s="144"/>
      <c r="THE38" s="144"/>
      <c r="THF38" s="144"/>
      <c r="THG38" s="144"/>
      <c r="THH38" s="144"/>
      <c r="THI38" s="144"/>
      <c r="THJ38" s="144"/>
      <c r="THK38" s="144"/>
      <c r="THL38" s="144"/>
      <c r="THM38" s="144"/>
      <c r="THN38" s="144"/>
      <c r="THO38" s="144"/>
      <c r="THP38" s="144"/>
      <c r="THQ38" s="144"/>
      <c r="THR38" s="144"/>
      <c r="THS38" s="144"/>
      <c r="THT38" s="144"/>
      <c r="THU38" s="144"/>
      <c r="THV38" s="144"/>
      <c r="THW38" s="144"/>
      <c r="THX38" s="144"/>
      <c r="THY38" s="144"/>
      <c r="THZ38" s="144"/>
      <c r="TIA38" s="144"/>
      <c r="TIB38" s="144"/>
      <c r="TIC38" s="144"/>
      <c r="TID38" s="144"/>
      <c r="TIE38" s="144"/>
      <c r="TIF38" s="144"/>
      <c r="TIG38" s="144"/>
      <c r="TIH38" s="144"/>
      <c r="TII38" s="144"/>
      <c r="TIJ38" s="144"/>
      <c r="TIK38" s="144"/>
      <c r="TIL38" s="144"/>
      <c r="TIM38" s="144"/>
      <c r="TIN38" s="144"/>
      <c r="TIO38" s="144"/>
      <c r="TIP38" s="144"/>
      <c r="TIQ38" s="144"/>
      <c r="TIR38" s="144"/>
      <c r="TIS38" s="144"/>
      <c r="TIT38" s="144"/>
      <c r="TIU38" s="144"/>
      <c r="TIV38" s="144"/>
      <c r="TIW38" s="144"/>
      <c r="TIX38" s="144"/>
      <c r="TIY38" s="144"/>
      <c r="TIZ38" s="144"/>
      <c r="TJA38" s="144"/>
      <c r="TJB38" s="144"/>
      <c r="TJC38" s="144"/>
      <c r="TJD38" s="144"/>
      <c r="TJE38" s="144"/>
      <c r="TJF38" s="144"/>
      <c r="TJG38" s="144"/>
      <c r="TJH38" s="144"/>
      <c r="TJI38" s="144"/>
      <c r="TJJ38" s="144"/>
      <c r="TJK38" s="144"/>
      <c r="TJL38" s="144"/>
      <c r="TJM38" s="144"/>
      <c r="TJN38" s="144"/>
      <c r="TJO38" s="144"/>
      <c r="TJP38" s="144"/>
      <c r="TJQ38" s="144"/>
      <c r="TJR38" s="144"/>
      <c r="TJS38" s="144"/>
      <c r="TJT38" s="144"/>
      <c r="TJU38" s="144"/>
      <c r="TJV38" s="144"/>
      <c r="TJW38" s="144"/>
      <c r="TJX38" s="144"/>
      <c r="TJY38" s="144"/>
      <c r="TJZ38" s="144"/>
      <c r="TKA38" s="144"/>
      <c r="TKB38" s="144"/>
      <c r="TKC38" s="144"/>
      <c r="TKD38" s="144"/>
      <c r="TKE38" s="144"/>
      <c r="TKF38" s="144"/>
      <c r="TKG38" s="144"/>
      <c r="TKH38" s="144"/>
      <c r="TKI38" s="144"/>
      <c r="TKJ38" s="144"/>
      <c r="TKK38" s="144"/>
      <c r="TKL38" s="144"/>
      <c r="TKM38" s="144"/>
      <c r="TKN38" s="144"/>
      <c r="TKO38" s="144"/>
      <c r="TKP38" s="144"/>
      <c r="TKQ38" s="144"/>
      <c r="TKR38" s="144"/>
      <c r="TKS38" s="144"/>
      <c r="TKT38" s="144"/>
      <c r="TKU38" s="144"/>
      <c r="TKV38" s="144"/>
      <c r="TKW38" s="144"/>
      <c r="TKX38" s="144"/>
      <c r="TKY38" s="144"/>
      <c r="TKZ38" s="144"/>
      <c r="TLA38" s="144"/>
      <c r="TLB38" s="144"/>
      <c r="TLC38" s="144"/>
      <c r="TLD38" s="144"/>
      <c r="TLE38" s="144"/>
      <c r="TLF38" s="144"/>
      <c r="TLG38" s="144"/>
      <c r="TLH38" s="144"/>
      <c r="TLI38" s="144"/>
      <c r="TLJ38" s="144"/>
      <c r="TLK38" s="144"/>
      <c r="TLL38" s="144"/>
      <c r="TLM38" s="144"/>
      <c r="TLN38" s="144"/>
      <c r="TLO38" s="144"/>
      <c r="TLP38" s="144"/>
      <c r="TLQ38" s="144"/>
      <c r="TLR38" s="144"/>
      <c r="TLS38" s="144"/>
      <c r="TLT38" s="144"/>
      <c r="TLU38" s="144"/>
      <c r="TLV38" s="144"/>
      <c r="TLW38" s="144"/>
      <c r="TLX38" s="144"/>
      <c r="TLY38" s="144"/>
      <c r="TLZ38" s="144"/>
      <c r="TMA38" s="144"/>
      <c r="TMB38" s="144"/>
      <c r="TMC38" s="144"/>
      <c r="TMD38" s="144"/>
      <c r="TME38" s="144"/>
      <c r="TMF38" s="144"/>
      <c r="TMG38" s="144"/>
      <c r="TMH38" s="144"/>
      <c r="TMI38" s="144"/>
      <c r="TMJ38" s="144"/>
      <c r="TMK38" s="144"/>
      <c r="TML38" s="144"/>
      <c r="TMM38" s="144"/>
      <c r="TMN38" s="144"/>
      <c r="TMO38" s="144"/>
      <c r="TMP38" s="144"/>
      <c r="TMQ38" s="144"/>
      <c r="TMR38" s="144"/>
      <c r="TMS38" s="144"/>
      <c r="TMT38" s="144"/>
      <c r="TMU38" s="144"/>
      <c r="TMV38" s="144"/>
      <c r="TMW38" s="144"/>
      <c r="TMX38" s="144"/>
      <c r="TMY38" s="144"/>
      <c r="TMZ38" s="144"/>
      <c r="TNA38" s="144"/>
      <c r="TNB38" s="144"/>
      <c r="TNC38" s="144"/>
      <c r="TND38" s="144"/>
      <c r="TNE38" s="144"/>
      <c r="TNF38" s="144"/>
      <c r="TNG38" s="144"/>
      <c r="TNH38" s="144"/>
      <c r="TNI38" s="144"/>
      <c r="TNJ38" s="144"/>
      <c r="TNK38" s="144"/>
      <c r="TNL38" s="144"/>
      <c r="TNM38" s="144"/>
      <c r="TNN38" s="144"/>
      <c r="TNO38" s="144"/>
      <c r="TNP38" s="144"/>
      <c r="TNQ38" s="144"/>
      <c r="TNR38" s="144"/>
      <c r="TNS38" s="144"/>
      <c r="TNT38" s="144"/>
      <c r="TNU38" s="144"/>
      <c r="TNV38" s="144"/>
      <c r="TNW38" s="144"/>
      <c r="TNX38" s="144"/>
      <c r="TNY38" s="144"/>
      <c r="TNZ38" s="144"/>
      <c r="TOA38" s="144"/>
      <c r="TOB38" s="144"/>
      <c r="TOC38" s="144"/>
      <c r="TOD38" s="144"/>
      <c r="TOE38" s="144"/>
      <c r="TOF38" s="144"/>
      <c r="TOG38" s="144"/>
      <c r="TOH38" s="144"/>
      <c r="TOI38" s="144"/>
      <c r="TOJ38" s="144"/>
      <c r="TOK38" s="144"/>
      <c r="TOL38" s="144"/>
      <c r="TOM38" s="144"/>
      <c r="TON38" s="144"/>
      <c r="TOO38" s="144"/>
      <c r="TOP38" s="144"/>
      <c r="TOQ38" s="144"/>
      <c r="TOR38" s="144"/>
      <c r="TOS38" s="144"/>
      <c r="TOT38" s="144"/>
      <c r="TOU38" s="144"/>
      <c r="TOV38" s="144"/>
      <c r="TOW38" s="144"/>
      <c r="TOX38" s="144"/>
      <c r="TOY38" s="144"/>
      <c r="TOZ38" s="144"/>
      <c r="TPA38" s="144"/>
      <c r="TPB38" s="144"/>
      <c r="TPC38" s="144"/>
      <c r="TPD38" s="144"/>
      <c r="TPE38" s="144"/>
      <c r="TPF38" s="144"/>
      <c r="TPG38" s="144"/>
      <c r="TPH38" s="144"/>
      <c r="TPI38" s="144"/>
      <c r="TPJ38" s="144"/>
      <c r="TPK38" s="144"/>
      <c r="TPL38" s="144"/>
      <c r="TPM38" s="144"/>
      <c r="TPN38" s="144"/>
      <c r="TPO38" s="144"/>
      <c r="TPP38" s="144"/>
      <c r="TPQ38" s="144"/>
      <c r="TPR38" s="144"/>
      <c r="TPS38" s="144"/>
      <c r="TPT38" s="144"/>
      <c r="TPU38" s="144"/>
      <c r="TPV38" s="144"/>
      <c r="TPW38" s="144"/>
      <c r="TPX38" s="144"/>
      <c r="TPY38" s="144"/>
      <c r="TPZ38" s="144"/>
      <c r="TQA38" s="144"/>
      <c r="TQB38" s="144"/>
      <c r="TQC38" s="144"/>
      <c r="TQD38" s="144"/>
      <c r="TQE38" s="144"/>
      <c r="TQF38" s="144"/>
      <c r="TQG38" s="144"/>
      <c r="TQH38" s="144"/>
      <c r="TQI38" s="144"/>
      <c r="TQJ38" s="144"/>
      <c r="TQK38" s="144"/>
      <c r="TQL38" s="144"/>
      <c r="TQM38" s="144"/>
      <c r="TQN38" s="144"/>
      <c r="TQO38" s="144"/>
      <c r="TQP38" s="144"/>
      <c r="TQQ38" s="144"/>
      <c r="TQR38" s="144"/>
      <c r="TQS38" s="144"/>
      <c r="TQT38" s="144"/>
      <c r="TQU38" s="144"/>
      <c r="TQV38" s="144"/>
      <c r="TQW38" s="144"/>
      <c r="TQX38" s="144"/>
      <c r="TQY38" s="144"/>
      <c r="TQZ38" s="144"/>
      <c r="TRA38" s="144"/>
      <c r="TRB38" s="144"/>
      <c r="TRC38" s="144"/>
      <c r="TRD38" s="144"/>
      <c r="TRE38" s="144"/>
      <c r="TRF38" s="144"/>
      <c r="TRG38" s="144"/>
      <c r="TRH38" s="144"/>
      <c r="TRI38" s="144"/>
      <c r="TRJ38" s="144"/>
      <c r="TRK38" s="144"/>
      <c r="TRL38" s="144"/>
      <c r="TRM38" s="144"/>
      <c r="TRN38" s="144"/>
      <c r="TRO38" s="144"/>
      <c r="TRP38" s="144"/>
      <c r="TRQ38" s="144"/>
      <c r="TRR38" s="144"/>
      <c r="TRS38" s="144"/>
      <c r="TRT38" s="144"/>
      <c r="TRU38" s="144"/>
      <c r="TRV38" s="144"/>
      <c r="TRW38" s="144"/>
      <c r="TRX38" s="144"/>
      <c r="TRY38" s="144"/>
      <c r="TRZ38" s="144"/>
      <c r="TSA38" s="144"/>
      <c r="TSB38" s="144"/>
      <c r="TSC38" s="144"/>
      <c r="TSD38" s="144"/>
      <c r="TSE38" s="144"/>
      <c r="TSF38" s="144"/>
      <c r="TSG38" s="144"/>
      <c r="TSH38" s="144"/>
      <c r="TSI38" s="144"/>
      <c r="TSJ38" s="144"/>
      <c r="TSK38" s="144"/>
      <c r="TSL38" s="144"/>
      <c r="TSM38" s="144"/>
      <c r="TSN38" s="144"/>
      <c r="TSO38" s="144"/>
      <c r="TSP38" s="144"/>
      <c r="TSQ38" s="144"/>
      <c r="TSR38" s="144"/>
      <c r="TSS38" s="144"/>
      <c r="TST38" s="144"/>
      <c r="TSU38" s="144"/>
      <c r="TSV38" s="144"/>
      <c r="TSW38" s="144"/>
      <c r="TSX38" s="144"/>
      <c r="TSY38" s="144"/>
      <c r="TSZ38" s="144"/>
      <c r="TTA38" s="144"/>
      <c r="TTB38" s="144"/>
      <c r="TTC38" s="144"/>
      <c r="TTD38" s="144"/>
      <c r="TTE38" s="144"/>
      <c r="TTF38" s="144"/>
      <c r="TTG38" s="144"/>
      <c r="TTH38" s="144"/>
      <c r="TTI38" s="144"/>
      <c r="TTJ38" s="144"/>
      <c r="TTK38" s="144"/>
      <c r="TTL38" s="144"/>
      <c r="TTM38" s="144"/>
      <c r="TTN38" s="144"/>
      <c r="TTO38" s="144"/>
      <c r="TTP38" s="144"/>
      <c r="TTQ38" s="144"/>
      <c r="TTR38" s="144"/>
      <c r="TTS38" s="144"/>
      <c r="TTT38" s="144"/>
      <c r="TTU38" s="144"/>
      <c r="TTV38" s="144"/>
      <c r="TTW38" s="144"/>
      <c r="TTX38" s="144"/>
      <c r="TTY38" s="144"/>
      <c r="TTZ38" s="144"/>
      <c r="TUA38" s="144"/>
      <c r="TUB38" s="144"/>
      <c r="TUC38" s="144"/>
      <c r="TUD38" s="144"/>
      <c r="TUE38" s="144"/>
      <c r="TUF38" s="144"/>
      <c r="TUG38" s="144"/>
      <c r="TUH38" s="144"/>
      <c r="TUI38" s="144"/>
      <c r="TUJ38" s="144"/>
      <c r="TUK38" s="144"/>
      <c r="TUL38" s="144"/>
      <c r="TUM38" s="144"/>
      <c r="TUN38" s="144"/>
      <c r="TUO38" s="144"/>
      <c r="TUP38" s="144"/>
      <c r="TUQ38" s="144"/>
      <c r="TUR38" s="144"/>
      <c r="TUS38" s="144"/>
      <c r="TUT38" s="144"/>
      <c r="TUU38" s="144"/>
      <c r="TUV38" s="144"/>
      <c r="TUW38" s="144"/>
      <c r="TUX38" s="144"/>
      <c r="TUY38" s="144"/>
      <c r="TUZ38" s="144"/>
      <c r="TVA38" s="144"/>
      <c r="TVB38" s="144"/>
      <c r="TVC38" s="144"/>
      <c r="TVD38" s="144"/>
      <c r="TVE38" s="144"/>
      <c r="TVF38" s="144"/>
      <c r="TVG38" s="144"/>
      <c r="TVH38" s="144"/>
      <c r="TVI38" s="144"/>
      <c r="TVJ38" s="144"/>
      <c r="TVK38" s="144"/>
      <c r="TVL38" s="144"/>
      <c r="TVM38" s="144"/>
      <c r="TVN38" s="144"/>
      <c r="TVO38" s="144"/>
      <c r="TVP38" s="144"/>
      <c r="TVQ38" s="144"/>
      <c r="TVR38" s="144"/>
      <c r="TVS38" s="144"/>
      <c r="TVT38" s="144"/>
      <c r="TVU38" s="144"/>
      <c r="TVV38" s="144"/>
      <c r="TVW38" s="144"/>
      <c r="TVX38" s="144"/>
      <c r="TVY38" s="144"/>
      <c r="TVZ38" s="144"/>
      <c r="TWA38" s="144"/>
      <c r="TWB38" s="144"/>
      <c r="TWC38" s="144"/>
      <c r="TWD38" s="144"/>
      <c r="TWE38" s="144"/>
      <c r="TWF38" s="144"/>
      <c r="TWG38" s="144"/>
      <c r="TWH38" s="144"/>
      <c r="TWI38" s="144"/>
      <c r="TWJ38" s="144"/>
      <c r="TWK38" s="144"/>
      <c r="TWL38" s="144"/>
      <c r="TWM38" s="144"/>
      <c r="TWN38" s="144"/>
      <c r="TWO38" s="144"/>
      <c r="TWP38" s="144"/>
      <c r="TWQ38" s="144"/>
      <c r="TWR38" s="144"/>
      <c r="TWS38" s="144"/>
      <c r="TWT38" s="144"/>
      <c r="TWU38" s="144"/>
      <c r="TWV38" s="144"/>
      <c r="TWW38" s="144"/>
      <c r="TWX38" s="144"/>
      <c r="TWY38" s="144"/>
      <c r="TWZ38" s="144"/>
      <c r="TXA38" s="144"/>
      <c r="TXB38" s="144"/>
      <c r="TXC38" s="144"/>
      <c r="TXD38" s="144"/>
      <c r="TXE38" s="144"/>
      <c r="TXF38" s="144"/>
      <c r="TXG38" s="144"/>
      <c r="TXH38" s="144"/>
      <c r="TXI38" s="144"/>
      <c r="TXJ38" s="144"/>
      <c r="TXK38" s="144"/>
      <c r="TXL38" s="144"/>
      <c r="TXM38" s="144"/>
      <c r="TXN38" s="144"/>
      <c r="TXO38" s="144"/>
      <c r="TXP38" s="144"/>
      <c r="TXQ38" s="144"/>
      <c r="TXR38" s="144"/>
      <c r="TXS38" s="144"/>
      <c r="TXT38" s="144"/>
      <c r="TXU38" s="144"/>
      <c r="TXV38" s="144"/>
      <c r="TXW38" s="144"/>
      <c r="TXX38" s="144"/>
      <c r="TXY38" s="144"/>
      <c r="TXZ38" s="144"/>
      <c r="TYA38" s="144"/>
      <c r="TYB38" s="144"/>
      <c r="TYC38" s="144"/>
      <c r="TYD38" s="144"/>
      <c r="TYE38" s="144"/>
      <c r="TYF38" s="144"/>
      <c r="TYG38" s="144"/>
      <c r="TYH38" s="144"/>
      <c r="TYI38" s="144"/>
      <c r="TYJ38" s="144"/>
      <c r="TYK38" s="144"/>
      <c r="TYL38" s="144"/>
      <c r="TYM38" s="144"/>
      <c r="TYN38" s="144"/>
      <c r="TYO38" s="144"/>
      <c r="TYP38" s="144"/>
      <c r="TYQ38" s="144"/>
      <c r="TYR38" s="144"/>
      <c r="TYS38" s="144"/>
      <c r="TYT38" s="144"/>
      <c r="TYU38" s="144"/>
      <c r="TYV38" s="144"/>
      <c r="TYW38" s="144"/>
      <c r="TYX38" s="144"/>
      <c r="TYY38" s="144"/>
      <c r="TYZ38" s="144"/>
      <c r="TZA38" s="144"/>
      <c r="TZB38" s="144"/>
      <c r="TZC38" s="144"/>
      <c r="TZD38" s="144"/>
      <c r="TZE38" s="144"/>
      <c r="TZF38" s="144"/>
      <c r="TZG38" s="144"/>
      <c r="TZH38" s="144"/>
      <c r="TZI38" s="144"/>
      <c r="TZJ38" s="144"/>
      <c r="TZK38" s="144"/>
      <c r="TZL38" s="144"/>
      <c r="TZM38" s="144"/>
      <c r="TZN38" s="144"/>
      <c r="TZO38" s="144"/>
      <c r="TZP38" s="144"/>
      <c r="TZQ38" s="144"/>
      <c r="TZR38" s="144"/>
      <c r="TZS38" s="144"/>
      <c r="TZT38" s="144"/>
      <c r="TZU38" s="144"/>
      <c r="TZV38" s="144"/>
      <c r="TZW38" s="144"/>
      <c r="TZX38" s="144"/>
      <c r="TZY38" s="144"/>
      <c r="TZZ38" s="144"/>
      <c r="UAA38" s="144"/>
      <c r="UAB38" s="144"/>
      <c r="UAC38" s="144"/>
      <c r="UAD38" s="144"/>
      <c r="UAE38" s="144"/>
      <c r="UAF38" s="144"/>
      <c r="UAG38" s="144"/>
      <c r="UAH38" s="144"/>
      <c r="UAI38" s="144"/>
      <c r="UAJ38" s="144"/>
      <c r="UAK38" s="144"/>
      <c r="UAL38" s="144"/>
      <c r="UAM38" s="144"/>
      <c r="UAN38" s="144"/>
      <c r="UAO38" s="144"/>
      <c r="UAP38" s="144"/>
      <c r="UAQ38" s="144"/>
      <c r="UAR38" s="144"/>
      <c r="UAS38" s="144"/>
      <c r="UAT38" s="144"/>
      <c r="UAU38" s="144"/>
      <c r="UAV38" s="144"/>
      <c r="UAW38" s="144"/>
      <c r="UAX38" s="144"/>
      <c r="UAY38" s="144"/>
      <c r="UAZ38" s="144"/>
      <c r="UBA38" s="144"/>
      <c r="UBB38" s="144"/>
      <c r="UBC38" s="144"/>
      <c r="UBD38" s="144"/>
      <c r="UBE38" s="144"/>
      <c r="UBF38" s="144"/>
      <c r="UBG38" s="144"/>
      <c r="UBH38" s="144"/>
      <c r="UBI38" s="144"/>
      <c r="UBJ38" s="144"/>
      <c r="UBK38" s="144"/>
      <c r="UBL38" s="144"/>
      <c r="UBM38" s="144"/>
      <c r="UBN38" s="144"/>
      <c r="UBO38" s="144"/>
      <c r="UBP38" s="144"/>
      <c r="UBQ38" s="144"/>
      <c r="UBR38" s="144"/>
      <c r="UBS38" s="144"/>
      <c r="UBT38" s="144"/>
      <c r="UBU38" s="144"/>
      <c r="UBV38" s="144"/>
      <c r="UBW38" s="144"/>
      <c r="UBX38" s="144"/>
      <c r="UBY38" s="144"/>
      <c r="UBZ38" s="144"/>
      <c r="UCA38" s="144"/>
      <c r="UCB38" s="144"/>
      <c r="UCC38" s="144"/>
      <c r="UCD38" s="144"/>
      <c r="UCE38" s="144"/>
      <c r="UCF38" s="144"/>
      <c r="UCG38" s="144"/>
      <c r="UCH38" s="144"/>
      <c r="UCI38" s="144"/>
      <c r="UCJ38" s="144"/>
      <c r="UCK38" s="144"/>
      <c r="UCL38" s="144"/>
      <c r="UCM38" s="144"/>
      <c r="UCN38" s="144"/>
      <c r="UCO38" s="144"/>
      <c r="UCP38" s="144"/>
      <c r="UCQ38" s="144"/>
      <c r="UCR38" s="144"/>
      <c r="UCS38" s="144"/>
      <c r="UCT38" s="144"/>
      <c r="UCU38" s="144"/>
      <c r="UCV38" s="144"/>
      <c r="UCW38" s="144"/>
      <c r="UCX38" s="144"/>
      <c r="UCY38" s="144"/>
      <c r="UCZ38" s="144"/>
      <c r="UDA38" s="144"/>
      <c r="UDB38" s="144"/>
      <c r="UDC38" s="144"/>
      <c r="UDD38" s="144"/>
      <c r="UDE38" s="144"/>
      <c r="UDF38" s="144"/>
      <c r="UDG38" s="144"/>
      <c r="UDH38" s="144"/>
      <c r="UDI38" s="144"/>
      <c r="UDJ38" s="144"/>
      <c r="UDK38" s="144"/>
      <c r="UDL38" s="144"/>
      <c r="UDM38" s="144"/>
      <c r="UDN38" s="144"/>
      <c r="UDO38" s="144"/>
      <c r="UDP38" s="144"/>
      <c r="UDQ38" s="144"/>
      <c r="UDR38" s="144"/>
      <c r="UDS38" s="144"/>
      <c r="UDT38" s="144"/>
      <c r="UDU38" s="144"/>
      <c r="UDV38" s="144"/>
      <c r="UDW38" s="144"/>
      <c r="UDX38" s="144"/>
      <c r="UDY38" s="144"/>
      <c r="UDZ38" s="144"/>
      <c r="UEA38" s="144"/>
      <c r="UEB38" s="144"/>
      <c r="UEC38" s="144"/>
      <c r="UED38" s="144"/>
      <c r="UEE38" s="144"/>
      <c r="UEF38" s="144"/>
      <c r="UEG38" s="144"/>
      <c r="UEH38" s="144"/>
      <c r="UEI38" s="144"/>
      <c r="UEJ38" s="144"/>
      <c r="UEK38" s="144"/>
      <c r="UEL38" s="144"/>
      <c r="UEM38" s="144"/>
      <c r="UEN38" s="144"/>
      <c r="UEO38" s="144"/>
      <c r="UEP38" s="144"/>
      <c r="UEQ38" s="144"/>
      <c r="UER38" s="144"/>
      <c r="UES38" s="144"/>
      <c r="UET38" s="144"/>
      <c r="UEU38" s="144"/>
      <c r="UEV38" s="144"/>
      <c r="UEW38" s="144"/>
      <c r="UEX38" s="144"/>
      <c r="UEY38" s="144"/>
      <c r="UEZ38" s="144"/>
      <c r="UFA38" s="144"/>
      <c r="UFB38" s="144"/>
      <c r="UFC38" s="144"/>
      <c r="UFD38" s="144"/>
      <c r="UFE38" s="144"/>
      <c r="UFF38" s="144"/>
      <c r="UFG38" s="144"/>
      <c r="UFH38" s="144"/>
      <c r="UFI38" s="144"/>
      <c r="UFJ38" s="144"/>
      <c r="UFK38" s="144"/>
      <c r="UFL38" s="144"/>
      <c r="UFM38" s="144"/>
      <c r="UFN38" s="144"/>
      <c r="UFO38" s="144"/>
      <c r="UFP38" s="144"/>
      <c r="UFQ38" s="144"/>
      <c r="UFR38" s="144"/>
      <c r="UFS38" s="144"/>
      <c r="UFT38" s="144"/>
      <c r="UFU38" s="144"/>
      <c r="UFV38" s="144"/>
      <c r="UFW38" s="144"/>
      <c r="UFX38" s="144"/>
      <c r="UFY38" s="144"/>
      <c r="UFZ38" s="144"/>
      <c r="UGA38" s="144"/>
      <c r="UGB38" s="144"/>
      <c r="UGC38" s="144"/>
      <c r="UGD38" s="144"/>
      <c r="UGE38" s="144"/>
      <c r="UGF38" s="144"/>
      <c r="UGG38" s="144"/>
      <c r="UGH38" s="144"/>
      <c r="UGI38" s="144"/>
      <c r="UGJ38" s="144"/>
      <c r="UGK38" s="144"/>
      <c r="UGL38" s="144"/>
      <c r="UGM38" s="144"/>
      <c r="UGN38" s="144"/>
      <c r="UGO38" s="144"/>
      <c r="UGP38" s="144"/>
      <c r="UGQ38" s="144"/>
      <c r="UGR38" s="144"/>
      <c r="UGS38" s="144"/>
      <c r="UGT38" s="144"/>
      <c r="UGU38" s="144"/>
      <c r="UGV38" s="144"/>
      <c r="UGW38" s="144"/>
      <c r="UGX38" s="144"/>
      <c r="UGY38" s="144"/>
      <c r="UGZ38" s="144"/>
      <c r="UHA38" s="144"/>
      <c r="UHB38" s="144"/>
      <c r="UHC38" s="144"/>
      <c r="UHD38" s="144"/>
      <c r="UHE38" s="144"/>
      <c r="UHF38" s="144"/>
      <c r="UHG38" s="144"/>
      <c r="UHH38" s="144"/>
      <c r="UHI38" s="144"/>
      <c r="UHJ38" s="144"/>
      <c r="UHK38" s="144"/>
      <c r="UHL38" s="144"/>
      <c r="UHM38" s="144"/>
      <c r="UHN38" s="144"/>
      <c r="UHO38" s="144"/>
      <c r="UHP38" s="144"/>
      <c r="UHQ38" s="144"/>
      <c r="UHR38" s="144"/>
      <c r="UHS38" s="144"/>
      <c r="UHT38" s="144"/>
      <c r="UHU38" s="144"/>
      <c r="UHV38" s="144"/>
      <c r="UHW38" s="144"/>
      <c r="UHX38" s="144"/>
      <c r="UHY38" s="144"/>
      <c r="UHZ38" s="144"/>
      <c r="UIA38" s="144"/>
      <c r="UIB38" s="144"/>
      <c r="UIC38" s="144"/>
      <c r="UID38" s="144"/>
      <c r="UIE38" s="144"/>
      <c r="UIF38" s="144"/>
      <c r="UIG38" s="144"/>
      <c r="UIH38" s="144"/>
      <c r="UII38" s="144"/>
      <c r="UIJ38" s="144"/>
      <c r="UIK38" s="144"/>
      <c r="UIL38" s="144"/>
      <c r="UIM38" s="144"/>
      <c r="UIN38" s="144"/>
      <c r="UIO38" s="144"/>
      <c r="UIP38" s="144"/>
      <c r="UIQ38" s="144"/>
      <c r="UIR38" s="144"/>
      <c r="UIS38" s="144"/>
      <c r="UIT38" s="144"/>
      <c r="UIU38" s="144"/>
      <c r="UIV38" s="144"/>
      <c r="UIW38" s="144"/>
      <c r="UIX38" s="144"/>
      <c r="UIY38" s="144"/>
      <c r="UIZ38" s="144"/>
      <c r="UJA38" s="144"/>
      <c r="UJB38" s="144"/>
      <c r="UJC38" s="144"/>
      <c r="UJD38" s="144"/>
      <c r="UJE38" s="144"/>
      <c r="UJF38" s="144"/>
      <c r="UJG38" s="144"/>
      <c r="UJH38" s="144"/>
      <c r="UJI38" s="144"/>
      <c r="UJJ38" s="144"/>
      <c r="UJK38" s="144"/>
      <c r="UJL38" s="144"/>
      <c r="UJM38" s="144"/>
      <c r="UJN38" s="144"/>
      <c r="UJO38" s="144"/>
      <c r="UJP38" s="144"/>
      <c r="UJQ38" s="144"/>
      <c r="UJR38" s="144"/>
      <c r="UJS38" s="144"/>
      <c r="UJT38" s="144"/>
      <c r="UJU38" s="144"/>
      <c r="UJV38" s="144"/>
      <c r="UJW38" s="144"/>
      <c r="UJX38" s="144"/>
      <c r="UJY38" s="144"/>
      <c r="UJZ38" s="144"/>
      <c r="UKA38" s="144"/>
      <c r="UKB38" s="144"/>
      <c r="UKC38" s="144"/>
      <c r="UKD38" s="144"/>
      <c r="UKE38" s="144"/>
      <c r="UKF38" s="144"/>
      <c r="UKG38" s="144"/>
      <c r="UKH38" s="144"/>
      <c r="UKI38" s="144"/>
      <c r="UKJ38" s="144"/>
      <c r="UKK38" s="144"/>
      <c r="UKL38" s="144"/>
      <c r="UKM38" s="144"/>
      <c r="UKN38" s="144"/>
      <c r="UKO38" s="144"/>
      <c r="UKP38" s="144"/>
      <c r="UKQ38" s="144"/>
      <c r="UKR38" s="144"/>
      <c r="UKS38" s="144"/>
      <c r="UKT38" s="144"/>
      <c r="UKU38" s="144"/>
      <c r="UKV38" s="144"/>
      <c r="UKW38" s="144"/>
      <c r="UKX38" s="144"/>
      <c r="UKY38" s="144"/>
      <c r="UKZ38" s="144"/>
      <c r="ULA38" s="144"/>
      <c r="ULB38" s="144"/>
      <c r="ULC38" s="144"/>
      <c r="ULD38" s="144"/>
      <c r="ULE38" s="144"/>
      <c r="ULF38" s="144"/>
      <c r="ULG38" s="144"/>
      <c r="ULH38" s="144"/>
      <c r="ULI38" s="144"/>
      <c r="ULJ38" s="144"/>
      <c r="ULK38" s="144"/>
      <c r="ULL38" s="144"/>
      <c r="ULM38" s="144"/>
      <c r="ULN38" s="144"/>
      <c r="ULO38" s="144"/>
      <c r="ULP38" s="144"/>
      <c r="ULQ38" s="144"/>
      <c r="ULR38" s="144"/>
      <c r="ULS38" s="144"/>
      <c r="ULT38" s="144"/>
      <c r="ULU38" s="144"/>
      <c r="ULV38" s="144"/>
      <c r="ULW38" s="144"/>
      <c r="ULX38" s="144"/>
      <c r="ULY38" s="144"/>
      <c r="ULZ38" s="144"/>
      <c r="UMA38" s="144"/>
      <c r="UMB38" s="144"/>
      <c r="UMC38" s="144"/>
      <c r="UMD38" s="144"/>
      <c r="UME38" s="144"/>
      <c r="UMF38" s="144"/>
      <c r="UMG38" s="144"/>
      <c r="UMH38" s="144"/>
      <c r="UMI38" s="144"/>
      <c r="UMJ38" s="144"/>
      <c r="UMK38" s="144"/>
      <c r="UML38" s="144"/>
      <c r="UMM38" s="144"/>
      <c r="UMN38" s="144"/>
      <c r="UMO38" s="144"/>
      <c r="UMP38" s="144"/>
      <c r="UMQ38" s="144"/>
      <c r="UMR38" s="144"/>
      <c r="UMS38" s="144"/>
      <c r="UMT38" s="144"/>
      <c r="UMU38" s="144"/>
      <c r="UMV38" s="144"/>
      <c r="UMW38" s="144"/>
      <c r="UMX38" s="144"/>
      <c r="UMY38" s="144"/>
      <c r="UMZ38" s="144"/>
      <c r="UNA38" s="144"/>
      <c r="UNB38" s="144"/>
      <c r="UNC38" s="144"/>
      <c r="UND38" s="144"/>
      <c r="UNE38" s="144"/>
      <c r="UNF38" s="144"/>
      <c r="UNG38" s="144"/>
      <c r="UNH38" s="144"/>
      <c r="UNI38" s="144"/>
      <c r="UNJ38" s="144"/>
      <c r="UNK38" s="144"/>
      <c r="UNL38" s="144"/>
      <c r="UNM38" s="144"/>
      <c r="UNN38" s="144"/>
      <c r="UNO38" s="144"/>
      <c r="UNP38" s="144"/>
      <c r="UNQ38" s="144"/>
      <c r="UNR38" s="144"/>
      <c r="UNS38" s="144"/>
      <c r="UNT38" s="144"/>
      <c r="UNU38" s="144"/>
      <c r="UNV38" s="144"/>
      <c r="UNW38" s="144"/>
      <c r="UNX38" s="144"/>
      <c r="UNY38" s="144"/>
      <c r="UNZ38" s="144"/>
      <c r="UOA38" s="144"/>
      <c r="UOB38" s="144"/>
      <c r="UOC38" s="144"/>
      <c r="UOD38" s="144"/>
      <c r="UOE38" s="144"/>
      <c r="UOF38" s="144"/>
      <c r="UOG38" s="144"/>
      <c r="UOH38" s="144"/>
      <c r="UOI38" s="144"/>
      <c r="UOJ38" s="144"/>
      <c r="UOK38" s="144"/>
      <c r="UOL38" s="144"/>
      <c r="UOM38" s="144"/>
      <c r="UON38" s="144"/>
      <c r="UOO38" s="144"/>
      <c r="UOP38" s="144"/>
      <c r="UOQ38" s="144"/>
      <c r="UOR38" s="144"/>
      <c r="UOS38" s="144"/>
      <c r="UOT38" s="144"/>
      <c r="UOU38" s="144"/>
      <c r="UOV38" s="144"/>
      <c r="UOW38" s="144"/>
      <c r="UOX38" s="144"/>
      <c r="UOY38" s="144"/>
      <c r="UOZ38" s="144"/>
      <c r="UPA38" s="144"/>
      <c r="UPB38" s="144"/>
      <c r="UPC38" s="144"/>
      <c r="UPD38" s="144"/>
      <c r="UPE38" s="144"/>
      <c r="UPF38" s="144"/>
      <c r="UPG38" s="144"/>
      <c r="UPH38" s="144"/>
      <c r="UPI38" s="144"/>
      <c r="UPJ38" s="144"/>
      <c r="UPK38" s="144"/>
      <c r="UPL38" s="144"/>
      <c r="UPM38" s="144"/>
      <c r="UPN38" s="144"/>
      <c r="UPO38" s="144"/>
      <c r="UPP38" s="144"/>
      <c r="UPQ38" s="144"/>
      <c r="UPR38" s="144"/>
      <c r="UPS38" s="144"/>
      <c r="UPT38" s="144"/>
      <c r="UPU38" s="144"/>
      <c r="UPV38" s="144"/>
      <c r="UPW38" s="144"/>
      <c r="UPX38" s="144"/>
      <c r="UPY38" s="144"/>
      <c r="UPZ38" s="144"/>
      <c r="UQA38" s="144"/>
      <c r="UQB38" s="144"/>
      <c r="UQC38" s="144"/>
      <c r="UQD38" s="144"/>
      <c r="UQE38" s="144"/>
      <c r="UQF38" s="144"/>
      <c r="UQG38" s="144"/>
      <c r="UQH38" s="144"/>
      <c r="UQI38" s="144"/>
      <c r="UQJ38" s="144"/>
      <c r="UQK38" s="144"/>
      <c r="UQL38" s="144"/>
      <c r="UQM38" s="144"/>
      <c r="UQN38" s="144"/>
      <c r="UQO38" s="144"/>
      <c r="UQP38" s="144"/>
      <c r="UQQ38" s="144"/>
      <c r="UQR38" s="144"/>
      <c r="UQS38" s="144"/>
      <c r="UQT38" s="144"/>
      <c r="UQU38" s="144"/>
      <c r="UQV38" s="144"/>
      <c r="UQW38" s="144"/>
      <c r="UQX38" s="144"/>
      <c r="UQY38" s="144"/>
      <c r="UQZ38" s="144"/>
      <c r="URA38" s="144"/>
      <c r="URB38" s="144"/>
      <c r="URC38" s="144"/>
      <c r="URD38" s="144"/>
      <c r="URE38" s="144"/>
      <c r="URF38" s="144"/>
      <c r="URG38" s="144"/>
      <c r="URH38" s="144"/>
      <c r="URI38" s="144"/>
      <c r="URJ38" s="144"/>
      <c r="URK38" s="144"/>
      <c r="URL38" s="144"/>
      <c r="URM38" s="144"/>
      <c r="URN38" s="144"/>
      <c r="URO38" s="144"/>
      <c r="URP38" s="144"/>
      <c r="URQ38" s="144"/>
      <c r="URR38" s="144"/>
      <c r="URS38" s="144"/>
      <c r="URT38" s="144"/>
      <c r="URU38" s="144"/>
      <c r="URV38" s="144"/>
      <c r="URW38" s="144"/>
      <c r="URX38" s="144"/>
      <c r="URY38" s="144"/>
      <c r="URZ38" s="144"/>
      <c r="USA38" s="144"/>
      <c r="USB38" s="144"/>
      <c r="USC38" s="144"/>
      <c r="USD38" s="144"/>
      <c r="USE38" s="144"/>
      <c r="USF38" s="144"/>
      <c r="USG38" s="144"/>
      <c r="USH38" s="144"/>
      <c r="USI38" s="144"/>
      <c r="USJ38" s="144"/>
      <c r="USK38" s="144"/>
      <c r="USL38" s="144"/>
      <c r="USM38" s="144"/>
      <c r="USN38" s="144"/>
      <c r="USO38" s="144"/>
      <c r="USP38" s="144"/>
      <c r="USQ38" s="144"/>
      <c r="USR38" s="144"/>
      <c r="USS38" s="144"/>
      <c r="UST38" s="144"/>
      <c r="USU38" s="144"/>
      <c r="USV38" s="144"/>
      <c r="USW38" s="144"/>
      <c r="USX38" s="144"/>
      <c r="USY38" s="144"/>
      <c r="USZ38" s="144"/>
      <c r="UTA38" s="144"/>
      <c r="UTB38" s="144"/>
      <c r="UTC38" s="144"/>
      <c r="UTD38" s="144"/>
      <c r="UTE38" s="144"/>
      <c r="UTF38" s="144"/>
      <c r="UTG38" s="144"/>
      <c r="UTH38" s="144"/>
      <c r="UTI38" s="144"/>
      <c r="UTJ38" s="144"/>
      <c r="UTK38" s="144"/>
      <c r="UTL38" s="144"/>
      <c r="UTM38" s="144"/>
      <c r="UTN38" s="144"/>
      <c r="UTO38" s="144"/>
      <c r="UTP38" s="144"/>
      <c r="UTQ38" s="144"/>
      <c r="UTR38" s="144"/>
      <c r="UTS38" s="144"/>
      <c r="UTT38" s="144"/>
      <c r="UTU38" s="144"/>
      <c r="UTV38" s="144"/>
      <c r="UTW38" s="144"/>
      <c r="UTX38" s="144"/>
      <c r="UTY38" s="144"/>
      <c r="UTZ38" s="144"/>
      <c r="UUA38" s="144"/>
      <c r="UUB38" s="144"/>
      <c r="UUC38" s="144"/>
      <c r="UUD38" s="144"/>
      <c r="UUE38" s="144"/>
      <c r="UUF38" s="144"/>
      <c r="UUG38" s="144"/>
      <c r="UUH38" s="144"/>
      <c r="UUI38" s="144"/>
      <c r="UUJ38" s="144"/>
      <c r="UUK38" s="144"/>
      <c r="UUL38" s="144"/>
      <c r="UUM38" s="144"/>
      <c r="UUN38" s="144"/>
      <c r="UUO38" s="144"/>
      <c r="UUP38" s="144"/>
      <c r="UUQ38" s="144"/>
      <c r="UUR38" s="144"/>
      <c r="UUS38" s="144"/>
      <c r="UUT38" s="144"/>
      <c r="UUU38" s="144"/>
      <c r="UUV38" s="144"/>
      <c r="UUW38" s="144"/>
      <c r="UUX38" s="144"/>
      <c r="UUY38" s="144"/>
      <c r="UUZ38" s="144"/>
      <c r="UVA38" s="144"/>
      <c r="UVB38" s="144"/>
      <c r="UVC38" s="144"/>
      <c r="UVD38" s="144"/>
      <c r="UVE38" s="144"/>
      <c r="UVF38" s="144"/>
      <c r="UVG38" s="144"/>
      <c r="UVH38" s="144"/>
      <c r="UVI38" s="144"/>
      <c r="UVJ38" s="144"/>
      <c r="UVK38" s="144"/>
      <c r="UVL38" s="144"/>
      <c r="UVM38" s="144"/>
      <c r="UVN38" s="144"/>
      <c r="UVO38" s="144"/>
      <c r="UVP38" s="144"/>
      <c r="UVQ38" s="144"/>
      <c r="UVR38" s="144"/>
      <c r="UVS38" s="144"/>
      <c r="UVT38" s="144"/>
      <c r="UVU38" s="144"/>
      <c r="UVV38" s="144"/>
      <c r="UVW38" s="144"/>
      <c r="UVX38" s="144"/>
      <c r="UVY38" s="144"/>
      <c r="UVZ38" s="144"/>
      <c r="UWA38" s="144"/>
      <c r="UWB38" s="144"/>
      <c r="UWC38" s="144"/>
      <c r="UWD38" s="144"/>
      <c r="UWE38" s="144"/>
      <c r="UWF38" s="144"/>
      <c r="UWG38" s="144"/>
      <c r="UWH38" s="144"/>
      <c r="UWI38" s="144"/>
      <c r="UWJ38" s="144"/>
      <c r="UWK38" s="144"/>
      <c r="UWL38" s="144"/>
      <c r="UWM38" s="144"/>
      <c r="UWN38" s="144"/>
      <c r="UWO38" s="144"/>
      <c r="UWP38" s="144"/>
      <c r="UWQ38" s="144"/>
      <c r="UWR38" s="144"/>
      <c r="UWS38" s="144"/>
      <c r="UWT38" s="144"/>
      <c r="UWU38" s="144"/>
      <c r="UWV38" s="144"/>
      <c r="UWW38" s="144"/>
      <c r="UWX38" s="144"/>
      <c r="UWY38" s="144"/>
      <c r="UWZ38" s="144"/>
      <c r="UXA38" s="144"/>
      <c r="UXB38" s="144"/>
      <c r="UXC38" s="144"/>
      <c r="UXD38" s="144"/>
      <c r="UXE38" s="144"/>
      <c r="UXF38" s="144"/>
      <c r="UXG38" s="144"/>
      <c r="UXH38" s="144"/>
      <c r="UXI38" s="144"/>
      <c r="UXJ38" s="144"/>
      <c r="UXK38" s="144"/>
      <c r="UXL38" s="144"/>
      <c r="UXM38" s="144"/>
      <c r="UXN38" s="144"/>
      <c r="UXO38" s="144"/>
      <c r="UXP38" s="144"/>
      <c r="UXQ38" s="144"/>
      <c r="UXR38" s="144"/>
      <c r="UXS38" s="144"/>
      <c r="UXT38" s="144"/>
      <c r="UXU38" s="144"/>
      <c r="UXV38" s="144"/>
      <c r="UXW38" s="144"/>
      <c r="UXX38" s="144"/>
      <c r="UXY38" s="144"/>
      <c r="UXZ38" s="144"/>
      <c r="UYA38" s="144"/>
      <c r="UYB38" s="144"/>
      <c r="UYC38" s="144"/>
      <c r="UYD38" s="144"/>
      <c r="UYE38" s="144"/>
      <c r="UYF38" s="144"/>
      <c r="UYG38" s="144"/>
      <c r="UYH38" s="144"/>
      <c r="UYI38" s="144"/>
      <c r="UYJ38" s="144"/>
      <c r="UYK38" s="144"/>
      <c r="UYL38" s="144"/>
      <c r="UYM38" s="144"/>
      <c r="UYN38" s="144"/>
      <c r="UYO38" s="144"/>
      <c r="UYP38" s="144"/>
      <c r="UYQ38" s="144"/>
      <c r="UYR38" s="144"/>
      <c r="UYS38" s="144"/>
      <c r="UYT38" s="144"/>
      <c r="UYU38" s="144"/>
      <c r="UYV38" s="144"/>
      <c r="UYW38" s="144"/>
      <c r="UYX38" s="144"/>
      <c r="UYY38" s="144"/>
      <c r="UYZ38" s="144"/>
      <c r="UZA38" s="144"/>
      <c r="UZB38" s="144"/>
      <c r="UZC38" s="144"/>
      <c r="UZD38" s="144"/>
      <c r="UZE38" s="144"/>
      <c r="UZF38" s="144"/>
      <c r="UZG38" s="144"/>
      <c r="UZH38" s="144"/>
      <c r="UZI38" s="144"/>
      <c r="UZJ38" s="144"/>
      <c r="UZK38" s="144"/>
      <c r="UZL38" s="144"/>
      <c r="UZM38" s="144"/>
      <c r="UZN38" s="144"/>
      <c r="UZO38" s="144"/>
      <c r="UZP38" s="144"/>
      <c r="UZQ38" s="144"/>
      <c r="UZR38" s="144"/>
      <c r="UZS38" s="144"/>
      <c r="UZT38" s="144"/>
      <c r="UZU38" s="144"/>
      <c r="UZV38" s="144"/>
      <c r="UZW38" s="144"/>
      <c r="UZX38" s="144"/>
      <c r="UZY38" s="144"/>
      <c r="UZZ38" s="144"/>
      <c r="VAA38" s="144"/>
      <c r="VAB38" s="144"/>
      <c r="VAC38" s="144"/>
      <c r="VAD38" s="144"/>
      <c r="VAE38" s="144"/>
      <c r="VAF38" s="144"/>
      <c r="VAG38" s="144"/>
      <c r="VAH38" s="144"/>
      <c r="VAI38" s="144"/>
      <c r="VAJ38" s="144"/>
      <c r="VAK38" s="144"/>
      <c r="VAL38" s="144"/>
      <c r="VAM38" s="144"/>
      <c r="VAN38" s="144"/>
      <c r="VAO38" s="144"/>
      <c r="VAP38" s="144"/>
      <c r="VAQ38" s="144"/>
      <c r="VAR38" s="144"/>
      <c r="VAS38" s="144"/>
      <c r="VAT38" s="144"/>
      <c r="VAU38" s="144"/>
      <c r="VAV38" s="144"/>
      <c r="VAW38" s="144"/>
      <c r="VAX38" s="144"/>
      <c r="VAY38" s="144"/>
      <c r="VAZ38" s="144"/>
      <c r="VBA38" s="144"/>
      <c r="VBB38" s="144"/>
      <c r="VBC38" s="144"/>
      <c r="VBD38" s="144"/>
      <c r="VBE38" s="144"/>
      <c r="VBF38" s="144"/>
      <c r="VBG38" s="144"/>
      <c r="VBH38" s="144"/>
      <c r="VBI38" s="144"/>
      <c r="VBJ38" s="144"/>
      <c r="VBK38" s="144"/>
      <c r="VBL38" s="144"/>
      <c r="VBM38" s="144"/>
      <c r="VBN38" s="144"/>
      <c r="VBO38" s="144"/>
      <c r="VBP38" s="144"/>
      <c r="VBQ38" s="144"/>
      <c r="VBR38" s="144"/>
      <c r="VBS38" s="144"/>
      <c r="VBT38" s="144"/>
      <c r="VBU38" s="144"/>
      <c r="VBV38" s="144"/>
      <c r="VBW38" s="144"/>
      <c r="VBX38" s="144"/>
      <c r="VBY38" s="144"/>
      <c r="VBZ38" s="144"/>
      <c r="VCA38" s="144"/>
      <c r="VCB38" s="144"/>
      <c r="VCC38" s="144"/>
      <c r="VCD38" s="144"/>
      <c r="VCE38" s="144"/>
      <c r="VCF38" s="144"/>
      <c r="VCG38" s="144"/>
      <c r="VCH38" s="144"/>
      <c r="VCI38" s="144"/>
      <c r="VCJ38" s="144"/>
      <c r="VCK38" s="144"/>
      <c r="VCL38" s="144"/>
      <c r="VCM38" s="144"/>
      <c r="VCN38" s="144"/>
      <c r="VCO38" s="144"/>
      <c r="VCP38" s="144"/>
      <c r="VCQ38" s="144"/>
      <c r="VCR38" s="144"/>
      <c r="VCS38" s="144"/>
      <c r="VCT38" s="144"/>
      <c r="VCU38" s="144"/>
      <c r="VCV38" s="144"/>
      <c r="VCW38" s="144"/>
      <c r="VCX38" s="144"/>
      <c r="VCY38" s="144"/>
      <c r="VCZ38" s="144"/>
      <c r="VDA38" s="144"/>
      <c r="VDB38" s="144"/>
      <c r="VDC38" s="144"/>
      <c r="VDD38" s="144"/>
      <c r="VDE38" s="144"/>
      <c r="VDF38" s="144"/>
      <c r="VDG38" s="144"/>
      <c r="VDH38" s="144"/>
      <c r="VDI38" s="144"/>
      <c r="VDJ38" s="144"/>
      <c r="VDK38" s="144"/>
      <c r="VDL38" s="144"/>
      <c r="VDM38" s="144"/>
      <c r="VDN38" s="144"/>
      <c r="VDO38" s="144"/>
      <c r="VDP38" s="144"/>
      <c r="VDQ38" s="144"/>
      <c r="VDR38" s="144"/>
      <c r="VDS38" s="144"/>
      <c r="VDT38" s="144"/>
      <c r="VDU38" s="144"/>
      <c r="VDV38" s="144"/>
      <c r="VDW38" s="144"/>
      <c r="VDX38" s="144"/>
      <c r="VDY38" s="144"/>
      <c r="VDZ38" s="144"/>
      <c r="VEA38" s="144"/>
      <c r="VEB38" s="144"/>
      <c r="VEC38" s="144"/>
      <c r="VED38" s="144"/>
      <c r="VEE38" s="144"/>
      <c r="VEF38" s="144"/>
      <c r="VEG38" s="144"/>
      <c r="VEH38" s="144"/>
      <c r="VEI38" s="144"/>
      <c r="VEJ38" s="144"/>
      <c r="VEK38" s="144"/>
      <c r="VEL38" s="144"/>
      <c r="VEM38" s="144"/>
      <c r="VEN38" s="144"/>
      <c r="VEO38" s="144"/>
      <c r="VEP38" s="144"/>
      <c r="VEQ38" s="144"/>
      <c r="VER38" s="144"/>
      <c r="VES38" s="144"/>
      <c r="VET38" s="144"/>
      <c r="VEU38" s="144"/>
      <c r="VEV38" s="144"/>
      <c r="VEW38" s="144"/>
      <c r="VEX38" s="144"/>
      <c r="VEY38" s="144"/>
      <c r="VEZ38" s="144"/>
      <c r="VFA38" s="144"/>
      <c r="VFB38" s="144"/>
      <c r="VFC38" s="144"/>
      <c r="VFD38" s="144"/>
      <c r="VFE38" s="144"/>
      <c r="VFF38" s="144"/>
      <c r="VFG38" s="144"/>
      <c r="VFH38" s="144"/>
      <c r="VFI38" s="144"/>
      <c r="VFJ38" s="144"/>
      <c r="VFK38" s="144"/>
      <c r="VFL38" s="144"/>
      <c r="VFM38" s="144"/>
      <c r="VFN38" s="144"/>
      <c r="VFO38" s="144"/>
      <c r="VFP38" s="144"/>
      <c r="VFQ38" s="144"/>
      <c r="VFR38" s="144"/>
      <c r="VFS38" s="144"/>
      <c r="VFT38" s="144"/>
      <c r="VFU38" s="144"/>
      <c r="VFV38" s="144"/>
      <c r="VFW38" s="144"/>
      <c r="VFX38" s="144"/>
      <c r="VFY38" s="144"/>
      <c r="VFZ38" s="144"/>
      <c r="VGA38" s="144"/>
      <c r="VGB38" s="144"/>
      <c r="VGC38" s="144"/>
      <c r="VGD38" s="144"/>
      <c r="VGE38" s="144"/>
      <c r="VGF38" s="144"/>
      <c r="VGG38" s="144"/>
      <c r="VGH38" s="144"/>
      <c r="VGI38" s="144"/>
      <c r="VGJ38" s="144"/>
      <c r="VGK38" s="144"/>
      <c r="VGL38" s="144"/>
      <c r="VGM38" s="144"/>
      <c r="VGN38" s="144"/>
      <c r="VGO38" s="144"/>
      <c r="VGP38" s="144"/>
      <c r="VGQ38" s="144"/>
      <c r="VGR38" s="144"/>
      <c r="VGS38" s="144"/>
      <c r="VGT38" s="144"/>
      <c r="VGU38" s="144"/>
      <c r="VGV38" s="144"/>
      <c r="VGW38" s="144"/>
      <c r="VGX38" s="144"/>
      <c r="VGY38" s="144"/>
      <c r="VGZ38" s="144"/>
      <c r="VHA38" s="144"/>
      <c r="VHB38" s="144"/>
      <c r="VHC38" s="144"/>
      <c r="VHD38" s="144"/>
      <c r="VHE38" s="144"/>
      <c r="VHF38" s="144"/>
      <c r="VHG38" s="144"/>
      <c r="VHH38" s="144"/>
      <c r="VHI38" s="144"/>
      <c r="VHJ38" s="144"/>
      <c r="VHK38" s="144"/>
      <c r="VHL38" s="144"/>
      <c r="VHM38" s="144"/>
      <c r="VHN38" s="144"/>
      <c r="VHO38" s="144"/>
      <c r="VHP38" s="144"/>
      <c r="VHQ38" s="144"/>
      <c r="VHR38" s="144"/>
      <c r="VHS38" s="144"/>
      <c r="VHT38" s="144"/>
      <c r="VHU38" s="144"/>
      <c r="VHV38" s="144"/>
      <c r="VHW38" s="144"/>
      <c r="VHX38" s="144"/>
      <c r="VHY38" s="144"/>
      <c r="VHZ38" s="144"/>
      <c r="VIA38" s="144"/>
      <c r="VIB38" s="144"/>
      <c r="VIC38" s="144"/>
      <c r="VID38" s="144"/>
      <c r="VIE38" s="144"/>
      <c r="VIF38" s="144"/>
      <c r="VIG38" s="144"/>
      <c r="VIH38" s="144"/>
      <c r="VII38" s="144"/>
      <c r="VIJ38" s="144"/>
      <c r="VIK38" s="144"/>
      <c r="VIL38" s="144"/>
      <c r="VIM38" s="144"/>
      <c r="VIN38" s="144"/>
      <c r="VIO38" s="144"/>
      <c r="VIP38" s="144"/>
      <c r="VIQ38" s="144"/>
      <c r="VIR38" s="144"/>
      <c r="VIS38" s="144"/>
      <c r="VIT38" s="144"/>
      <c r="VIU38" s="144"/>
      <c r="VIV38" s="144"/>
      <c r="VIW38" s="144"/>
      <c r="VIX38" s="144"/>
      <c r="VIY38" s="144"/>
      <c r="VIZ38" s="144"/>
      <c r="VJA38" s="144"/>
      <c r="VJB38" s="144"/>
      <c r="VJC38" s="144"/>
      <c r="VJD38" s="144"/>
      <c r="VJE38" s="144"/>
      <c r="VJF38" s="144"/>
      <c r="VJG38" s="144"/>
      <c r="VJH38" s="144"/>
      <c r="VJI38" s="144"/>
      <c r="VJJ38" s="144"/>
      <c r="VJK38" s="144"/>
      <c r="VJL38" s="144"/>
      <c r="VJM38" s="144"/>
      <c r="VJN38" s="144"/>
      <c r="VJO38" s="144"/>
      <c r="VJP38" s="144"/>
      <c r="VJQ38" s="144"/>
      <c r="VJR38" s="144"/>
      <c r="VJS38" s="144"/>
      <c r="VJT38" s="144"/>
      <c r="VJU38" s="144"/>
      <c r="VJV38" s="144"/>
      <c r="VJW38" s="144"/>
      <c r="VJX38" s="144"/>
      <c r="VJY38" s="144"/>
      <c r="VJZ38" s="144"/>
      <c r="VKA38" s="144"/>
      <c r="VKB38" s="144"/>
      <c r="VKC38" s="144"/>
      <c r="VKD38" s="144"/>
      <c r="VKE38" s="144"/>
      <c r="VKF38" s="144"/>
      <c r="VKG38" s="144"/>
      <c r="VKH38" s="144"/>
      <c r="VKI38" s="144"/>
      <c r="VKJ38" s="144"/>
      <c r="VKK38" s="144"/>
      <c r="VKL38" s="144"/>
      <c r="VKM38" s="144"/>
      <c r="VKN38" s="144"/>
      <c r="VKO38" s="144"/>
      <c r="VKP38" s="144"/>
      <c r="VKQ38" s="144"/>
      <c r="VKR38" s="144"/>
      <c r="VKS38" s="144"/>
      <c r="VKT38" s="144"/>
      <c r="VKU38" s="144"/>
      <c r="VKV38" s="144"/>
      <c r="VKW38" s="144"/>
      <c r="VKX38" s="144"/>
      <c r="VKY38" s="144"/>
      <c r="VKZ38" s="144"/>
      <c r="VLA38" s="144"/>
      <c r="VLB38" s="144"/>
      <c r="VLC38" s="144"/>
      <c r="VLD38" s="144"/>
      <c r="VLE38" s="144"/>
      <c r="VLF38" s="144"/>
      <c r="VLG38" s="144"/>
      <c r="VLH38" s="144"/>
      <c r="VLI38" s="144"/>
      <c r="VLJ38" s="144"/>
      <c r="VLK38" s="144"/>
      <c r="VLL38" s="144"/>
      <c r="VLM38" s="144"/>
      <c r="VLN38" s="144"/>
      <c r="VLO38" s="144"/>
      <c r="VLP38" s="144"/>
      <c r="VLQ38" s="144"/>
      <c r="VLR38" s="144"/>
      <c r="VLS38" s="144"/>
      <c r="VLT38" s="144"/>
      <c r="VLU38" s="144"/>
      <c r="VLV38" s="144"/>
      <c r="VLW38" s="144"/>
      <c r="VLX38" s="144"/>
      <c r="VLY38" s="144"/>
      <c r="VLZ38" s="144"/>
      <c r="VMA38" s="144"/>
      <c r="VMB38" s="144"/>
      <c r="VMC38" s="144"/>
      <c r="VMD38" s="144"/>
      <c r="VME38" s="144"/>
      <c r="VMF38" s="144"/>
      <c r="VMG38" s="144"/>
      <c r="VMH38" s="144"/>
      <c r="VMI38" s="144"/>
      <c r="VMJ38" s="144"/>
      <c r="VMK38" s="144"/>
      <c r="VML38" s="144"/>
      <c r="VMM38" s="144"/>
      <c r="VMN38" s="144"/>
      <c r="VMO38" s="144"/>
      <c r="VMP38" s="144"/>
      <c r="VMQ38" s="144"/>
      <c r="VMR38" s="144"/>
      <c r="VMS38" s="144"/>
      <c r="VMT38" s="144"/>
      <c r="VMU38" s="144"/>
      <c r="VMV38" s="144"/>
      <c r="VMW38" s="144"/>
      <c r="VMX38" s="144"/>
      <c r="VMY38" s="144"/>
      <c r="VMZ38" s="144"/>
      <c r="VNA38" s="144"/>
      <c r="VNB38" s="144"/>
      <c r="VNC38" s="144"/>
      <c r="VND38" s="144"/>
      <c r="VNE38" s="144"/>
      <c r="VNF38" s="144"/>
      <c r="VNG38" s="144"/>
      <c r="VNH38" s="144"/>
      <c r="VNI38" s="144"/>
      <c r="VNJ38" s="144"/>
      <c r="VNK38" s="144"/>
      <c r="VNL38" s="144"/>
      <c r="VNM38" s="144"/>
      <c r="VNN38" s="144"/>
      <c r="VNO38" s="144"/>
      <c r="VNP38" s="144"/>
      <c r="VNQ38" s="144"/>
      <c r="VNR38" s="144"/>
      <c r="VNS38" s="144"/>
      <c r="VNT38" s="144"/>
      <c r="VNU38" s="144"/>
      <c r="VNV38" s="144"/>
      <c r="VNW38" s="144"/>
      <c r="VNX38" s="144"/>
      <c r="VNY38" s="144"/>
      <c r="VNZ38" s="144"/>
      <c r="VOA38" s="144"/>
      <c r="VOB38" s="144"/>
      <c r="VOC38" s="144"/>
      <c r="VOD38" s="144"/>
      <c r="VOE38" s="144"/>
      <c r="VOF38" s="144"/>
      <c r="VOG38" s="144"/>
      <c r="VOH38" s="144"/>
      <c r="VOI38" s="144"/>
      <c r="VOJ38" s="144"/>
      <c r="VOK38" s="144"/>
      <c r="VOL38" s="144"/>
      <c r="VOM38" s="144"/>
      <c r="VON38" s="144"/>
      <c r="VOO38" s="144"/>
      <c r="VOP38" s="144"/>
      <c r="VOQ38" s="144"/>
      <c r="VOR38" s="144"/>
      <c r="VOS38" s="144"/>
      <c r="VOT38" s="144"/>
      <c r="VOU38" s="144"/>
      <c r="VOV38" s="144"/>
      <c r="VOW38" s="144"/>
      <c r="VOX38" s="144"/>
      <c r="VOY38" s="144"/>
      <c r="VOZ38" s="144"/>
      <c r="VPA38" s="144"/>
      <c r="VPB38" s="144"/>
      <c r="VPC38" s="144"/>
      <c r="VPD38" s="144"/>
      <c r="VPE38" s="144"/>
      <c r="VPF38" s="144"/>
      <c r="VPG38" s="144"/>
      <c r="VPH38" s="144"/>
      <c r="VPI38" s="144"/>
      <c r="VPJ38" s="144"/>
      <c r="VPK38" s="144"/>
      <c r="VPL38" s="144"/>
      <c r="VPM38" s="144"/>
      <c r="VPN38" s="144"/>
      <c r="VPO38" s="144"/>
      <c r="VPP38" s="144"/>
      <c r="VPQ38" s="144"/>
      <c r="VPR38" s="144"/>
      <c r="VPS38" s="144"/>
      <c r="VPT38" s="144"/>
      <c r="VPU38" s="144"/>
      <c r="VPV38" s="144"/>
      <c r="VPW38" s="144"/>
      <c r="VPX38" s="144"/>
      <c r="VPY38" s="144"/>
      <c r="VPZ38" s="144"/>
      <c r="VQA38" s="144"/>
      <c r="VQB38" s="144"/>
      <c r="VQC38" s="144"/>
      <c r="VQD38" s="144"/>
      <c r="VQE38" s="144"/>
      <c r="VQF38" s="144"/>
      <c r="VQG38" s="144"/>
      <c r="VQH38" s="144"/>
      <c r="VQI38" s="144"/>
      <c r="VQJ38" s="144"/>
      <c r="VQK38" s="144"/>
      <c r="VQL38" s="144"/>
      <c r="VQM38" s="144"/>
      <c r="VQN38" s="144"/>
      <c r="VQO38" s="144"/>
      <c r="VQP38" s="144"/>
      <c r="VQQ38" s="144"/>
      <c r="VQR38" s="144"/>
      <c r="VQS38" s="144"/>
      <c r="VQT38" s="144"/>
      <c r="VQU38" s="144"/>
      <c r="VQV38" s="144"/>
      <c r="VQW38" s="144"/>
      <c r="VQX38" s="144"/>
      <c r="VQY38" s="144"/>
      <c r="VQZ38" s="144"/>
      <c r="VRA38" s="144"/>
      <c r="VRB38" s="144"/>
      <c r="VRC38" s="144"/>
      <c r="VRD38" s="144"/>
      <c r="VRE38" s="144"/>
      <c r="VRF38" s="144"/>
      <c r="VRG38" s="144"/>
      <c r="VRH38" s="144"/>
      <c r="VRI38" s="144"/>
      <c r="VRJ38" s="144"/>
      <c r="VRK38" s="144"/>
      <c r="VRL38" s="144"/>
      <c r="VRM38" s="144"/>
      <c r="VRN38" s="144"/>
      <c r="VRO38" s="144"/>
      <c r="VRP38" s="144"/>
      <c r="VRQ38" s="144"/>
      <c r="VRR38" s="144"/>
      <c r="VRS38" s="144"/>
      <c r="VRT38" s="144"/>
      <c r="VRU38" s="144"/>
      <c r="VRV38" s="144"/>
      <c r="VRW38" s="144"/>
      <c r="VRX38" s="144"/>
      <c r="VRY38" s="144"/>
      <c r="VRZ38" s="144"/>
      <c r="VSA38" s="144"/>
      <c r="VSB38" s="144"/>
      <c r="VSC38" s="144"/>
      <c r="VSD38" s="144"/>
      <c r="VSE38" s="144"/>
      <c r="VSF38" s="144"/>
      <c r="VSG38" s="144"/>
      <c r="VSH38" s="144"/>
      <c r="VSI38" s="144"/>
      <c r="VSJ38" s="144"/>
      <c r="VSK38" s="144"/>
      <c r="VSL38" s="144"/>
      <c r="VSM38" s="144"/>
      <c r="VSN38" s="144"/>
      <c r="VSO38" s="144"/>
      <c r="VSP38" s="144"/>
      <c r="VSQ38" s="144"/>
      <c r="VSR38" s="144"/>
      <c r="VSS38" s="144"/>
      <c r="VST38" s="144"/>
      <c r="VSU38" s="144"/>
      <c r="VSV38" s="144"/>
      <c r="VSW38" s="144"/>
      <c r="VSX38" s="144"/>
      <c r="VSY38" s="144"/>
      <c r="VSZ38" s="144"/>
      <c r="VTA38" s="144"/>
      <c r="VTB38" s="144"/>
      <c r="VTC38" s="144"/>
      <c r="VTD38" s="144"/>
      <c r="VTE38" s="144"/>
      <c r="VTF38" s="144"/>
      <c r="VTG38" s="144"/>
      <c r="VTH38" s="144"/>
      <c r="VTI38" s="144"/>
      <c r="VTJ38" s="144"/>
      <c r="VTK38" s="144"/>
      <c r="VTL38" s="144"/>
      <c r="VTM38" s="144"/>
      <c r="VTN38" s="144"/>
      <c r="VTO38" s="144"/>
      <c r="VTP38" s="144"/>
      <c r="VTQ38" s="144"/>
      <c r="VTR38" s="144"/>
      <c r="VTS38" s="144"/>
      <c r="VTT38" s="144"/>
      <c r="VTU38" s="144"/>
      <c r="VTV38" s="144"/>
      <c r="VTW38" s="144"/>
      <c r="VTX38" s="144"/>
      <c r="VTY38" s="144"/>
      <c r="VTZ38" s="144"/>
      <c r="VUA38" s="144"/>
      <c r="VUB38" s="144"/>
      <c r="VUC38" s="144"/>
      <c r="VUD38" s="144"/>
      <c r="VUE38" s="144"/>
      <c r="VUF38" s="144"/>
      <c r="VUG38" s="144"/>
      <c r="VUH38" s="144"/>
      <c r="VUI38" s="144"/>
      <c r="VUJ38" s="144"/>
      <c r="VUK38" s="144"/>
      <c r="VUL38" s="144"/>
      <c r="VUM38" s="144"/>
      <c r="VUN38" s="144"/>
      <c r="VUO38" s="144"/>
      <c r="VUP38" s="144"/>
      <c r="VUQ38" s="144"/>
      <c r="VUR38" s="144"/>
      <c r="VUS38" s="144"/>
      <c r="VUT38" s="144"/>
      <c r="VUU38" s="144"/>
      <c r="VUV38" s="144"/>
      <c r="VUW38" s="144"/>
      <c r="VUX38" s="144"/>
      <c r="VUY38" s="144"/>
      <c r="VUZ38" s="144"/>
      <c r="VVA38" s="144"/>
      <c r="VVB38" s="144"/>
      <c r="VVC38" s="144"/>
      <c r="VVD38" s="144"/>
      <c r="VVE38" s="144"/>
      <c r="VVF38" s="144"/>
      <c r="VVG38" s="144"/>
      <c r="VVH38" s="144"/>
      <c r="VVI38" s="144"/>
      <c r="VVJ38" s="144"/>
      <c r="VVK38" s="144"/>
      <c r="VVL38" s="144"/>
      <c r="VVM38" s="144"/>
      <c r="VVN38" s="144"/>
      <c r="VVO38" s="144"/>
      <c r="VVP38" s="144"/>
      <c r="VVQ38" s="144"/>
      <c r="VVR38" s="144"/>
      <c r="VVS38" s="144"/>
      <c r="VVT38" s="144"/>
      <c r="VVU38" s="144"/>
      <c r="VVV38" s="144"/>
      <c r="VVW38" s="144"/>
      <c r="VVX38" s="144"/>
      <c r="VVY38" s="144"/>
      <c r="VVZ38" s="144"/>
      <c r="VWA38" s="144"/>
      <c r="VWB38" s="144"/>
      <c r="VWC38" s="144"/>
      <c r="VWD38" s="144"/>
      <c r="VWE38" s="144"/>
      <c r="VWF38" s="144"/>
      <c r="VWG38" s="144"/>
      <c r="VWH38" s="144"/>
      <c r="VWI38" s="144"/>
      <c r="VWJ38" s="144"/>
      <c r="VWK38" s="144"/>
      <c r="VWL38" s="144"/>
      <c r="VWM38" s="144"/>
      <c r="VWN38" s="144"/>
      <c r="VWO38" s="144"/>
      <c r="VWP38" s="144"/>
      <c r="VWQ38" s="144"/>
      <c r="VWR38" s="144"/>
      <c r="VWS38" s="144"/>
      <c r="VWT38" s="144"/>
      <c r="VWU38" s="144"/>
      <c r="VWV38" s="144"/>
      <c r="VWW38" s="144"/>
      <c r="VWX38" s="144"/>
      <c r="VWY38" s="144"/>
      <c r="VWZ38" s="144"/>
      <c r="VXA38" s="144"/>
      <c r="VXB38" s="144"/>
      <c r="VXC38" s="144"/>
      <c r="VXD38" s="144"/>
      <c r="VXE38" s="144"/>
      <c r="VXF38" s="144"/>
      <c r="VXG38" s="144"/>
      <c r="VXH38" s="144"/>
      <c r="VXI38" s="144"/>
      <c r="VXJ38" s="144"/>
      <c r="VXK38" s="144"/>
      <c r="VXL38" s="144"/>
      <c r="VXM38" s="144"/>
      <c r="VXN38" s="144"/>
      <c r="VXO38" s="144"/>
      <c r="VXP38" s="144"/>
      <c r="VXQ38" s="144"/>
      <c r="VXR38" s="144"/>
      <c r="VXS38" s="144"/>
      <c r="VXT38" s="144"/>
      <c r="VXU38" s="144"/>
      <c r="VXV38" s="144"/>
      <c r="VXW38" s="144"/>
      <c r="VXX38" s="144"/>
      <c r="VXY38" s="144"/>
      <c r="VXZ38" s="144"/>
      <c r="VYA38" s="144"/>
      <c r="VYB38" s="144"/>
      <c r="VYC38" s="144"/>
      <c r="VYD38" s="144"/>
      <c r="VYE38" s="144"/>
      <c r="VYF38" s="144"/>
      <c r="VYG38" s="144"/>
      <c r="VYH38" s="144"/>
      <c r="VYI38" s="144"/>
      <c r="VYJ38" s="144"/>
      <c r="VYK38" s="144"/>
      <c r="VYL38" s="144"/>
      <c r="VYM38" s="144"/>
      <c r="VYN38" s="144"/>
      <c r="VYO38" s="144"/>
      <c r="VYP38" s="144"/>
      <c r="VYQ38" s="144"/>
      <c r="VYR38" s="144"/>
      <c r="VYS38" s="144"/>
      <c r="VYT38" s="144"/>
      <c r="VYU38" s="144"/>
      <c r="VYV38" s="144"/>
      <c r="VYW38" s="144"/>
      <c r="VYX38" s="144"/>
      <c r="VYY38" s="144"/>
      <c r="VYZ38" s="144"/>
      <c r="VZA38" s="144"/>
      <c r="VZB38" s="144"/>
      <c r="VZC38" s="144"/>
      <c r="VZD38" s="144"/>
      <c r="VZE38" s="144"/>
      <c r="VZF38" s="144"/>
      <c r="VZG38" s="144"/>
      <c r="VZH38" s="144"/>
      <c r="VZI38" s="144"/>
      <c r="VZJ38" s="144"/>
      <c r="VZK38" s="144"/>
      <c r="VZL38" s="144"/>
      <c r="VZM38" s="144"/>
      <c r="VZN38" s="144"/>
      <c r="VZO38" s="144"/>
      <c r="VZP38" s="144"/>
      <c r="VZQ38" s="144"/>
      <c r="VZR38" s="144"/>
      <c r="VZS38" s="144"/>
      <c r="VZT38" s="144"/>
      <c r="VZU38" s="144"/>
      <c r="VZV38" s="144"/>
      <c r="VZW38" s="144"/>
      <c r="VZX38" s="144"/>
      <c r="VZY38" s="144"/>
      <c r="VZZ38" s="144"/>
      <c r="WAA38" s="144"/>
      <c r="WAB38" s="144"/>
      <c r="WAC38" s="144"/>
      <c r="WAD38" s="144"/>
      <c r="WAE38" s="144"/>
      <c r="WAF38" s="144"/>
      <c r="WAG38" s="144"/>
      <c r="WAH38" s="144"/>
      <c r="WAI38" s="144"/>
      <c r="WAJ38" s="144"/>
      <c r="WAK38" s="144"/>
      <c r="WAL38" s="144"/>
      <c r="WAM38" s="144"/>
      <c r="WAN38" s="144"/>
      <c r="WAO38" s="144"/>
      <c r="WAP38" s="144"/>
      <c r="WAQ38" s="144"/>
      <c r="WAR38" s="144"/>
      <c r="WAS38" s="144"/>
      <c r="WAT38" s="144"/>
      <c r="WAU38" s="144"/>
      <c r="WAV38" s="144"/>
      <c r="WAW38" s="144"/>
      <c r="WAX38" s="144"/>
      <c r="WAY38" s="144"/>
      <c r="WAZ38" s="144"/>
      <c r="WBA38" s="144"/>
      <c r="WBB38" s="144"/>
      <c r="WBC38" s="144"/>
      <c r="WBD38" s="144"/>
      <c r="WBE38" s="144"/>
      <c r="WBF38" s="144"/>
      <c r="WBG38" s="144"/>
      <c r="WBH38" s="144"/>
      <c r="WBI38" s="144"/>
      <c r="WBJ38" s="144"/>
      <c r="WBK38" s="144"/>
      <c r="WBL38" s="144"/>
      <c r="WBM38" s="144"/>
      <c r="WBN38" s="144"/>
      <c r="WBO38" s="144"/>
      <c r="WBP38" s="144"/>
      <c r="WBQ38" s="144"/>
      <c r="WBR38" s="144"/>
      <c r="WBS38" s="144"/>
      <c r="WBT38" s="144"/>
      <c r="WBU38" s="144"/>
      <c r="WBV38" s="144"/>
      <c r="WBW38" s="144"/>
      <c r="WBX38" s="144"/>
      <c r="WBY38" s="144"/>
      <c r="WBZ38" s="144"/>
      <c r="WCA38" s="144"/>
      <c r="WCB38" s="144"/>
      <c r="WCC38" s="144"/>
      <c r="WCD38" s="144"/>
      <c r="WCE38" s="144"/>
      <c r="WCF38" s="144"/>
      <c r="WCG38" s="144"/>
      <c r="WCH38" s="144"/>
      <c r="WCI38" s="144"/>
      <c r="WCJ38" s="144"/>
      <c r="WCK38" s="144"/>
      <c r="WCL38" s="144"/>
      <c r="WCM38" s="144"/>
      <c r="WCN38" s="144"/>
      <c r="WCO38" s="144"/>
      <c r="WCP38" s="144"/>
      <c r="WCQ38" s="144"/>
      <c r="WCR38" s="144"/>
      <c r="WCS38" s="144"/>
      <c r="WCT38" s="144"/>
      <c r="WCU38" s="144"/>
      <c r="WCV38" s="144"/>
      <c r="WCW38" s="144"/>
      <c r="WCX38" s="144"/>
      <c r="WCY38" s="144"/>
      <c r="WCZ38" s="144"/>
      <c r="WDA38" s="144"/>
      <c r="WDB38" s="144"/>
      <c r="WDC38" s="144"/>
      <c r="WDD38" s="144"/>
      <c r="WDE38" s="144"/>
      <c r="WDF38" s="144"/>
      <c r="WDG38" s="144"/>
      <c r="WDH38" s="144"/>
      <c r="WDI38" s="144"/>
      <c r="WDJ38" s="144"/>
      <c r="WDK38" s="144"/>
      <c r="WDL38" s="144"/>
      <c r="WDM38" s="144"/>
      <c r="WDN38" s="144"/>
      <c r="WDO38" s="144"/>
      <c r="WDP38" s="144"/>
      <c r="WDQ38" s="144"/>
      <c r="WDR38" s="144"/>
      <c r="WDS38" s="144"/>
      <c r="WDT38" s="144"/>
      <c r="WDU38" s="144"/>
      <c r="WDV38" s="144"/>
      <c r="WDW38" s="144"/>
      <c r="WDX38" s="144"/>
      <c r="WDY38" s="144"/>
      <c r="WDZ38" s="144"/>
      <c r="WEA38" s="144"/>
      <c r="WEB38" s="144"/>
      <c r="WEC38" s="144"/>
      <c r="WED38" s="144"/>
      <c r="WEE38" s="144"/>
      <c r="WEF38" s="144"/>
      <c r="WEG38" s="144"/>
      <c r="WEH38" s="144"/>
      <c r="WEI38" s="144"/>
      <c r="WEJ38" s="144"/>
      <c r="WEK38" s="144"/>
      <c r="WEL38" s="144"/>
      <c r="WEM38" s="144"/>
      <c r="WEN38" s="144"/>
      <c r="WEO38" s="144"/>
      <c r="WEP38" s="144"/>
      <c r="WEQ38" s="144"/>
      <c r="WER38" s="144"/>
      <c r="WES38" s="144"/>
      <c r="WET38" s="144"/>
      <c r="WEU38" s="144"/>
      <c r="WEV38" s="144"/>
      <c r="WEW38" s="144"/>
      <c r="WEX38" s="144"/>
      <c r="WEY38" s="144"/>
      <c r="WEZ38" s="144"/>
      <c r="WFA38" s="144"/>
      <c r="WFB38" s="144"/>
      <c r="WFC38" s="144"/>
      <c r="WFD38" s="144"/>
      <c r="WFE38" s="144"/>
      <c r="WFF38" s="144"/>
      <c r="WFG38" s="144"/>
      <c r="WFH38" s="144"/>
      <c r="WFI38" s="144"/>
      <c r="WFJ38" s="144"/>
      <c r="WFK38" s="144"/>
      <c r="WFL38" s="144"/>
      <c r="WFM38" s="144"/>
      <c r="WFN38" s="144"/>
      <c r="WFO38" s="144"/>
      <c r="WFP38" s="144"/>
      <c r="WFQ38" s="144"/>
      <c r="WFR38" s="144"/>
      <c r="WFS38" s="144"/>
      <c r="WFT38" s="144"/>
      <c r="WFU38" s="144"/>
      <c r="WFV38" s="144"/>
      <c r="WFW38" s="144"/>
      <c r="WFX38" s="144"/>
      <c r="WFY38" s="144"/>
      <c r="WFZ38" s="144"/>
      <c r="WGA38" s="144"/>
      <c r="WGB38" s="144"/>
      <c r="WGC38" s="144"/>
      <c r="WGD38" s="144"/>
      <c r="WGE38" s="144"/>
      <c r="WGF38" s="144"/>
      <c r="WGG38" s="144"/>
      <c r="WGH38" s="144"/>
      <c r="WGI38" s="144"/>
      <c r="WGJ38" s="144"/>
      <c r="WGK38" s="144"/>
      <c r="WGL38" s="144"/>
      <c r="WGM38" s="144"/>
      <c r="WGN38" s="144"/>
      <c r="WGO38" s="144"/>
      <c r="WGP38" s="144"/>
      <c r="WGQ38" s="144"/>
      <c r="WGR38" s="144"/>
      <c r="WGS38" s="144"/>
      <c r="WGT38" s="144"/>
      <c r="WGU38" s="144"/>
      <c r="WGV38" s="144"/>
      <c r="WGW38" s="144"/>
      <c r="WGX38" s="144"/>
      <c r="WGY38" s="144"/>
      <c r="WGZ38" s="144"/>
      <c r="WHA38" s="144"/>
      <c r="WHB38" s="144"/>
      <c r="WHC38" s="144"/>
      <c r="WHD38" s="144"/>
      <c r="WHE38" s="144"/>
      <c r="WHF38" s="144"/>
      <c r="WHG38" s="144"/>
      <c r="WHH38" s="144"/>
      <c r="WHI38" s="144"/>
      <c r="WHJ38" s="144"/>
      <c r="WHK38" s="144"/>
      <c r="WHL38" s="144"/>
      <c r="WHM38" s="144"/>
      <c r="WHN38" s="144"/>
      <c r="WHO38" s="144"/>
      <c r="WHP38" s="144"/>
      <c r="WHQ38" s="144"/>
      <c r="WHR38" s="144"/>
      <c r="WHS38" s="144"/>
      <c r="WHT38" s="144"/>
      <c r="WHU38" s="144"/>
      <c r="WHV38" s="144"/>
      <c r="WHW38" s="144"/>
      <c r="WHX38" s="144"/>
      <c r="WHY38" s="144"/>
      <c r="WHZ38" s="144"/>
      <c r="WIA38" s="144"/>
      <c r="WIB38" s="144"/>
      <c r="WIC38" s="144"/>
      <c r="WID38" s="144"/>
      <c r="WIE38" s="144"/>
      <c r="WIF38" s="144"/>
      <c r="WIG38" s="144"/>
      <c r="WIH38" s="144"/>
      <c r="WII38" s="144"/>
      <c r="WIJ38" s="144"/>
      <c r="WIK38" s="144"/>
      <c r="WIL38" s="144"/>
      <c r="WIM38" s="144"/>
      <c r="WIN38" s="144"/>
      <c r="WIO38" s="144"/>
      <c r="WIP38" s="144"/>
      <c r="WIQ38" s="144"/>
      <c r="WIR38" s="144"/>
      <c r="WIS38" s="144"/>
      <c r="WIT38" s="144"/>
      <c r="WIU38" s="144"/>
      <c r="WIV38" s="144"/>
      <c r="WIW38" s="144"/>
      <c r="WIX38" s="144"/>
      <c r="WIY38" s="144"/>
      <c r="WIZ38" s="144"/>
      <c r="WJA38" s="144"/>
      <c r="WJB38" s="144"/>
      <c r="WJC38" s="144"/>
      <c r="WJD38" s="144"/>
      <c r="WJE38" s="144"/>
      <c r="WJF38" s="144"/>
      <c r="WJG38" s="144"/>
      <c r="WJH38" s="144"/>
      <c r="WJI38" s="144"/>
      <c r="WJJ38" s="144"/>
      <c r="WJK38" s="144"/>
      <c r="WJL38" s="144"/>
      <c r="WJM38" s="144"/>
      <c r="WJN38" s="144"/>
      <c r="WJO38" s="144"/>
      <c r="WJP38" s="144"/>
      <c r="WJQ38" s="144"/>
      <c r="WJR38" s="144"/>
      <c r="WJS38" s="144"/>
      <c r="WJT38" s="144"/>
      <c r="WJU38" s="144"/>
      <c r="WJV38" s="144"/>
      <c r="WJW38" s="144"/>
      <c r="WJX38" s="144"/>
      <c r="WJY38" s="144"/>
      <c r="WJZ38" s="144"/>
      <c r="WKA38" s="144"/>
      <c r="WKB38" s="144"/>
      <c r="WKC38" s="144"/>
      <c r="WKD38" s="144"/>
      <c r="WKE38" s="144"/>
      <c r="WKF38" s="144"/>
      <c r="WKG38" s="144"/>
      <c r="WKH38" s="144"/>
      <c r="WKI38" s="144"/>
      <c r="WKJ38" s="144"/>
      <c r="WKK38" s="144"/>
      <c r="WKL38" s="144"/>
      <c r="WKM38" s="144"/>
      <c r="WKN38" s="144"/>
      <c r="WKO38" s="144"/>
      <c r="WKP38" s="144"/>
      <c r="WKQ38" s="144"/>
      <c r="WKR38" s="144"/>
      <c r="WKS38" s="144"/>
      <c r="WKT38" s="144"/>
      <c r="WKU38" s="144"/>
      <c r="WKV38" s="144"/>
      <c r="WKW38" s="144"/>
      <c r="WKX38" s="144"/>
      <c r="WKY38" s="144"/>
      <c r="WKZ38" s="144"/>
      <c r="WLA38" s="144"/>
      <c r="WLB38" s="144"/>
      <c r="WLC38" s="144"/>
      <c r="WLD38" s="144"/>
      <c r="WLE38" s="144"/>
      <c r="WLF38" s="144"/>
      <c r="WLG38" s="144"/>
      <c r="WLH38" s="144"/>
      <c r="WLI38" s="144"/>
      <c r="WLJ38" s="144"/>
      <c r="WLK38" s="144"/>
      <c r="WLL38" s="144"/>
      <c r="WLM38" s="144"/>
      <c r="WLN38" s="144"/>
      <c r="WLO38" s="144"/>
      <c r="WLP38" s="144"/>
      <c r="WLQ38" s="144"/>
      <c r="WLR38" s="144"/>
      <c r="WLS38" s="144"/>
      <c r="WLT38" s="144"/>
      <c r="WLU38" s="144"/>
      <c r="WLV38" s="144"/>
      <c r="WLW38" s="144"/>
      <c r="WLX38" s="144"/>
      <c r="WLY38" s="144"/>
      <c r="WLZ38" s="144"/>
      <c r="WMA38" s="144"/>
      <c r="WMB38" s="144"/>
      <c r="WMC38" s="144"/>
      <c r="WMD38" s="144"/>
      <c r="WME38" s="144"/>
      <c r="WMF38" s="144"/>
      <c r="WMG38" s="144"/>
      <c r="WMH38" s="144"/>
      <c r="WMI38" s="144"/>
      <c r="WMJ38" s="144"/>
      <c r="WMK38" s="144"/>
      <c r="WML38" s="144"/>
      <c r="WMM38" s="144"/>
      <c r="WMN38" s="144"/>
      <c r="WMO38" s="144"/>
      <c r="WMP38" s="144"/>
      <c r="WMQ38" s="144"/>
      <c r="WMR38" s="144"/>
      <c r="WMS38" s="144"/>
      <c r="WMT38" s="144"/>
      <c r="WMU38" s="144"/>
      <c r="WMV38" s="144"/>
      <c r="WMW38" s="144"/>
      <c r="WMX38" s="144"/>
      <c r="WMY38" s="144"/>
      <c r="WMZ38" s="144"/>
      <c r="WNA38" s="144"/>
      <c r="WNB38" s="144"/>
      <c r="WNC38" s="144"/>
      <c r="WND38" s="144"/>
      <c r="WNE38" s="144"/>
      <c r="WNF38" s="144"/>
      <c r="WNG38" s="144"/>
      <c r="WNH38" s="144"/>
      <c r="WNI38" s="144"/>
      <c r="WNJ38" s="144"/>
      <c r="WNK38" s="144"/>
      <c r="WNL38" s="144"/>
      <c r="WNM38" s="144"/>
      <c r="WNN38" s="144"/>
      <c r="WNO38" s="144"/>
      <c r="WNP38" s="144"/>
      <c r="WNQ38" s="144"/>
      <c r="WNR38" s="144"/>
      <c r="WNS38" s="144"/>
      <c r="WNT38" s="144"/>
      <c r="WNU38" s="144"/>
      <c r="WNV38" s="144"/>
      <c r="WNW38" s="144"/>
      <c r="WNX38" s="144"/>
      <c r="WNY38" s="144"/>
      <c r="WNZ38" s="144"/>
      <c r="WOA38" s="144"/>
      <c r="WOB38" s="144"/>
      <c r="WOC38" s="144"/>
      <c r="WOD38" s="144"/>
      <c r="WOE38" s="144"/>
      <c r="WOF38" s="144"/>
      <c r="WOG38" s="144"/>
      <c r="WOH38" s="144"/>
      <c r="WOI38" s="144"/>
      <c r="WOJ38" s="144"/>
      <c r="WOK38" s="144"/>
      <c r="WOL38" s="144"/>
      <c r="WOM38" s="144"/>
      <c r="WON38" s="144"/>
      <c r="WOO38" s="144"/>
      <c r="WOP38" s="144"/>
      <c r="WOQ38" s="144"/>
      <c r="WOR38" s="144"/>
      <c r="WOS38" s="144"/>
      <c r="WOT38" s="144"/>
      <c r="WOU38" s="144"/>
      <c r="WOV38" s="144"/>
      <c r="WOW38" s="144"/>
      <c r="WOX38" s="144"/>
      <c r="WOY38" s="144"/>
      <c r="WOZ38" s="144"/>
      <c r="WPA38" s="144"/>
      <c r="WPB38" s="144"/>
      <c r="WPC38" s="144"/>
      <c r="WPD38" s="144"/>
      <c r="WPE38" s="144"/>
      <c r="WPF38" s="144"/>
      <c r="WPG38" s="144"/>
      <c r="WPH38" s="144"/>
      <c r="WPI38" s="144"/>
      <c r="WPJ38" s="144"/>
      <c r="WPK38" s="144"/>
      <c r="WPL38" s="144"/>
      <c r="WPM38" s="144"/>
      <c r="WPN38" s="144"/>
      <c r="WPO38" s="144"/>
      <c r="WPP38" s="144"/>
      <c r="WPQ38" s="144"/>
      <c r="WPR38" s="144"/>
      <c r="WPS38" s="144"/>
      <c r="WPT38" s="144"/>
      <c r="WPU38" s="144"/>
      <c r="WPV38" s="144"/>
      <c r="WPW38" s="144"/>
      <c r="WPX38" s="144"/>
      <c r="WPY38" s="144"/>
      <c r="WPZ38" s="144"/>
      <c r="WQA38" s="144"/>
      <c r="WQB38" s="144"/>
      <c r="WQC38" s="144"/>
      <c r="WQD38" s="144"/>
      <c r="WQE38" s="144"/>
      <c r="WQF38" s="144"/>
      <c r="WQG38" s="144"/>
      <c r="WQH38" s="144"/>
      <c r="WQI38" s="144"/>
      <c r="WQJ38" s="144"/>
      <c r="WQK38" s="144"/>
      <c r="WQL38" s="144"/>
      <c r="WQM38" s="144"/>
      <c r="WQN38" s="144"/>
      <c r="WQO38" s="144"/>
      <c r="WQP38" s="144"/>
      <c r="WQQ38" s="144"/>
      <c r="WQR38" s="144"/>
      <c r="WQS38" s="144"/>
      <c r="WQT38" s="144"/>
      <c r="WQU38" s="144"/>
      <c r="WQV38" s="144"/>
      <c r="WQW38" s="144"/>
      <c r="WQX38" s="144"/>
      <c r="WQY38" s="144"/>
      <c r="WQZ38" s="144"/>
      <c r="WRA38" s="144"/>
      <c r="WRB38" s="144"/>
      <c r="WRC38" s="144"/>
      <c r="WRD38" s="144"/>
      <c r="WRE38" s="144"/>
      <c r="WRF38" s="144"/>
      <c r="WRG38" s="144"/>
      <c r="WRH38" s="144"/>
      <c r="WRI38" s="144"/>
      <c r="WRJ38" s="144"/>
      <c r="WRK38" s="144"/>
      <c r="WRL38" s="144"/>
      <c r="WRM38" s="144"/>
      <c r="WRN38" s="144"/>
      <c r="WRO38" s="144"/>
      <c r="WRP38" s="144"/>
      <c r="WRQ38" s="144"/>
      <c r="WRR38" s="144"/>
      <c r="WRS38" s="144"/>
      <c r="WRT38" s="144"/>
      <c r="WRU38" s="144"/>
      <c r="WRV38" s="144"/>
      <c r="WRW38" s="144"/>
      <c r="WRX38" s="144"/>
      <c r="WRY38" s="144"/>
      <c r="WRZ38" s="144"/>
      <c r="WSA38" s="144"/>
      <c r="WSB38" s="144"/>
      <c r="WSC38" s="144"/>
      <c r="WSD38" s="144"/>
      <c r="WSE38" s="144"/>
      <c r="WSF38" s="144"/>
      <c r="WSG38" s="144"/>
      <c r="WSH38" s="144"/>
      <c r="WSI38" s="144"/>
      <c r="WSJ38" s="144"/>
      <c r="WSK38" s="144"/>
      <c r="WSL38" s="144"/>
      <c r="WSM38" s="144"/>
      <c r="WSN38" s="144"/>
      <c r="WSO38" s="144"/>
      <c r="WSP38" s="144"/>
      <c r="WSQ38" s="144"/>
      <c r="WSR38" s="144"/>
      <c r="WSS38" s="144"/>
      <c r="WST38" s="144"/>
      <c r="WSU38" s="144"/>
      <c r="WSV38" s="144"/>
      <c r="WSW38" s="144"/>
      <c r="WSX38" s="144"/>
      <c r="WSY38" s="144"/>
      <c r="WSZ38" s="144"/>
      <c r="WTA38" s="144"/>
      <c r="WTB38" s="144"/>
      <c r="WTC38" s="144"/>
      <c r="WTD38" s="144"/>
      <c r="WTE38" s="144"/>
      <c r="WTF38" s="144"/>
      <c r="WTG38" s="144"/>
      <c r="WTH38" s="144"/>
      <c r="WTI38" s="144"/>
      <c r="WTJ38" s="144"/>
      <c r="WTK38" s="144"/>
      <c r="WTL38" s="144"/>
      <c r="WTM38" s="144"/>
      <c r="WTN38" s="144"/>
      <c r="WTO38" s="144"/>
      <c r="WTP38" s="144"/>
      <c r="WTQ38" s="144"/>
      <c r="WTR38" s="144"/>
      <c r="WTS38" s="144"/>
      <c r="WTT38" s="144"/>
      <c r="WTU38" s="144"/>
      <c r="WTV38" s="144"/>
      <c r="WTW38" s="144"/>
      <c r="WTX38" s="144"/>
      <c r="WTY38" s="144"/>
      <c r="WTZ38" s="144"/>
      <c r="WUA38" s="144"/>
      <c r="WUB38" s="144"/>
      <c r="WUC38" s="144"/>
      <c r="WUD38" s="144"/>
      <c r="WUE38" s="144"/>
      <c r="WUF38" s="144"/>
      <c r="WUG38" s="144"/>
      <c r="WUH38" s="144"/>
      <c r="WUI38" s="144"/>
      <c r="WUJ38" s="144"/>
      <c r="WUK38" s="144"/>
      <c r="WUL38" s="144"/>
      <c r="WUM38" s="144"/>
      <c r="WUN38" s="144"/>
      <c r="WUO38" s="144"/>
      <c r="WUP38" s="144"/>
      <c r="WUQ38" s="144"/>
      <c r="WUR38" s="144"/>
      <c r="WUS38" s="144"/>
      <c r="WUT38" s="144"/>
      <c r="WUU38" s="144"/>
      <c r="WUV38" s="144"/>
      <c r="WUW38" s="144"/>
      <c r="WUX38" s="144"/>
      <c r="WUY38" s="144"/>
      <c r="WUZ38" s="144"/>
      <c r="WVA38" s="144"/>
      <c r="WVB38" s="144"/>
      <c r="WVC38" s="144"/>
      <c r="WVD38" s="144"/>
      <c r="WVE38" s="144"/>
      <c r="WVF38" s="144"/>
      <c r="WVG38" s="144"/>
      <c r="WVH38" s="144"/>
      <c r="WVI38" s="144"/>
      <c r="WVJ38" s="144"/>
      <c r="WVK38" s="144"/>
      <c r="WVL38" s="144"/>
      <c r="WVM38" s="144"/>
      <c r="WVN38" s="144"/>
      <c r="WVO38" s="144"/>
      <c r="WVP38" s="144"/>
      <c r="WVQ38" s="144"/>
    </row>
    <row r="39" spans="1:16137" s="144" customFormat="1" ht="18" customHeight="1" x14ac:dyDescent="0.35">
      <c r="A39" s="179" t="s">
        <v>171</v>
      </c>
      <c r="B39" s="161">
        <v>76770</v>
      </c>
      <c r="C39" s="162">
        <v>1475804</v>
      </c>
    </row>
    <row r="40" spans="1:16137" s="144" customFormat="1" collapsed="1" x14ac:dyDescent="0.35">
      <c r="A40" s="167" t="s">
        <v>172</v>
      </c>
      <c r="B40" s="165">
        <v>-81986</v>
      </c>
      <c r="C40" s="166">
        <v>-187257</v>
      </c>
    </row>
    <row r="41" spans="1:16137" s="144" customFormat="1" ht="27" customHeight="1" x14ac:dyDescent="0.35">
      <c r="A41" s="180"/>
      <c r="B41" s="181"/>
      <c r="C41" s="182"/>
    </row>
    <row r="42" spans="1:16137" s="144" customFormat="1" x14ac:dyDescent="0.35">
      <c r="A42" s="167" t="s">
        <v>173</v>
      </c>
      <c r="B42" s="171"/>
      <c r="C42" s="172"/>
    </row>
    <row r="43" spans="1:16137" x14ac:dyDescent="0.35">
      <c r="A43" s="173" t="s">
        <v>174</v>
      </c>
      <c r="B43" s="171">
        <v>300000</v>
      </c>
      <c r="C43" s="172">
        <v>400895</v>
      </c>
    </row>
    <row r="44" spans="1:16137" x14ac:dyDescent="0.35">
      <c r="A44" s="173" t="s">
        <v>176</v>
      </c>
      <c r="B44" s="161">
        <v>-1317</v>
      </c>
      <c r="C44" s="172">
        <v>-1751</v>
      </c>
    </row>
    <row r="45" spans="1:16137" x14ac:dyDescent="0.35">
      <c r="A45" s="173" t="s">
        <v>175</v>
      </c>
      <c r="B45" s="161">
        <v>-400000</v>
      </c>
      <c r="C45" s="162">
        <v>0</v>
      </c>
    </row>
    <row r="46" spans="1:16137" x14ac:dyDescent="0.35">
      <c r="A46" s="167" t="s">
        <v>177</v>
      </c>
      <c r="B46" s="165">
        <v>-101317</v>
      </c>
      <c r="C46" s="166">
        <v>399144</v>
      </c>
    </row>
    <row r="47" spans="1:16137" ht="18.75" customHeight="1" collapsed="1" x14ac:dyDescent="0.35">
      <c r="A47" s="179" t="s">
        <v>178</v>
      </c>
      <c r="B47" s="171">
        <v>8994</v>
      </c>
      <c r="C47" s="172">
        <v>660</v>
      </c>
    </row>
    <row r="48" spans="1:16137" x14ac:dyDescent="0.35">
      <c r="A48" s="184" t="s">
        <v>179</v>
      </c>
      <c r="B48" s="165">
        <v>264026.44099999999</v>
      </c>
      <c r="C48" s="166">
        <v>-49064</v>
      </c>
    </row>
    <row r="49" spans="1:4" x14ac:dyDescent="0.35">
      <c r="A49" s="184" t="s">
        <v>180</v>
      </c>
      <c r="B49" s="171">
        <v>695509</v>
      </c>
      <c r="C49" s="172">
        <v>421819</v>
      </c>
    </row>
    <row r="50" spans="1:4" ht="21.75" thickBot="1" x14ac:dyDescent="0.4">
      <c r="A50" s="184" t="s">
        <v>181</v>
      </c>
      <c r="B50" s="185">
        <v>959535.44099999999</v>
      </c>
      <c r="C50" s="186">
        <v>372755</v>
      </c>
    </row>
    <row r="51" spans="1:4" ht="25.5" customHeight="1" thickTop="1" x14ac:dyDescent="0.35">
      <c r="A51" s="187" t="s">
        <v>15</v>
      </c>
      <c r="B51" s="161">
        <v>0</v>
      </c>
      <c r="C51" s="189">
        <v>0</v>
      </c>
    </row>
    <row r="52" spans="1:4" ht="21" customHeight="1" x14ac:dyDescent="0.35">
      <c r="A52" s="149"/>
      <c r="B52" s="152"/>
      <c r="C52" s="149"/>
    </row>
    <row r="53" spans="1:4" ht="12.75" hidden="1" customHeight="1" x14ac:dyDescent="0.35">
      <c r="A53" s="149"/>
      <c r="B53" s="149"/>
      <c r="C53" s="149"/>
    </row>
    <row r="54" spans="1:4" ht="14.25" hidden="1" customHeight="1" thickBot="1" x14ac:dyDescent="0.4">
      <c r="A54" s="149"/>
      <c r="B54" s="149"/>
      <c r="C54" s="149"/>
    </row>
    <row r="55" spans="1:4" s="180" customFormat="1" hidden="1" x14ac:dyDescent="0.35"/>
    <row r="56" spans="1:4" s="183" customFormat="1" ht="21" hidden="1" customHeight="1" x14ac:dyDescent="0.35">
      <c r="A56" s="190"/>
      <c r="B56" s="188"/>
      <c r="C56" s="191"/>
      <c r="D56" s="192"/>
    </row>
    <row r="57" spans="1:4" s="183" customFormat="1" ht="13.5" hidden="1" customHeight="1" x14ac:dyDescent="0.35">
      <c r="A57" s="190"/>
      <c r="B57" s="188"/>
      <c r="C57" s="193"/>
      <c r="D57" s="192"/>
    </row>
    <row r="58" spans="1:4" s="183" customFormat="1" ht="13.5" hidden="1" customHeight="1" x14ac:dyDescent="0.35">
      <c r="A58" s="190"/>
      <c r="B58" s="188"/>
      <c r="C58" s="193"/>
      <c r="D58" s="192"/>
    </row>
    <row r="59" spans="1:4" s="183" customFormat="1" ht="13.5" hidden="1" customHeight="1" x14ac:dyDescent="0.35">
      <c r="A59" s="190"/>
      <c r="B59" s="188"/>
      <c r="C59" s="193"/>
      <c r="D59" s="192"/>
    </row>
    <row r="60" spans="1:4" s="183" customFormat="1" hidden="1" x14ac:dyDescent="0.35">
      <c r="A60" s="190"/>
      <c r="B60" s="188"/>
      <c r="C60" s="193"/>
      <c r="D60" s="192"/>
    </row>
    <row r="61" spans="1:4" s="183" customFormat="1" ht="13.5" customHeight="1" x14ac:dyDescent="0.35">
      <c r="A61" s="190"/>
      <c r="B61" s="188"/>
      <c r="C61" s="193"/>
      <c r="D61" s="192"/>
    </row>
    <row r="62" spans="1:4" x14ac:dyDescent="0.35">
      <c r="A62" s="150" t="str">
        <f>Ф1!B44</f>
        <v xml:space="preserve">              Управляющий директор – Сhief Financial Officer</v>
      </c>
      <c r="B62" s="194" t="str">
        <f>Ф1!D44</f>
        <v>Патахова Р.Е.</v>
      </c>
      <c r="C62" s="195"/>
      <c r="D62" s="144"/>
    </row>
    <row r="63" spans="1:4" ht="22.5" customHeight="1" x14ac:dyDescent="0.35">
      <c r="A63" s="149"/>
      <c r="B63" s="195"/>
      <c r="C63" s="195"/>
      <c r="D63" s="144"/>
    </row>
    <row r="64" spans="1:4" ht="33.75" customHeight="1" x14ac:dyDescent="0.35">
      <c r="A64" s="150" t="str">
        <f>Ф1!B47</f>
        <v xml:space="preserve">              Главный бухгалтер</v>
      </c>
      <c r="B64" s="194" t="s">
        <v>45</v>
      </c>
    </row>
    <row r="65" spans="3:4" ht="12.75" customHeight="1" x14ac:dyDescent="0.35">
      <c r="C65" s="149"/>
      <c r="D65" s="144"/>
    </row>
  </sheetData>
  <mergeCells count="1">
    <mergeCell ref="B7:C7"/>
  </mergeCells>
  <dataValidations count="1">
    <dataValidation type="list" allowBlank="1" showInputMessage="1" showErrorMessage="1" sqref="C1">
      <formula1>#REF!</formula1>
    </dataValidation>
  </dataValidations>
  <pageMargins left="0.98425196850393704" right="0.98425196850393704" top="0.98425196850393704" bottom="0.98425196850393704" header="0.51181102362204722" footer="0.51181102362204722"/>
  <pageSetup paperSize="9" scale="42"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Ф1</vt:lpstr>
      <vt:lpstr>Ф2</vt:lpstr>
      <vt:lpstr>Ф3</vt:lpstr>
      <vt:lpstr>Ф4</vt:lpstr>
      <vt:lpstr>Ф2!Область_печати</vt:lpstr>
      <vt:lpstr>Ф3!Область_печати</vt:lpstr>
      <vt:lpstr>Ф4!Область_печати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Аширбеков Нургали</dc:creator>
  <cp:lastModifiedBy>Аширбеков Нургали</cp:lastModifiedBy>
  <dcterms:created xsi:type="dcterms:W3CDTF">2024-11-15T06:36:47Z</dcterms:created>
  <dcterms:modified xsi:type="dcterms:W3CDTF">2024-11-25T06:11:11Z</dcterms:modified>
</cp:coreProperties>
</file>