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hamshura\Desktop\Надежда\Листинг\2 кв 2020\"/>
    </mc:Choice>
  </mc:AlternateContent>
  <bookViews>
    <workbookView xWindow="0" yWindow="0" windowWidth="28800" windowHeight="12435" activeTab="3"/>
  </bookViews>
  <sheets>
    <sheet name="ОФП" sheetId="1" r:id="rId1"/>
    <sheet name="ОПУ" sheetId="2" r:id="rId2"/>
    <sheet name="ОДДС" sheetId="5" r:id="rId3"/>
    <sheet name="Отчет об изм.капитала" sheetId="4" r:id="rId4"/>
  </sheets>
  <definedNames>
    <definedName name="_Hlk101834867" localSheetId="2">ОДДС!#REF!</definedName>
    <definedName name="_xlnm.Print_Area" localSheetId="2">ОДДС!$A$1:$C$67</definedName>
    <definedName name="_xlnm.Print_Area" localSheetId="1">ОПУ!$A$1:$C$65</definedName>
    <definedName name="_xlnm.Print_Area" localSheetId="3">'Отчет об изм.капитала'!$A$1:$H$35</definedName>
    <definedName name="_xlnm.Print_Area" localSheetId="0">ОФП!$A$1:$C$54</definedName>
  </definedNames>
  <calcPr calcId="152511"/>
</workbook>
</file>

<file path=xl/calcChain.xml><?xml version="1.0" encoding="utf-8"?>
<calcChain xmlns="http://schemas.openxmlformats.org/spreadsheetml/2006/main">
  <c r="H20" i="4" l="1"/>
  <c r="H22" i="4"/>
  <c r="H19" i="4" l="1"/>
  <c r="B20" i="1" l="1"/>
  <c r="H21" i="4" l="1"/>
  <c r="H23" i="4"/>
  <c r="C42" i="1" l="1"/>
  <c r="B42" i="1"/>
  <c r="C33" i="1" l="1"/>
  <c r="C44" i="1" s="1"/>
  <c r="C20" i="1"/>
  <c r="B33" i="1" l="1"/>
  <c r="B44" i="1" s="1"/>
</calcChain>
</file>

<file path=xl/sharedStrings.xml><?xml version="1.0" encoding="utf-8"?>
<sst xmlns="http://schemas.openxmlformats.org/spreadsheetml/2006/main" count="167" uniqueCount="130">
  <si>
    <t>31 декабря</t>
  </si>
  <si>
    <t>АКТИВЫ:</t>
  </si>
  <si>
    <t>Денежные средства и их эквиваленты</t>
  </si>
  <si>
    <t>Соглашение обратного РЕПО</t>
  </si>
  <si>
    <t>Средства в банках</t>
  </si>
  <si>
    <t>Инвестиции, имеющиеся в наличии для продажи</t>
  </si>
  <si>
    <t>Резерв незаработанной премии, доля перестраховщиков</t>
  </si>
  <si>
    <t xml:space="preserve">Резерв убытков, доля перестраховщиков </t>
  </si>
  <si>
    <t xml:space="preserve">Основные средства </t>
  </si>
  <si>
    <t>Нематериальные активы</t>
  </si>
  <si>
    <t>Премии к получению</t>
  </si>
  <si>
    <t>Прочие активы</t>
  </si>
  <si>
    <t>ИТОГО АКТИВЫ</t>
  </si>
  <si>
    <t>ОБЯЗАТЕЛЬСТВА  И КАПИТАЛ</t>
  </si>
  <si>
    <t>ОБЯЗАТЕЛЬСТВА:</t>
  </si>
  <si>
    <t>Резерв незаработанной премии</t>
  </si>
  <si>
    <t>Резерв убытков</t>
  </si>
  <si>
    <t>Задолженность по страхованию и перестрахованию</t>
  </si>
  <si>
    <t>Обязательства по текущему налогу на прибыль</t>
  </si>
  <si>
    <t>Прочие обязательства</t>
  </si>
  <si>
    <t>Итого обязательств</t>
  </si>
  <si>
    <t>КАПИТАЛ:</t>
  </si>
  <si>
    <t>Уставный капитал</t>
  </si>
  <si>
    <t>Фонд переоценки инвестиций, имеющихся в наличии для продажи</t>
  </si>
  <si>
    <t>Фонд переоценки основных средств</t>
  </si>
  <si>
    <t>Нераспределенная прибыль</t>
  </si>
  <si>
    <t>Итого капитала</t>
  </si>
  <si>
    <t>ИТОГО КАПИТАЛ И ОБЯЗАТЕЛЬСТВА</t>
  </si>
  <si>
    <t xml:space="preserve">Год, </t>
  </si>
  <si>
    <t>СТРАХОВАЯ ДЕЯТЕЛЬНОСТЬ:</t>
  </si>
  <si>
    <t>Страховые премии, общая сумма</t>
  </si>
  <si>
    <t>Премии, переданные на перестрахование</t>
  </si>
  <si>
    <t>Страховые премии, за вычетом доли перестраховщиков</t>
  </si>
  <si>
    <t>Изменение в резерве незаработанных премий, нетто</t>
  </si>
  <si>
    <t>Заработанные премии, за вычетом доли перестраховщиков</t>
  </si>
  <si>
    <t>Претензии выплаченные, за вычетом доли перестраховщиков</t>
  </si>
  <si>
    <t>Изменение резервов страховых убытков, нетто</t>
  </si>
  <si>
    <t>Произошедшие убытки, за вычетом доли перестраховщиков</t>
  </si>
  <si>
    <t>Комиссионные доходы</t>
  </si>
  <si>
    <t>Комиссионные расходы</t>
  </si>
  <si>
    <t>Чистые комиссионные расходы</t>
  </si>
  <si>
    <t>Результаты страховой деятельности</t>
  </si>
  <si>
    <t>ИНВЕСТИЦИОННАЯ ДЕЯТЕЛЬНОСТЬ:</t>
  </si>
  <si>
    <t xml:space="preserve">Инвестиционный доход </t>
  </si>
  <si>
    <t>Формирование резерва под обесценение по инвестициям</t>
  </si>
  <si>
    <t xml:space="preserve">Чистый (убыток)/прибыль от реализации инвестиций, имеющихся в наличии для продажи </t>
  </si>
  <si>
    <t>Результаты инвестиционной деятельности</t>
  </si>
  <si>
    <t>ПРОЧАЯ ДЕЯТЕЛЬНОСТЬ:</t>
  </si>
  <si>
    <t>Чистая прибыль от операций с иностранной валютой</t>
  </si>
  <si>
    <t>Операционные расходы</t>
  </si>
  <si>
    <t>Формирование резерва под обесценение по прочим операциям</t>
  </si>
  <si>
    <t>Прочие доходы</t>
  </si>
  <si>
    <t>Результаты прочей деятельности</t>
  </si>
  <si>
    <t xml:space="preserve">ПРИБЫЛЬ ДО НАЛОГА НА ПРИБЫЛЬ </t>
  </si>
  <si>
    <t>(Расход)/экономия по налогу на прибыль</t>
  </si>
  <si>
    <t>ЧИСТАЯ ПРИБЫЛЬ</t>
  </si>
  <si>
    <t>Дополни-тельно оплаченный капитал</t>
  </si>
  <si>
    <t>Нераспре-деленная прибыль</t>
  </si>
  <si>
    <t>Взносы акционера в форме аренды</t>
  </si>
  <si>
    <t>Итого совокупный (убыток)/доход</t>
  </si>
  <si>
    <t>Списание фонда переоценки основных средств в результате износа</t>
  </si>
  <si>
    <t>Дивиденды</t>
  </si>
  <si>
    <t>Прибыль до налога на прибыль</t>
  </si>
  <si>
    <t>Корректировки на:</t>
  </si>
  <si>
    <t xml:space="preserve">Произошедшие убытки, за вычетом доли перестраховщиков </t>
  </si>
  <si>
    <t>Аренда здания</t>
  </si>
  <si>
    <t>Износ и амортизация</t>
  </si>
  <si>
    <t>Убыток от выбытия основных средств</t>
  </si>
  <si>
    <t>Нереализованная прибыль от операций с иностранной валютой</t>
  </si>
  <si>
    <t>Изменение в начисленных процентах</t>
  </si>
  <si>
    <t>Чистый убыток/(прибыль) от реализации инвестиций, имеющихся в наличии для продажи</t>
  </si>
  <si>
    <t>Приток денежных средств от операционной деятельности до изменений в операционных активах и обязательствах</t>
  </si>
  <si>
    <t>Изменения в операционных активах и обязательствах</t>
  </si>
  <si>
    <t xml:space="preserve">(Увеличение)/уменьшение операционных активов: </t>
  </si>
  <si>
    <t>Увеличение/(уменьшение) операционных обязательств:</t>
  </si>
  <si>
    <t>Приток денежных средств от операционной деятельности до налогообложения и страховых выплат</t>
  </si>
  <si>
    <t>Налог на прибыль уплаченный</t>
  </si>
  <si>
    <t>Чистый приток денежных средств от операционной деятельности</t>
  </si>
  <si>
    <t>ДВИЖЕНИЕ денежных средств ОТ ИНВЕСТИЦИОННОЙ ДЕЯТЕЛЬНОСТИ:</t>
  </si>
  <si>
    <t>Размещение на средства в банках</t>
  </si>
  <si>
    <t>Поступления от снятия средств в банках</t>
  </si>
  <si>
    <t>Поступления от продажи инвестиций, имеющихся в наличии для продажи</t>
  </si>
  <si>
    <t>Приобретение инвестиций, имеющихся в наличии для продажи</t>
  </si>
  <si>
    <t>Поступления от погашения инвестиций, удерживаемых до погашения</t>
  </si>
  <si>
    <t>Приобретение инвестиций, удерживаемых до погашения</t>
  </si>
  <si>
    <t>Приобретение основных средств</t>
  </si>
  <si>
    <t>Приобретение нематериальных активов</t>
  </si>
  <si>
    <t>ДВИЖЕНИЕ ДЕНЕЖНЫХ СРЕДСТВ ОТ ФИНАНСОВОЙ ДЕЯТЕЛЬНОСТИ:</t>
  </si>
  <si>
    <t>Чистый приток денежных средств от финансовой деятельности</t>
  </si>
  <si>
    <t>ИЗМЕНЕНИЕ ДЕНЕЖНЫХ СРЕДСТВ И ИХ ЭКВИВАЛЕНТОВ</t>
  </si>
  <si>
    <t>ДЕНЕЖНЫЕ СРЕДСТВА И ИХ ЭКВИВАЛЕНТЫ, на начало года</t>
  </si>
  <si>
    <t>ДЕНЕЖНЫЕ СРЕДСТВА И ИХ ЭКВИВАЛЕНТЫ, на конец года</t>
  </si>
  <si>
    <t>ДВИЖЕНИЕ ДЕНЕЖНЫХ СРЕДСТВ ОТ ОПЕРАЦИОННОЙ ДЕЯТЕЛЬНОСТИ:</t>
  </si>
  <si>
    <t>Отложенные налоговые обязательства</t>
  </si>
  <si>
    <t>Отложенные аквизиционные расходы</t>
  </si>
  <si>
    <t>Дебиторская задолженность</t>
  </si>
  <si>
    <t>Производные финансовые инструменты</t>
  </si>
  <si>
    <t>Текущий налоговый актив по КПН</t>
  </si>
  <si>
    <t>Главный бухгалтер Борангалиева Ш.Т.  ____________</t>
  </si>
  <si>
    <t>Место для печати</t>
  </si>
  <si>
    <t>Исполнитель Заместитель главного бухгалтера Шамшура Н.И._____________</t>
  </si>
  <si>
    <t>Телефон: +7 (727) 2280607, вн.1024</t>
  </si>
  <si>
    <t>Итого капитал</t>
  </si>
  <si>
    <t>Амортизация премии и дисконта</t>
  </si>
  <si>
    <t>Финансовые активы, оцениваемые по справед.стоимости, изменения которой отражаются в составе прибыли или убытка</t>
  </si>
  <si>
    <t>Отложенные затраты на приобретение</t>
  </si>
  <si>
    <t>Чистые денежные средства полученные от/(использованные в) инвестиционной деятельности</t>
  </si>
  <si>
    <t>Влияние изменений курса ин.валюты на остатки денежных средств и их эквивалентов</t>
  </si>
  <si>
    <t>Выплата дивидендов</t>
  </si>
  <si>
    <t xml:space="preserve">Отчет о финансовом положении страховой (перестраховочной) организации АО "Компания по страхованию жизни "Freedom Finance Life" </t>
  </si>
  <si>
    <t xml:space="preserve">Отчет о прибылях и убытках страховой (перестраховочной) организации АО "Компания по страхованию жизни "Freedom Finance Life" </t>
  </si>
  <si>
    <t xml:space="preserve">Отчет об изменениях капитала страховой (перестраховочной) организации АО "Компания по страхованию жизни "Freedom Finance Life" </t>
  </si>
  <si>
    <t xml:space="preserve">Отчет о движении денежных средств страховой (перестраховочной) организации АО "Компания по страхованию жизни "Freedom Finance Life" </t>
  </si>
  <si>
    <t>доходы (расходы) от переоценки производных финансовых инструментов</t>
  </si>
  <si>
    <t>31 декабря 2018 года</t>
  </si>
  <si>
    <t>Эмиссия простых акций</t>
  </si>
  <si>
    <t>2019 года</t>
  </si>
  <si>
    <t xml:space="preserve">Выпуск дополнительных акций </t>
  </si>
  <si>
    <t>Прочие резервы</t>
  </si>
  <si>
    <t>Прочие доходы от страховой деятельности</t>
  </si>
  <si>
    <t>2020 года</t>
  </si>
  <si>
    <t>Соглашения РЕПО</t>
  </si>
  <si>
    <t>31 декабря 2019 года</t>
  </si>
  <si>
    <t>Дивиденды объявленные/выплаченные</t>
  </si>
  <si>
    <t>30 июня</t>
  </si>
  <si>
    <t>за период закончившийся</t>
  </si>
  <si>
    <t>За год закончившийся 30 июня 2020 года</t>
  </si>
  <si>
    <t>За год закончившийся 30 июня 2019 года</t>
  </si>
  <si>
    <t>30 июня 2020 года</t>
  </si>
  <si>
    <t>И.О. Председателя Правления Мухтыбаева А.А. 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</si>
</sst>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(* #,##0_);_(* \(#,##0\);_(* &quot;-&quot;_);_(@_)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Verdana"/>
      <family val="2"/>
      <charset val="204"/>
    </font>
    <font>
      <sz val="12"/>
      <name val="Verdana"/>
      <family val="2"/>
      <charset val="204"/>
    </font>
    <font>
      <sz val="12"/>
      <color theme="1"/>
      <name val="Verdana"/>
      <family val="2"/>
      <charset val="204"/>
    </font>
    <font>
      <b/>
      <sz val="12"/>
      <name val="Verdana"/>
      <family val="2"/>
      <charset val="204"/>
    </font>
    <font>
      <vertAlign val="superscript"/>
      <sz val="12"/>
      <color theme="1"/>
      <name val="Verdana"/>
      <family val="2"/>
      <charset val="204"/>
    </font>
    <font>
      <b/>
      <sz val="14"/>
      <color theme="1"/>
      <name val="Verdana"/>
      <family val="2"/>
      <charset val="204"/>
    </font>
    <font>
      <b/>
      <sz val="14"/>
      <name val="Verdana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0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Fill="1"/>
    <xf numFmtId="3" fontId="0" fillId="0" borderId="0" xfId="0" applyNumberFormat="1" applyFill="1"/>
    <xf numFmtId="0" fontId="4" fillId="0" borderId="1" xfId="0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3" fontId="6" fillId="0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/>
    <xf numFmtId="3" fontId="6" fillId="0" borderId="1" xfId="0" applyNumberFormat="1" applyFont="1" applyFill="1" applyBorder="1" applyAlignment="1">
      <alignment vertical="center" wrapText="1"/>
    </xf>
    <xf numFmtId="0" fontId="2" fillId="0" borderId="1" xfId="0" applyFont="1" applyBorder="1"/>
    <xf numFmtId="0" fontId="2" fillId="0" borderId="0" xfId="0" applyFont="1"/>
    <xf numFmtId="0" fontId="3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right" vertical="center" wrapText="1"/>
    </xf>
    <xf numFmtId="164" fontId="4" fillId="0" borderId="1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2" fillId="0" borderId="0" xfId="0" applyNumberFormat="1" applyFont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3" fontId="5" fillId="0" borderId="0" xfId="0" applyNumberFormat="1" applyFont="1" applyBorder="1" applyAlignment="1">
      <alignment vertical="center" wrapText="1"/>
    </xf>
    <xf numFmtId="164" fontId="2" fillId="0" borderId="0" xfId="0" applyNumberFormat="1" applyFont="1"/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11" fillId="0" borderId="0" xfId="0" applyFont="1" applyFill="1"/>
    <xf numFmtId="3" fontId="11" fillId="0" borderId="0" xfId="0" applyNumberFormat="1" applyFont="1" applyFill="1"/>
    <xf numFmtId="0" fontId="6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vertical="center" wrapText="1"/>
    </xf>
    <xf numFmtId="43" fontId="11" fillId="0" borderId="0" xfId="2" applyFont="1" applyFill="1"/>
    <xf numFmtId="0" fontId="11" fillId="0" borderId="1" xfId="0" applyFont="1" applyFill="1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3" fontId="6" fillId="0" borderId="1" xfId="0" applyNumberFormat="1" applyFont="1" applyBorder="1" applyAlignment="1">
      <alignment horizontal="right" vertical="center" wrapText="1"/>
    </xf>
    <xf numFmtId="164" fontId="6" fillId="0" borderId="1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</cellXfs>
  <cellStyles count="3">
    <cellStyle name="Normal 3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2:G54"/>
  <sheetViews>
    <sheetView view="pageBreakPreview" topLeftCell="A28" zoomScale="60" zoomScaleNormal="100" workbookViewId="0">
      <selection activeCell="A46" sqref="A46"/>
    </sheetView>
  </sheetViews>
  <sheetFormatPr defaultRowHeight="15.75" x14ac:dyDescent="0.25"/>
  <cols>
    <col min="1" max="1" width="98.5703125" style="39" customWidth="1"/>
    <col min="2" max="2" width="34.7109375" style="39" customWidth="1"/>
    <col min="3" max="3" width="29.7109375" style="39" customWidth="1"/>
    <col min="4" max="4" width="9.140625" style="39" customWidth="1"/>
    <col min="5" max="5" width="21.28515625" style="39" customWidth="1"/>
    <col min="6" max="6" width="12.7109375" style="39" customWidth="1"/>
    <col min="7" max="7" width="21.28515625" style="39" customWidth="1"/>
    <col min="8" max="16384" width="9.140625" style="39"/>
  </cols>
  <sheetData>
    <row r="2" spans="1:7" ht="42.75" customHeight="1" x14ac:dyDescent="0.25">
      <c r="A2" s="50" t="s">
        <v>109</v>
      </c>
      <c r="B2" s="51"/>
      <c r="C2" s="52"/>
      <c r="F2" s="40"/>
      <c r="G2" s="40"/>
    </row>
    <row r="3" spans="1:7" x14ac:dyDescent="0.25">
      <c r="A3" s="41"/>
      <c r="B3" s="42" t="s">
        <v>124</v>
      </c>
      <c r="C3" s="42" t="s">
        <v>0</v>
      </c>
      <c r="F3" s="40"/>
      <c r="G3" s="40"/>
    </row>
    <row r="4" spans="1:7" ht="19.5" customHeight="1" x14ac:dyDescent="0.25">
      <c r="A4" s="43"/>
      <c r="B4" s="42" t="s">
        <v>120</v>
      </c>
      <c r="C4" s="42" t="s">
        <v>116</v>
      </c>
      <c r="F4" s="40"/>
      <c r="G4" s="40"/>
    </row>
    <row r="5" spans="1:7" ht="31.5" customHeight="1" x14ac:dyDescent="0.25">
      <c r="A5" s="25" t="s">
        <v>1</v>
      </c>
      <c r="B5" s="3"/>
      <c r="C5" s="3"/>
      <c r="F5" s="40"/>
      <c r="G5" s="40"/>
    </row>
    <row r="6" spans="1:7" ht="27" customHeight="1" x14ac:dyDescent="0.25">
      <c r="A6" s="3" t="s">
        <v>2</v>
      </c>
      <c r="B6" s="4">
        <v>516262</v>
      </c>
      <c r="C6" s="4">
        <v>139565</v>
      </c>
      <c r="E6" s="44"/>
      <c r="F6" s="40"/>
      <c r="G6" s="40"/>
    </row>
    <row r="7" spans="1:7" ht="27" customHeight="1" x14ac:dyDescent="0.25">
      <c r="A7" s="3" t="s">
        <v>3</v>
      </c>
      <c r="B7" s="4">
        <v>1630137</v>
      </c>
      <c r="C7" s="4">
        <v>3169689</v>
      </c>
      <c r="E7" s="44"/>
      <c r="F7" s="40"/>
      <c r="G7" s="40"/>
    </row>
    <row r="8" spans="1:7" ht="27" customHeight="1" x14ac:dyDescent="0.25">
      <c r="A8" s="3" t="s">
        <v>4</v>
      </c>
      <c r="B8" s="4">
        <v>191188</v>
      </c>
      <c r="C8" s="4">
        <v>210138</v>
      </c>
      <c r="E8" s="44"/>
      <c r="F8" s="40"/>
      <c r="G8" s="40"/>
    </row>
    <row r="9" spans="1:7" ht="27" customHeight="1" x14ac:dyDescent="0.25">
      <c r="A9" s="3" t="s">
        <v>5</v>
      </c>
      <c r="B9" s="4">
        <v>19935811</v>
      </c>
      <c r="C9" s="4">
        <v>12766706</v>
      </c>
      <c r="E9" s="44"/>
      <c r="F9" s="40"/>
      <c r="G9" s="40"/>
    </row>
    <row r="10" spans="1:7" ht="27" customHeight="1" x14ac:dyDescent="0.25">
      <c r="A10" s="3" t="s">
        <v>96</v>
      </c>
      <c r="B10" s="4">
        <v>0</v>
      </c>
      <c r="C10" s="4">
        <v>0</v>
      </c>
      <c r="E10" s="44"/>
      <c r="F10" s="40"/>
      <c r="G10" s="40"/>
    </row>
    <row r="11" spans="1:7" ht="27" customHeight="1" x14ac:dyDescent="0.25">
      <c r="A11" s="3" t="s">
        <v>6</v>
      </c>
      <c r="B11" s="4">
        <v>1028</v>
      </c>
      <c r="C11" s="4">
        <v>1592</v>
      </c>
      <c r="E11" s="44"/>
      <c r="F11" s="40"/>
      <c r="G11" s="40"/>
    </row>
    <row r="12" spans="1:7" ht="27" customHeight="1" x14ac:dyDescent="0.25">
      <c r="A12" s="3" t="s">
        <v>7</v>
      </c>
      <c r="B12" s="4">
        <v>220866</v>
      </c>
      <c r="C12" s="4">
        <v>249720</v>
      </c>
      <c r="E12" s="44"/>
      <c r="F12" s="40"/>
      <c r="G12" s="40"/>
    </row>
    <row r="13" spans="1:7" ht="27" customHeight="1" x14ac:dyDescent="0.25">
      <c r="A13" s="3" t="s">
        <v>97</v>
      </c>
      <c r="B13" s="4">
        <v>127669</v>
      </c>
      <c r="C13" s="4">
        <v>127604</v>
      </c>
      <c r="E13" s="44"/>
      <c r="F13" s="40"/>
      <c r="G13" s="40"/>
    </row>
    <row r="14" spans="1:7" ht="27" customHeight="1" x14ac:dyDescent="0.25">
      <c r="A14" s="3" t="s">
        <v>8</v>
      </c>
      <c r="B14" s="4">
        <v>53636</v>
      </c>
      <c r="C14" s="4">
        <v>53862</v>
      </c>
      <c r="E14" s="44"/>
      <c r="F14" s="40"/>
      <c r="G14" s="40"/>
    </row>
    <row r="15" spans="1:7" ht="27" customHeight="1" x14ac:dyDescent="0.25">
      <c r="A15" s="3" t="s">
        <v>9</v>
      </c>
      <c r="B15" s="4">
        <v>90929</v>
      </c>
      <c r="C15" s="4">
        <v>104955</v>
      </c>
      <c r="E15" s="44"/>
      <c r="F15" s="40"/>
      <c r="G15" s="40"/>
    </row>
    <row r="16" spans="1:7" ht="27" customHeight="1" x14ac:dyDescent="0.25">
      <c r="A16" s="3" t="s">
        <v>94</v>
      </c>
      <c r="B16" s="4">
        <v>1311824</v>
      </c>
      <c r="C16" s="4">
        <v>968005</v>
      </c>
      <c r="E16" s="44"/>
      <c r="F16" s="40"/>
      <c r="G16" s="40"/>
    </row>
    <row r="17" spans="1:7" ht="27" customHeight="1" x14ac:dyDescent="0.25">
      <c r="A17" s="3" t="s">
        <v>95</v>
      </c>
      <c r="B17" s="4">
        <v>180725</v>
      </c>
      <c r="C17" s="4">
        <v>242823</v>
      </c>
      <c r="E17" s="44"/>
      <c r="F17" s="40"/>
      <c r="G17" s="40"/>
    </row>
    <row r="18" spans="1:7" ht="27" customHeight="1" x14ac:dyDescent="0.25">
      <c r="A18" s="3" t="s">
        <v>11</v>
      </c>
      <c r="B18" s="4">
        <v>242460</v>
      </c>
      <c r="C18" s="4">
        <v>84063</v>
      </c>
      <c r="E18" s="44"/>
      <c r="F18" s="40"/>
      <c r="G18" s="40"/>
    </row>
    <row r="19" spans="1:7" x14ac:dyDescent="0.25">
      <c r="A19" s="3"/>
      <c r="B19" s="4"/>
      <c r="C19" s="4"/>
      <c r="F19" s="40"/>
      <c r="G19" s="40"/>
    </row>
    <row r="20" spans="1:7" ht="25.5" customHeight="1" x14ac:dyDescent="0.25">
      <c r="A20" s="25" t="s">
        <v>12</v>
      </c>
      <c r="B20" s="5">
        <f>SUM(B6:B19)</f>
        <v>24502535</v>
      </c>
      <c r="C20" s="5">
        <f>SUM(C6:C19)</f>
        <v>18118722</v>
      </c>
      <c r="F20" s="40"/>
      <c r="G20" s="40"/>
    </row>
    <row r="21" spans="1:7" ht="25.5" customHeight="1" x14ac:dyDescent="0.25">
      <c r="A21" s="3"/>
      <c r="B21" s="4"/>
      <c r="C21" s="4"/>
      <c r="F21" s="40"/>
      <c r="G21" s="40"/>
    </row>
    <row r="22" spans="1:7" ht="25.5" customHeight="1" x14ac:dyDescent="0.25">
      <c r="A22" s="25" t="s">
        <v>13</v>
      </c>
      <c r="B22" s="4"/>
      <c r="C22" s="4"/>
      <c r="F22" s="40"/>
      <c r="G22" s="40"/>
    </row>
    <row r="23" spans="1:7" ht="25.5" customHeight="1" x14ac:dyDescent="0.25">
      <c r="A23" s="25"/>
      <c r="B23" s="4"/>
      <c r="C23" s="4"/>
      <c r="F23" s="40"/>
      <c r="G23" s="40"/>
    </row>
    <row r="24" spans="1:7" ht="25.5" customHeight="1" x14ac:dyDescent="0.25">
      <c r="A24" s="25" t="s">
        <v>14</v>
      </c>
      <c r="B24" s="4"/>
      <c r="C24" s="4"/>
      <c r="F24" s="40"/>
      <c r="G24" s="40"/>
    </row>
    <row r="25" spans="1:7" ht="25.5" customHeight="1" x14ac:dyDescent="0.25">
      <c r="A25" s="3" t="s">
        <v>15</v>
      </c>
      <c r="B25" s="4">
        <v>3339115</v>
      </c>
      <c r="C25" s="4">
        <v>2444005</v>
      </c>
      <c r="F25" s="40"/>
      <c r="G25" s="40"/>
    </row>
    <row r="26" spans="1:7" ht="25.5" customHeight="1" x14ac:dyDescent="0.25">
      <c r="A26" s="3" t="s">
        <v>16</v>
      </c>
      <c r="B26" s="4">
        <v>13900240</v>
      </c>
      <c r="C26" s="4">
        <v>10092478</v>
      </c>
      <c r="F26" s="40"/>
      <c r="G26" s="40"/>
    </row>
    <row r="27" spans="1:7" ht="25.5" customHeight="1" x14ac:dyDescent="0.25">
      <c r="A27" s="3" t="s">
        <v>17</v>
      </c>
      <c r="B27" s="4">
        <v>79987</v>
      </c>
      <c r="C27" s="4">
        <v>113890</v>
      </c>
      <c r="F27" s="40"/>
      <c r="G27" s="40"/>
    </row>
    <row r="28" spans="1:7" ht="25.5" customHeight="1" x14ac:dyDescent="0.25">
      <c r="A28" s="3" t="s">
        <v>18</v>
      </c>
      <c r="B28" s="4">
        <v>0</v>
      </c>
      <c r="C28" s="4">
        <v>0</v>
      </c>
      <c r="F28" s="40"/>
      <c r="G28" s="40"/>
    </row>
    <row r="29" spans="1:7" ht="25.5" customHeight="1" x14ac:dyDescent="0.25">
      <c r="A29" s="3" t="s">
        <v>93</v>
      </c>
      <c r="B29" s="4">
        <v>6303</v>
      </c>
      <c r="C29" s="4">
        <v>6303</v>
      </c>
      <c r="F29" s="40"/>
      <c r="G29" s="40"/>
    </row>
    <row r="30" spans="1:7" ht="25.5" customHeight="1" x14ac:dyDescent="0.25">
      <c r="A30" s="3" t="s">
        <v>19</v>
      </c>
      <c r="B30" s="4">
        <v>179741</v>
      </c>
      <c r="C30" s="4">
        <v>300433</v>
      </c>
      <c r="F30" s="40"/>
      <c r="G30" s="40"/>
    </row>
    <row r="31" spans="1:7" ht="25.5" customHeight="1" x14ac:dyDescent="0.25">
      <c r="A31" s="3" t="s">
        <v>121</v>
      </c>
      <c r="B31" s="4">
        <v>2612559</v>
      </c>
      <c r="C31" s="4">
        <v>535570</v>
      </c>
      <c r="F31" s="40"/>
      <c r="G31" s="40"/>
    </row>
    <row r="32" spans="1:7" ht="25.5" customHeight="1" x14ac:dyDescent="0.25">
      <c r="A32" s="3"/>
      <c r="B32" s="45"/>
      <c r="C32" s="45"/>
      <c r="F32" s="40"/>
      <c r="G32" s="40"/>
    </row>
    <row r="33" spans="1:7" ht="25.5" customHeight="1" x14ac:dyDescent="0.25">
      <c r="A33" s="25" t="s">
        <v>20</v>
      </c>
      <c r="B33" s="8">
        <f>SUM(B25:B32)</f>
        <v>20117945</v>
      </c>
      <c r="C33" s="8">
        <f>SUM(C25:C32)</f>
        <v>13492679</v>
      </c>
      <c r="F33" s="40"/>
      <c r="G33" s="40"/>
    </row>
    <row r="34" spans="1:7" ht="25.5" customHeight="1" x14ac:dyDescent="0.25">
      <c r="A34" s="3"/>
      <c r="B34" s="4"/>
      <c r="C34" s="4"/>
      <c r="F34" s="40"/>
      <c r="G34" s="40"/>
    </row>
    <row r="35" spans="1:7" ht="25.5" customHeight="1" x14ac:dyDescent="0.25">
      <c r="A35" s="25" t="s">
        <v>21</v>
      </c>
      <c r="B35" s="4"/>
      <c r="C35" s="4"/>
      <c r="F35" s="40"/>
      <c r="G35" s="40"/>
    </row>
    <row r="36" spans="1:7" ht="25.5" customHeight="1" x14ac:dyDescent="0.25">
      <c r="A36" s="3" t="s">
        <v>22</v>
      </c>
      <c r="B36" s="4">
        <v>3087268</v>
      </c>
      <c r="C36" s="4">
        <v>3087268</v>
      </c>
      <c r="F36" s="40"/>
      <c r="G36" s="40"/>
    </row>
    <row r="37" spans="1:7" ht="25.5" customHeight="1" x14ac:dyDescent="0.25">
      <c r="A37" s="3"/>
      <c r="B37" s="4"/>
      <c r="C37" s="4"/>
      <c r="F37" s="40"/>
      <c r="G37" s="40"/>
    </row>
    <row r="38" spans="1:7" ht="25.5" customHeight="1" x14ac:dyDescent="0.25">
      <c r="A38" s="3" t="s">
        <v>23</v>
      </c>
      <c r="B38" s="4">
        <v>-105366</v>
      </c>
      <c r="C38" s="4">
        <v>213599</v>
      </c>
      <c r="F38" s="40"/>
      <c r="G38" s="40"/>
    </row>
    <row r="39" spans="1:7" ht="25.5" customHeight="1" x14ac:dyDescent="0.25">
      <c r="A39" s="3" t="s">
        <v>118</v>
      </c>
      <c r="B39" s="4">
        <v>60533</v>
      </c>
      <c r="C39" s="4">
        <v>71306</v>
      </c>
      <c r="F39" s="40"/>
      <c r="G39" s="40"/>
    </row>
    <row r="40" spans="1:7" ht="25.5" customHeight="1" x14ac:dyDescent="0.25">
      <c r="A40" s="3" t="s">
        <v>25</v>
      </c>
      <c r="B40" s="4">
        <v>1342155</v>
      </c>
      <c r="C40" s="4">
        <v>1253870</v>
      </c>
      <c r="F40" s="40"/>
      <c r="G40" s="40"/>
    </row>
    <row r="41" spans="1:7" ht="25.5" customHeight="1" x14ac:dyDescent="0.25">
      <c r="A41" s="3"/>
      <c r="B41" s="45"/>
      <c r="C41" s="45"/>
      <c r="F41" s="40"/>
      <c r="G41" s="40"/>
    </row>
    <row r="42" spans="1:7" ht="25.5" customHeight="1" x14ac:dyDescent="0.25">
      <c r="A42" s="25" t="s">
        <v>26</v>
      </c>
      <c r="B42" s="8">
        <f>SUM(B36:B41)</f>
        <v>4384590</v>
      </c>
      <c r="C42" s="8">
        <f>SUM(C36:C41)</f>
        <v>4626043</v>
      </c>
      <c r="F42" s="40"/>
      <c r="G42" s="40"/>
    </row>
    <row r="43" spans="1:7" ht="25.5" customHeight="1" x14ac:dyDescent="0.25">
      <c r="A43" s="25"/>
      <c r="B43" s="5"/>
      <c r="C43" s="5"/>
      <c r="F43" s="40"/>
      <c r="G43" s="40"/>
    </row>
    <row r="44" spans="1:7" ht="25.5" customHeight="1" x14ac:dyDescent="0.25">
      <c r="A44" s="25" t="s">
        <v>27</v>
      </c>
      <c r="B44" s="5">
        <f>B33+B42</f>
        <v>24502535</v>
      </c>
      <c r="C44" s="5">
        <f>C33+C42</f>
        <v>18118722</v>
      </c>
      <c r="F44" s="40"/>
      <c r="G44" s="40"/>
    </row>
    <row r="45" spans="1:7" x14ac:dyDescent="0.25">
      <c r="F45" s="40"/>
      <c r="G45" s="40"/>
    </row>
    <row r="46" spans="1:7" x14ac:dyDescent="0.25">
      <c r="A46" s="10" t="s">
        <v>129</v>
      </c>
      <c r="F46" s="40"/>
      <c r="G46" s="40"/>
    </row>
    <row r="47" spans="1:7" x14ac:dyDescent="0.25">
      <c r="F47" s="40"/>
      <c r="G47" s="40"/>
    </row>
    <row r="48" spans="1:7" x14ac:dyDescent="0.25">
      <c r="A48" s="39" t="s">
        <v>98</v>
      </c>
      <c r="F48" s="40"/>
      <c r="G48" s="40"/>
    </row>
    <row r="49" spans="1:7" x14ac:dyDescent="0.25">
      <c r="F49" s="40"/>
      <c r="G49" s="40"/>
    </row>
    <row r="50" spans="1:7" x14ac:dyDescent="0.25">
      <c r="A50" s="39" t="s">
        <v>100</v>
      </c>
      <c r="F50" s="40"/>
      <c r="G50" s="40"/>
    </row>
    <row r="51" spans="1:7" x14ac:dyDescent="0.25">
      <c r="F51" s="40"/>
      <c r="G51" s="40"/>
    </row>
    <row r="52" spans="1:7" x14ac:dyDescent="0.25">
      <c r="A52" s="39" t="s">
        <v>101</v>
      </c>
      <c r="F52" s="40"/>
      <c r="G52" s="40"/>
    </row>
    <row r="53" spans="1:7" x14ac:dyDescent="0.25">
      <c r="F53" s="40"/>
      <c r="G53" s="40"/>
    </row>
    <row r="54" spans="1:7" x14ac:dyDescent="0.25">
      <c r="A54" s="39" t="s">
        <v>99</v>
      </c>
      <c r="F54" s="40"/>
      <c r="G54" s="40"/>
    </row>
  </sheetData>
  <mergeCells count="1">
    <mergeCell ref="A2:C2"/>
  </mergeCells>
  <pageMargins left="0.7" right="0.7" top="0.75" bottom="0.75" header="0.3" footer="0.3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2:D64"/>
  <sheetViews>
    <sheetView view="pageBreakPreview" topLeftCell="A22" zoomScale="60" zoomScaleNormal="100" workbookViewId="0">
      <selection activeCell="A56" sqref="A56"/>
    </sheetView>
  </sheetViews>
  <sheetFormatPr defaultRowHeight="15.75" x14ac:dyDescent="0.25"/>
  <cols>
    <col min="1" max="1" width="111.7109375" style="10" customWidth="1"/>
    <col min="2" max="2" width="36.42578125" style="10" customWidth="1"/>
    <col min="3" max="3" width="37.85546875" style="10" customWidth="1"/>
    <col min="4" max="7" width="9.140625" style="10" customWidth="1"/>
    <col min="8" max="16384" width="9.140625" style="10"/>
  </cols>
  <sheetData>
    <row r="2" spans="1:3" ht="33" customHeight="1" x14ac:dyDescent="0.25">
      <c r="A2" s="53" t="s">
        <v>110</v>
      </c>
      <c r="B2" s="54"/>
      <c r="C2" s="55"/>
    </row>
    <row r="3" spans="1:3" ht="22.5" customHeight="1" x14ac:dyDescent="0.25">
      <c r="A3" s="56"/>
      <c r="B3" s="11" t="s">
        <v>28</v>
      </c>
      <c r="C3" s="23" t="s">
        <v>28</v>
      </c>
    </row>
    <row r="4" spans="1:3" x14ac:dyDescent="0.25">
      <c r="A4" s="56"/>
      <c r="B4" s="11" t="s">
        <v>125</v>
      </c>
      <c r="C4" s="11" t="s">
        <v>125</v>
      </c>
    </row>
    <row r="5" spans="1:3" x14ac:dyDescent="0.25">
      <c r="A5" s="56"/>
      <c r="B5" s="11" t="s">
        <v>124</v>
      </c>
      <c r="C5" s="23" t="s">
        <v>124</v>
      </c>
    </row>
    <row r="6" spans="1:3" ht="21.75" customHeight="1" x14ac:dyDescent="0.25">
      <c r="A6" s="56"/>
      <c r="B6" s="11" t="s">
        <v>120</v>
      </c>
      <c r="C6" s="23" t="s">
        <v>116</v>
      </c>
    </row>
    <row r="7" spans="1:3" x14ac:dyDescent="0.25">
      <c r="A7" s="12"/>
      <c r="B7" s="38"/>
      <c r="C7" s="13"/>
    </row>
    <row r="8" spans="1:3" x14ac:dyDescent="0.25">
      <c r="A8" s="14" t="s">
        <v>29</v>
      </c>
      <c r="B8" s="6"/>
      <c r="C8" s="15"/>
    </row>
    <row r="9" spans="1:3" x14ac:dyDescent="0.25">
      <c r="A9" s="14"/>
      <c r="B9" s="6"/>
      <c r="C9" s="15"/>
    </row>
    <row r="10" spans="1:3" ht="18.75" customHeight="1" x14ac:dyDescent="0.25">
      <c r="A10" s="12" t="s">
        <v>30</v>
      </c>
      <c r="B10" s="4">
        <v>6724264</v>
      </c>
      <c r="C10" s="16">
        <v>2682902</v>
      </c>
    </row>
    <row r="11" spans="1:3" ht="19.5" customHeight="1" x14ac:dyDescent="0.25">
      <c r="A11" s="12" t="s">
        <v>31</v>
      </c>
      <c r="B11" s="16">
        <v>-1583</v>
      </c>
      <c r="C11" s="16">
        <v>2584</v>
      </c>
    </row>
    <row r="12" spans="1:3" ht="15" customHeight="1" x14ac:dyDescent="0.25">
      <c r="A12" s="12"/>
      <c r="B12" s="4"/>
      <c r="C12" s="16"/>
    </row>
    <row r="13" spans="1:3" ht="20.25" customHeight="1" x14ac:dyDescent="0.25">
      <c r="A13" s="12" t="s">
        <v>32</v>
      </c>
      <c r="B13" s="4">
        <v>6722681</v>
      </c>
      <c r="C13" s="4">
        <v>2685486</v>
      </c>
    </row>
    <row r="14" spans="1:3" ht="15" customHeight="1" x14ac:dyDescent="0.25">
      <c r="A14" s="12"/>
      <c r="B14" s="4"/>
      <c r="C14" s="16"/>
    </row>
    <row r="15" spans="1:3" ht="15" customHeight="1" x14ac:dyDescent="0.25">
      <c r="A15" s="12" t="s">
        <v>33</v>
      </c>
      <c r="B15" s="16">
        <v>-895674</v>
      </c>
      <c r="C15" s="16">
        <v>-216649</v>
      </c>
    </row>
    <row r="16" spans="1:3" ht="15" customHeight="1" x14ac:dyDescent="0.25">
      <c r="A16" s="12"/>
      <c r="B16" s="7"/>
      <c r="C16" s="16"/>
    </row>
    <row r="17" spans="1:3" ht="15" customHeight="1" x14ac:dyDescent="0.25">
      <c r="A17" s="12" t="s">
        <v>34</v>
      </c>
      <c r="B17" s="17">
        <v>5827007</v>
      </c>
      <c r="C17" s="17">
        <v>2468837</v>
      </c>
    </row>
    <row r="18" spans="1:3" ht="15" customHeight="1" x14ac:dyDescent="0.25">
      <c r="A18" s="12"/>
      <c r="B18" s="4"/>
      <c r="C18" s="16"/>
    </row>
    <row r="19" spans="1:3" ht="33.75" customHeight="1" x14ac:dyDescent="0.25">
      <c r="A19" s="12" t="s">
        <v>35</v>
      </c>
      <c r="B19" s="16">
        <v>-400956</v>
      </c>
      <c r="C19" s="16">
        <v>-193284</v>
      </c>
    </row>
    <row r="20" spans="1:3" ht="25.5" customHeight="1" x14ac:dyDescent="0.25">
      <c r="A20" s="12" t="s">
        <v>36</v>
      </c>
      <c r="B20" s="16">
        <v>-3836615</v>
      </c>
      <c r="C20" s="16">
        <v>-705160</v>
      </c>
    </row>
    <row r="21" spans="1:3" ht="15" customHeight="1" x14ac:dyDescent="0.25">
      <c r="A21" s="14"/>
      <c r="B21" s="7"/>
      <c r="C21" s="16"/>
    </row>
    <row r="22" spans="1:3" ht="22.5" customHeight="1" x14ac:dyDescent="0.25">
      <c r="A22" s="12" t="s">
        <v>37</v>
      </c>
      <c r="B22" s="16">
        <v>-4237571</v>
      </c>
      <c r="C22" s="16">
        <v>-898444</v>
      </c>
    </row>
    <row r="23" spans="1:3" ht="15" customHeight="1" x14ac:dyDescent="0.25">
      <c r="A23" s="12"/>
      <c r="B23" s="4"/>
      <c r="C23" s="16"/>
    </row>
    <row r="24" spans="1:3" ht="16.5" customHeight="1" x14ac:dyDescent="0.25">
      <c r="A24" s="12" t="s">
        <v>38</v>
      </c>
      <c r="B24" s="4">
        <v>0</v>
      </c>
      <c r="C24" s="16">
        <v>0</v>
      </c>
    </row>
    <row r="25" spans="1:3" ht="18" customHeight="1" x14ac:dyDescent="0.25">
      <c r="A25" s="12" t="s">
        <v>39</v>
      </c>
      <c r="B25" s="16">
        <v>-1123774</v>
      </c>
      <c r="C25" s="16">
        <v>-820153</v>
      </c>
    </row>
    <row r="26" spans="1:3" ht="15" customHeight="1" x14ac:dyDescent="0.25">
      <c r="A26" s="12"/>
      <c r="B26" s="4"/>
      <c r="C26" s="16"/>
    </row>
    <row r="27" spans="1:3" ht="15" customHeight="1" x14ac:dyDescent="0.25">
      <c r="A27" s="12" t="s">
        <v>40</v>
      </c>
      <c r="B27" s="16">
        <v>-1123774</v>
      </c>
      <c r="C27" s="16">
        <v>-820153</v>
      </c>
    </row>
    <row r="28" spans="1:3" ht="15" customHeight="1" x14ac:dyDescent="0.25">
      <c r="A28" s="18"/>
      <c r="B28" s="4"/>
      <c r="C28" s="16"/>
    </row>
    <row r="29" spans="1:3" ht="15" customHeight="1" x14ac:dyDescent="0.25">
      <c r="A29" s="47" t="s">
        <v>119</v>
      </c>
      <c r="B29" s="19">
        <v>0</v>
      </c>
      <c r="C29" s="16">
        <v>12142</v>
      </c>
    </row>
    <row r="30" spans="1:3" ht="22.5" customHeight="1" x14ac:dyDescent="0.25">
      <c r="A30" s="14" t="s">
        <v>41</v>
      </c>
      <c r="B30" s="48">
        <v>465662</v>
      </c>
      <c r="C30" s="48">
        <v>762382</v>
      </c>
    </row>
    <row r="31" spans="1:3" ht="15" customHeight="1" x14ac:dyDescent="0.25">
      <c r="A31" s="12"/>
      <c r="B31" s="19"/>
      <c r="C31" s="16"/>
    </row>
    <row r="32" spans="1:3" ht="15" customHeight="1" x14ac:dyDescent="0.25">
      <c r="A32" s="14" t="s">
        <v>42</v>
      </c>
      <c r="B32" s="19"/>
      <c r="C32" s="16"/>
    </row>
    <row r="33" spans="1:4" ht="23.25" customHeight="1" x14ac:dyDescent="0.25">
      <c r="A33" s="12" t="s">
        <v>43</v>
      </c>
      <c r="B33" s="19">
        <v>831748</v>
      </c>
      <c r="C33" s="16">
        <v>448849</v>
      </c>
      <c r="D33" s="20"/>
    </row>
    <row r="34" spans="1:4" ht="33.75" customHeight="1" x14ac:dyDescent="0.25">
      <c r="A34" s="12" t="s">
        <v>44</v>
      </c>
      <c r="B34" s="19"/>
      <c r="C34" s="16"/>
    </row>
    <row r="35" spans="1:4" ht="36" customHeight="1" x14ac:dyDescent="0.25">
      <c r="A35" s="46" t="s">
        <v>113</v>
      </c>
      <c r="B35" s="16"/>
      <c r="C35" s="16">
        <v>0</v>
      </c>
    </row>
    <row r="36" spans="1:4" ht="54.75" customHeight="1" x14ac:dyDescent="0.25">
      <c r="A36" s="46" t="s">
        <v>45</v>
      </c>
      <c r="B36" s="19">
        <v>-21434</v>
      </c>
      <c r="C36" s="16">
        <v>118571</v>
      </c>
    </row>
    <row r="37" spans="1:4" ht="17.25" customHeight="1" x14ac:dyDescent="0.25">
      <c r="A37" s="12"/>
      <c r="B37" s="19"/>
      <c r="C37" s="16"/>
    </row>
    <row r="38" spans="1:4" ht="17.25" customHeight="1" x14ac:dyDescent="0.25">
      <c r="A38" s="14" t="s">
        <v>46</v>
      </c>
      <c r="B38" s="48">
        <v>810314</v>
      </c>
      <c r="C38" s="48">
        <v>567420</v>
      </c>
    </row>
    <row r="39" spans="1:4" ht="17.25" customHeight="1" x14ac:dyDescent="0.25">
      <c r="A39" s="12"/>
      <c r="B39" s="19"/>
      <c r="C39" s="16"/>
    </row>
    <row r="40" spans="1:4" ht="17.25" customHeight="1" x14ac:dyDescent="0.25">
      <c r="A40" s="14" t="s">
        <v>47</v>
      </c>
      <c r="B40" s="19"/>
      <c r="C40" s="16"/>
    </row>
    <row r="41" spans="1:4" ht="30.75" customHeight="1" x14ac:dyDescent="0.25">
      <c r="A41" s="12" t="s">
        <v>48</v>
      </c>
      <c r="B41" s="16">
        <v>116148</v>
      </c>
      <c r="C41" s="16">
        <v>-1212</v>
      </c>
    </row>
    <row r="42" spans="1:4" ht="17.25" customHeight="1" x14ac:dyDescent="0.25">
      <c r="A42" s="12" t="s">
        <v>49</v>
      </c>
      <c r="B42" s="16">
        <v>-1186944</v>
      </c>
      <c r="C42" s="16">
        <v>-932960</v>
      </c>
    </row>
    <row r="43" spans="1:4" ht="35.25" customHeight="1" x14ac:dyDescent="0.25">
      <c r="A43" s="12" t="s">
        <v>50</v>
      </c>
      <c r="B43" s="19"/>
      <c r="C43" s="16"/>
    </row>
    <row r="44" spans="1:4" ht="17.25" customHeight="1" x14ac:dyDescent="0.25">
      <c r="A44" s="12" t="s">
        <v>51</v>
      </c>
      <c r="B44" s="19">
        <v>198</v>
      </c>
      <c r="C44" s="16">
        <v>-193</v>
      </c>
    </row>
    <row r="45" spans="1:4" ht="17.25" customHeight="1" x14ac:dyDescent="0.25">
      <c r="A45" s="12"/>
      <c r="B45" s="19"/>
      <c r="C45" s="16"/>
    </row>
    <row r="46" spans="1:4" ht="17.25" customHeight="1" x14ac:dyDescent="0.25">
      <c r="A46" s="14" t="s">
        <v>52</v>
      </c>
      <c r="B46" s="49">
        <v>-1070598</v>
      </c>
      <c r="C46" s="49">
        <v>-934365</v>
      </c>
    </row>
    <row r="47" spans="1:4" ht="17.25" customHeight="1" x14ac:dyDescent="0.25">
      <c r="A47" s="12"/>
      <c r="B47" s="16"/>
      <c r="C47" s="16"/>
    </row>
    <row r="48" spans="1:4" ht="17.25" customHeight="1" x14ac:dyDescent="0.25">
      <c r="A48" s="12" t="s">
        <v>53</v>
      </c>
      <c r="B48" s="16">
        <v>205378</v>
      </c>
      <c r="C48" s="16">
        <v>395437</v>
      </c>
    </row>
    <row r="49" spans="1:3" ht="17.25" customHeight="1" x14ac:dyDescent="0.25">
      <c r="A49" s="12"/>
      <c r="B49" s="19"/>
      <c r="C49" s="16"/>
    </row>
    <row r="50" spans="1:3" ht="17.25" customHeight="1" x14ac:dyDescent="0.25">
      <c r="A50" s="12" t="s">
        <v>54</v>
      </c>
      <c r="B50" s="16">
        <v>-1509</v>
      </c>
      <c r="C50" s="16">
        <v>-2625</v>
      </c>
    </row>
    <row r="51" spans="1:3" ht="17.25" customHeight="1" x14ac:dyDescent="0.25">
      <c r="A51" s="14"/>
      <c r="B51" s="9"/>
      <c r="C51" s="16"/>
    </row>
    <row r="52" spans="1:3" ht="17.25" customHeight="1" x14ac:dyDescent="0.25">
      <c r="A52" s="36" t="s">
        <v>55</v>
      </c>
      <c r="B52" s="37">
        <v>203869</v>
      </c>
      <c r="C52" s="37">
        <v>392812</v>
      </c>
    </row>
    <row r="53" spans="1:3" x14ac:dyDescent="0.25">
      <c r="A53" s="9"/>
      <c r="B53" s="9"/>
      <c r="C53" s="16"/>
    </row>
    <row r="54" spans="1:3" x14ac:dyDescent="0.25">
      <c r="A54" s="22"/>
      <c r="B54" s="12"/>
      <c r="C54" s="16"/>
    </row>
    <row r="55" spans="1:3" x14ac:dyDescent="0.25">
      <c r="A55" s="33"/>
      <c r="B55" s="34"/>
      <c r="C55" s="34"/>
    </row>
    <row r="56" spans="1:3" x14ac:dyDescent="0.25">
      <c r="A56" s="10" t="s">
        <v>129</v>
      </c>
    </row>
    <row r="57" spans="1:3" x14ac:dyDescent="0.25">
      <c r="B57" s="20"/>
    </row>
    <row r="58" spans="1:3" x14ac:dyDescent="0.25">
      <c r="A58" s="10" t="s">
        <v>98</v>
      </c>
    </row>
    <row r="60" spans="1:3" x14ac:dyDescent="0.25">
      <c r="A60" s="10" t="s">
        <v>100</v>
      </c>
    </row>
    <row r="62" spans="1:3" x14ac:dyDescent="0.25">
      <c r="A62" s="10" t="s">
        <v>101</v>
      </c>
    </row>
    <row r="64" spans="1:3" x14ac:dyDescent="0.25">
      <c r="A64" s="10" t="s">
        <v>99</v>
      </c>
    </row>
  </sheetData>
  <mergeCells count="2">
    <mergeCell ref="A2:C2"/>
    <mergeCell ref="A3:A6"/>
  </mergeCells>
  <pageMargins left="0.7" right="0.7" top="0.75" bottom="0.75" header="0.3" footer="0.3"/>
  <pageSetup paperSize="9" scale="4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7"/>
  <sheetViews>
    <sheetView view="pageBreakPreview" topLeftCell="A40" zoomScale="60" zoomScaleNormal="55" workbookViewId="0">
      <selection activeCell="A59" sqref="A59"/>
    </sheetView>
  </sheetViews>
  <sheetFormatPr defaultRowHeight="15.75" x14ac:dyDescent="0.25"/>
  <cols>
    <col min="1" max="1" width="152.85546875" style="10" customWidth="1"/>
    <col min="2" max="2" width="43.28515625" style="10" customWidth="1"/>
    <col min="3" max="3" width="43.7109375" style="10" customWidth="1"/>
    <col min="4" max="16384" width="9.140625" style="10"/>
  </cols>
  <sheetData>
    <row r="2" spans="1:3" ht="47.25" customHeight="1" x14ac:dyDescent="0.25">
      <c r="A2" s="53" t="s">
        <v>112</v>
      </c>
      <c r="B2" s="54"/>
      <c r="C2" s="54"/>
    </row>
    <row r="3" spans="1:3" ht="50.25" customHeight="1" x14ac:dyDescent="0.25">
      <c r="A3" s="21"/>
      <c r="B3" s="11" t="s">
        <v>126</v>
      </c>
      <c r="C3" s="31" t="s">
        <v>127</v>
      </c>
    </row>
    <row r="4" spans="1:3" ht="27.75" customHeight="1" x14ac:dyDescent="0.25">
      <c r="A4" s="25" t="s">
        <v>92</v>
      </c>
      <c r="B4" s="30"/>
      <c r="C4" s="32"/>
    </row>
    <row r="5" spans="1:3" ht="37.5" customHeight="1" x14ac:dyDescent="0.25">
      <c r="A5" s="3" t="s">
        <v>62</v>
      </c>
      <c r="B5" s="28">
        <v>205378</v>
      </c>
      <c r="C5" s="28">
        <v>395437</v>
      </c>
    </row>
    <row r="6" spans="1:3" ht="37.5" customHeight="1" x14ac:dyDescent="0.25">
      <c r="A6" s="3" t="s">
        <v>63</v>
      </c>
      <c r="B6" s="28"/>
      <c r="C6" s="28"/>
    </row>
    <row r="7" spans="1:3" ht="37.5" customHeight="1" x14ac:dyDescent="0.25">
      <c r="A7" s="3" t="s">
        <v>33</v>
      </c>
      <c r="B7" s="28">
        <v>895674</v>
      </c>
      <c r="C7" s="28">
        <v>216649</v>
      </c>
    </row>
    <row r="8" spans="1:3" ht="37.5" customHeight="1" x14ac:dyDescent="0.25">
      <c r="A8" s="3" t="s">
        <v>64</v>
      </c>
      <c r="B8" s="28">
        <v>4237572</v>
      </c>
      <c r="C8" s="28">
        <v>898444</v>
      </c>
    </row>
    <row r="9" spans="1:3" ht="37.5" customHeight="1" x14ac:dyDescent="0.25">
      <c r="A9" s="3" t="s">
        <v>44</v>
      </c>
      <c r="B9" s="28"/>
      <c r="C9" s="28"/>
    </row>
    <row r="10" spans="1:3" ht="37.5" customHeight="1" x14ac:dyDescent="0.25">
      <c r="A10" s="3" t="s">
        <v>50</v>
      </c>
      <c r="B10" s="28"/>
      <c r="C10" s="28"/>
    </row>
    <row r="11" spans="1:3" ht="28.5" customHeight="1" x14ac:dyDescent="0.25">
      <c r="A11" s="3" t="s">
        <v>65</v>
      </c>
      <c r="B11" s="28"/>
      <c r="C11" s="28"/>
    </row>
    <row r="12" spans="1:3" ht="35.25" customHeight="1" x14ac:dyDescent="0.25">
      <c r="A12" s="3" t="s">
        <v>66</v>
      </c>
      <c r="B12" s="28">
        <v>22020</v>
      </c>
      <c r="C12" s="28">
        <v>20917</v>
      </c>
    </row>
    <row r="13" spans="1:3" ht="37.5" customHeight="1" x14ac:dyDescent="0.25">
      <c r="A13" s="3" t="s">
        <v>67</v>
      </c>
      <c r="B13" s="28"/>
      <c r="C13" s="28"/>
    </row>
    <row r="14" spans="1:3" ht="37.5" customHeight="1" x14ac:dyDescent="0.25">
      <c r="A14" s="3" t="s">
        <v>68</v>
      </c>
      <c r="B14" s="28">
        <v>-116148</v>
      </c>
      <c r="C14" s="28">
        <v>637</v>
      </c>
    </row>
    <row r="15" spans="1:3" ht="37.5" customHeight="1" x14ac:dyDescent="0.25">
      <c r="A15" s="3" t="s">
        <v>69</v>
      </c>
      <c r="B15" s="28">
        <v>-185854</v>
      </c>
      <c r="C15" s="28">
        <v>-17891</v>
      </c>
    </row>
    <row r="16" spans="1:3" ht="37.5" customHeight="1" x14ac:dyDescent="0.25">
      <c r="A16" s="3" t="s">
        <v>70</v>
      </c>
      <c r="B16" s="28">
        <v>21434</v>
      </c>
      <c r="C16" s="28">
        <v>-118571</v>
      </c>
    </row>
    <row r="17" spans="1:3" ht="37.5" customHeight="1" x14ac:dyDescent="0.25">
      <c r="A17" s="3" t="s">
        <v>103</v>
      </c>
      <c r="B17" s="28">
        <v>827587</v>
      </c>
      <c r="C17" s="28">
        <v>19271</v>
      </c>
    </row>
    <row r="18" spans="1:3" ht="37.5" customHeight="1" x14ac:dyDescent="0.25">
      <c r="A18" s="3" t="s">
        <v>71</v>
      </c>
      <c r="B18" s="28">
        <v>5907663</v>
      </c>
      <c r="C18" s="28">
        <v>1414893</v>
      </c>
    </row>
    <row r="19" spans="1:3" ht="37.5" customHeight="1" x14ac:dyDescent="0.25">
      <c r="A19" s="3" t="s">
        <v>72</v>
      </c>
      <c r="B19" s="28"/>
      <c r="C19" s="28"/>
    </row>
    <row r="20" spans="1:3" ht="37.5" customHeight="1" x14ac:dyDescent="0.25">
      <c r="A20" s="3" t="s">
        <v>73</v>
      </c>
      <c r="B20" s="28"/>
      <c r="C20" s="28"/>
    </row>
    <row r="21" spans="1:3" ht="37.5" customHeight="1" x14ac:dyDescent="0.25">
      <c r="A21" s="3" t="s">
        <v>104</v>
      </c>
      <c r="B21" s="28">
        <v>0</v>
      </c>
      <c r="C21" s="28">
        <v>0</v>
      </c>
    </row>
    <row r="22" spans="1:3" ht="37.5" customHeight="1" x14ac:dyDescent="0.25">
      <c r="A22" s="3" t="s">
        <v>105</v>
      </c>
      <c r="B22" s="28">
        <v>-343819</v>
      </c>
      <c r="C22" s="28">
        <v>94055</v>
      </c>
    </row>
    <row r="23" spans="1:3" ht="37.5" customHeight="1" x14ac:dyDescent="0.25">
      <c r="A23" s="3" t="s">
        <v>95</v>
      </c>
      <c r="B23" s="28">
        <v>62098</v>
      </c>
      <c r="C23" s="28">
        <v>26130</v>
      </c>
    </row>
    <row r="24" spans="1:3" ht="37.5" customHeight="1" x14ac:dyDescent="0.25">
      <c r="A24" s="3" t="s">
        <v>10</v>
      </c>
      <c r="B24" s="28"/>
      <c r="C24" s="28"/>
    </row>
    <row r="25" spans="1:3" ht="37.5" customHeight="1" x14ac:dyDescent="0.25">
      <c r="A25" s="3" t="s">
        <v>11</v>
      </c>
      <c r="B25" s="28">
        <v>-158329</v>
      </c>
      <c r="C25" s="28">
        <v>-2219</v>
      </c>
    </row>
    <row r="26" spans="1:3" ht="37.5" customHeight="1" x14ac:dyDescent="0.25">
      <c r="A26" s="3" t="s">
        <v>74</v>
      </c>
      <c r="B26" s="28"/>
      <c r="C26" s="28"/>
    </row>
    <row r="27" spans="1:3" ht="37.5" customHeight="1" x14ac:dyDescent="0.25">
      <c r="A27" s="3" t="s">
        <v>121</v>
      </c>
      <c r="B27" s="28">
        <v>2076893</v>
      </c>
      <c r="C27" s="28"/>
    </row>
    <row r="28" spans="1:3" ht="37.5" customHeight="1" x14ac:dyDescent="0.25">
      <c r="A28" s="3" t="s">
        <v>17</v>
      </c>
      <c r="B28" s="28">
        <v>-33940</v>
      </c>
      <c r="C28" s="28">
        <v>-8687</v>
      </c>
    </row>
    <row r="29" spans="1:3" ht="37.5" customHeight="1" x14ac:dyDescent="0.25">
      <c r="A29" s="3" t="s">
        <v>19</v>
      </c>
      <c r="B29" s="28">
        <v>-120253</v>
      </c>
      <c r="C29" s="28">
        <v>74256</v>
      </c>
    </row>
    <row r="30" spans="1:3" ht="37.5" customHeight="1" x14ac:dyDescent="0.25">
      <c r="A30" s="3" t="s">
        <v>75</v>
      </c>
      <c r="B30" s="28">
        <v>1482650</v>
      </c>
      <c r="C30" s="28">
        <v>183535</v>
      </c>
    </row>
    <row r="31" spans="1:3" ht="37.5" customHeight="1" x14ac:dyDescent="0.25">
      <c r="A31" s="3" t="s">
        <v>76</v>
      </c>
      <c r="B31" s="28">
        <v>-1574</v>
      </c>
      <c r="C31" s="28">
        <v>-2626</v>
      </c>
    </row>
    <row r="32" spans="1:3" ht="37.5" customHeight="1" x14ac:dyDescent="0.25">
      <c r="A32" s="3" t="s">
        <v>35</v>
      </c>
      <c r="B32" s="28">
        <v>-400956</v>
      </c>
      <c r="C32" s="28">
        <v>-193284</v>
      </c>
    </row>
    <row r="33" spans="1:3" ht="24" customHeight="1" x14ac:dyDescent="0.25">
      <c r="A33" s="3"/>
      <c r="B33" s="28"/>
      <c r="C33" s="28"/>
    </row>
    <row r="34" spans="1:3" ht="37.5" customHeight="1" x14ac:dyDescent="0.25">
      <c r="A34" s="25" t="s">
        <v>77</v>
      </c>
      <c r="B34" s="28">
        <v>6987783</v>
      </c>
      <c r="C34" s="28">
        <v>1402518</v>
      </c>
    </row>
    <row r="35" spans="1:3" ht="24.75" customHeight="1" x14ac:dyDescent="0.25">
      <c r="A35" s="3"/>
      <c r="B35" s="28"/>
      <c r="C35" s="28"/>
    </row>
    <row r="36" spans="1:3" ht="37.5" customHeight="1" x14ac:dyDescent="0.25">
      <c r="A36" s="25" t="s">
        <v>78</v>
      </c>
      <c r="B36" s="28"/>
      <c r="C36" s="28"/>
    </row>
    <row r="37" spans="1:3" ht="30" customHeight="1" x14ac:dyDescent="0.25">
      <c r="A37" s="3" t="s">
        <v>79</v>
      </c>
      <c r="B37" s="28">
        <v>-841000</v>
      </c>
      <c r="C37" s="28">
        <v>-1415000</v>
      </c>
    </row>
    <row r="38" spans="1:3" ht="32.25" customHeight="1" x14ac:dyDescent="0.25">
      <c r="A38" s="3" t="s">
        <v>80</v>
      </c>
      <c r="B38" s="28">
        <v>860000</v>
      </c>
      <c r="C38" s="28">
        <v>580000</v>
      </c>
    </row>
    <row r="39" spans="1:3" ht="37.5" customHeight="1" x14ac:dyDescent="0.25">
      <c r="A39" s="3" t="s">
        <v>81</v>
      </c>
      <c r="B39" s="28">
        <v>12619706</v>
      </c>
      <c r="C39" s="28">
        <v>4960544</v>
      </c>
    </row>
    <row r="40" spans="1:3" ht="27.75" customHeight="1" x14ac:dyDescent="0.25">
      <c r="A40" s="3" t="s">
        <v>82</v>
      </c>
      <c r="B40" s="28">
        <v>-20642890</v>
      </c>
      <c r="C40" s="28">
        <v>-6194114</v>
      </c>
    </row>
    <row r="41" spans="1:3" ht="37.5" customHeight="1" x14ac:dyDescent="0.25">
      <c r="A41" s="3" t="s">
        <v>83</v>
      </c>
      <c r="B41" s="28"/>
      <c r="C41" s="28"/>
    </row>
    <row r="42" spans="1:3" ht="37.5" customHeight="1" x14ac:dyDescent="0.25">
      <c r="A42" s="3" t="s">
        <v>84</v>
      </c>
      <c r="B42" s="28"/>
      <c r="C42" s="28"/>
    </row>
    <row r="43" spans="1:3" ht="33.75" customHeight="1" x14ac:dyDescent="0.25">
      <c r="A43" s="3" t="s">
        <v>85</v>
      </c>
      <c r="B43" s="28">
        <v>-7768</v>
      </c>
      <c r="C43" s="28">
        <v>-12707</v>
      </c>
    </row>
    <row r="44" spans="1:3" ht="37.5" customHeight="1" x14ac:dyDescent="0.25">
      <c r="A44" s="3" t="s">
        <v>86</v>
      </c>
      <c r="B44" s="28">
        <v>0</v>
      </c>
      <c r="C44" s="28">
        <v>-1319</v>
      </c>
    </row>
    <row r="45" spans="1:3" ht="31.5" customHeight="1" x14ac:dyDescent="0.25">
      <c r="A45" s="3" t="s">
        <v>106</v>
      </c>
      <c r="B45" s="28">
        <v>-8011952</v>
      </c>
      <c r="C45" s="28">
        <v>-2082596</v>
      </c>
    </row>
    <row r="46" spans="1:3" ht="28.5" customHeight="1" x14ac:dyDescent="0.25">
      <c r="A46" s="3"/>
      <c r="B46" s="28"/>
      <c r="C46" s="28"/>
    </row>
    <row r="47" spans="1:3" ht="26.25" customHeight="1" x14ac:dyDescent="0.25">
      <c r="A47" s="25" t="s">
        <v>87</v>
      </c>
      <c r="B47" s="28"/>
      <c r="C47" s="28"/>
    </row>
    <row r="48" spans="1:3" ht="37.5" customHeight="1" x14ac:dyDescent="0.25">
      <c r="A48" s="3" t="s">
        <v>115</v>
      </c>
      <c r="B48" s="28">
        <v>0</v>
      </c>
      <c r="C48" s="28">
        <v>88571</v>
      </c>
    </row>
    <row r="49" spans="1:3" ht="37.5" customHeight="1" x14ac:dyDescent="0.25">
      <c r="A49" s="3" t="s">
        <v>108</v>
      </c>
      <c r="B49" s="28">
        <v>-126357</v>
      </c>
      <c r="C49" s="28">
        <v>0</v>
      </c>
    </row>
    <row r="50" spans="1:3" ht="37.5" customHeight="1" x14ac:dyDescent="0.25">
      <c r="A50" s="3" t="s">
        <v>88</v>
      </c>
      <c r="B50" s="28">
        <v>-126357</v>
      </c>
      <c r="C50" s="28">
        <v>88571</v>
      </c>
    </row>
    <row r="51" spans="1:3" ht="26.25" customHeight="1" x14ac:dyDescent="0.25">
      <c r="A51" s="12"/>
      <c r="B51" s="28"/>
      <c r="C51" s="28"/>
    </row>
    <row r="52" spans="1:3" ht="26.25" customHeight="1" x14ac:dyDescent="0.25">
      <c r="A52" s="14" t="s">
        <v>89</v>
      </c>
      <c r="B52" s="28">
        <v>-1150526</v>
      </c>
      <c r="C52" s="28">
        <v>-591507</v>
      </c>
    </row>
    <row r="53" spans="1:3" ht="30" customHeight="1" x14ac:dyDescent="0.25">
      <c r="A53" s="14" t="s">
        <v>107</v>
      </c>
      <c r="B53" s="28">
        <v>-12329</v>
      </c>
      <c r="C53" s="28">
        <v>226</v>
      </c>
    </row>
    <row r="54" spans="1:3" ht="21" customHeight="1" x14ac:dyDescent="0.25">
      <c r="A54" s="12"/>
      <c r="B54" s="28"/>
      <c r="C54" s="28"/>
    </row>
    <row r="55" spans="1:3" ht="25.5" customHeight="1" x14ac:dyDescent="0.25">
      <c r="A55" s="14" t="s">
        <v>90</v>
      </c>
      <c r="B55" s="28">
        <v>3309254</v>
      </c>
      <c r="C55" s="28">
        <v>1864373</v>
      </c>
    </row>
    <row r="56" spans="1:3" ht="24" customHeight="1" x14ac:dyDescent="0.25">
      <c r="A56" s="12"/>
      <c r="B56" s="28"/>
      <c r="C56" s="28"/>
    </row>
    <row r="57" spans="1:3" ht="26.25" customHeight="1" x14ac:dyDescent="0.25">
      <c r="A57" s="14" t="s">
        <v>91</v>
      </c>
      <c r="B57" s="28">
        <v>2146399</v>
      </c>
      <c r="C57" s="28">
        <v>1273092</v>
      </c>
    </row>
    <row r="58" spans="1:3" x14ac:dyDescent="0.25">
      <c r="B58" s="35"/>
    </row>
    <row r="59" spans="1:3" x14ac:dyDescent="0.25">
      <c r="A59" s="10" t="s">
        <v>129</v>
      </c>
    </row>
    <row r="61" spans="1:3" x14ac:dyDescent="0.25">
      <c r="A61" s="10" t="s">
        <v>98</v>
      </c>
    </row>
    <row r="63" spans="1:3" x14ac:dyDescent="0.25">
      <c r="A63" s="10" t="s">
        <v>100</v>
      </c>
    </row>
    <row r="65" spans="1:1" x14ac:dyDescent="0.25">
      <c r="A65" s="10" t="s">
        <v>101</v>
      </c>
    </row>
    <row r="67" spans="1:1" x14ac:dyDescent="0.25">
      <c r="A67" s="10" t="s">
        <v>99</v>
      </c>
    </row>
  </sheetData>
  <mergeCells count="1">
    <mergeCell ref="A2:C2"/>
  </mergeCells>
  <pageMargins left="0.7" right="0.7" top="0.75" bottom="0.75" header="0.3" footer="0.3"/>
  <pageSetup paperSize="9" scale="3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5"/>
  <sheetViews>
    <sheetView tabSelected="1" view="pageBreakPreview" zoomScale="85" zoomScaleNormal="100" zoomScaleSheetLayoutView="85" workbookViewId="0">
      <selection activeCell="D28" sqref="D28"/>
    </sheetView>
  </sheetViews>
  <sheetFormatPr defaultRowHeight="15" x14ac:dyDescent="0.25"/>
  <cols>
    <col min="1" max="1" width="60.42578125" style="1" customWidth="1"/>
    <col min="2" max="2" width="17.140625" style="1" customWidth="1"/>
    <col min="3" max="3" width="12.7109375" style="1" customWidth="1"/>
    <col min="4" max="4" width="18.140625" style="1" customWidth="1"/>
    <col min="5" max="5" width="13" style="1" customWidth="1"/>
    <col min="6" max="6" width="13.42578125" style="1" customWidth="1"/>
    <col min="7" max="7" width="16.5703125" style="1" customWidth="1"/>
    <col min="8" max="8" width="17.140625" style="1" customWidth="1"/>
    <col min="9" max="16384" width="9.140625" style="1"/>
  </cols>
  <sheetData>
    <row r="2" spans="1:10" ht="42.75" customHeight="1" x14ac:dyDescent="0.25">
      <c r="A2" s="53" t="s">
        <v>111</v>
      </c>
      <c r="B2" s="54"/>
      <c r="C2" s="54"/>
      <c r="D2" s="54"/>
      <c r="E2" s="54"/>
      <c r="F2" s="54"/>
      <c r="G2" s="54"/>
      <c r="H2" s="54"/>
    </row>
    <row r="3" spans="1:10" ht="100.5" customHeight="1" x14ac:dyDescent="0.25">
      <c r="A3" s="59"/>
      <c r="B3" s="57" t="s">
        <v>22</v>
      </c>
      <c r="C3" s="60" t="s">
        <v>56</v>
      </c>
      <c r="D3" s="60" t="s">
        <v>23</v>
      </c>
      <c r="E3" s="60" t="s">
        <v>24</v>
      </c>
      <c r="F3" s="57" t="s">
        <v>118</v>
      </c>
      <c r="G3" s="60" t="s">
        <v>57</v>
      </c>
      <c r="H3" s="57" t="s">
        <v>102</v>
      </c>
    </row>
    <row r="4" spans="1:10" x14ac:dyDescent="0.25">
      <c r="A4" s="59"/>
      <c r="B4" s="58"/>
      <c r="C4" s="60"/>
      <c r="D4" s="60"/>
      <c r="E4" s="60"/>
      <c r="F4" s="58"/>
      <c r="G4" s="60"/>
      <c r="H4" s="58"/>
    </row>
    <row r="5" spans="1:10" x14ac:dyDescent="0.25">
      <c r="A5" s="3"/>
      <c r="B5" s="24"/>
      <c r="C5" s="24"/>
      <c r="D5" s="24"/>
      <c r="E5" s="24"/>
      <c r="F5" s="24"/>
      <c r="G5" s="24"/>
      <c r="H5" s="24"/>
    </row>
    <row r="6" spans="1:10" ht="21" customHeight="1" x14ac:dyDescent="0.25">
      <c r="A6" s="25" t="s">
        <v>114</v>
      </c>
      <c r="B6" s="26">
        <v>1998697</v>
      </c>
      <c r="C6" s="26"/>
      <c r="D6" s="26">
        <v>133578</v>
      </c>
      <c r="E6" s="26"/>
      <c r="F6" s="26"/>
      <c r="G6" s="26">
        <v>856892</v>
      </c>
      <c r="H6" s="26">
        <v>2989167</v>
      </c>
    </row>
    <row r="7" spans="1:10" ht="21" customHeight="1" x14ac:dyDescent="0.25">
      <c r="A7" s="25"/>
      <c r="B7" s="27"/>
      <c r="C7" s="27"/>
      <c r="D7" s="27"/>
      <c r="E7" s="27"/>
      <c r="F7" s="27"/>
      <c r="G7" s="27"/>
      <c r="H7" s="27"/>
    </row>
    <row r="8" spans="1:10" x14ac:dyDescent="0.25">
      <c r="A8" s="3"/>
      <c r="B8" s="27"/>
      <c r="C8" s="27"/>
      <c r="D8" s="27"/>
      <c r="E8" s="27"/>
      <c r="F8" s="27"/>
      <c r="G8" s="27"/>
      <c r="H8" s="27"/>
    </row>
    <row r="9" spans="1:10" ht="18.75" customHeight="1" x14ac:dyDescent="0.25">
      <c r="A9" s="3" t="s">
        <v>117</v>
      </c>
      <c r="B9" s="27">
        <v>1088571</v>
      </c>
      <c r="C9" s="27"/>
      <c r="D9" s="27"/>
      <c r="E9" s="27"/>
      <c r="F9" s="27"/>
      <c r="G9" s="27"/>
      <c r="H9" s="27">
        <v>1088571</v>
      </c>
    </row>
    <row r="10" spans="1:10" ht="18.75" customHeight="1" x14ac:dyDescent="0.25">
      <c r="A10" s="3" t="s">
        <v>58</v>
      </c>
      <c r="B10" s="27"/>
      <c r="C10" s="27"/>
      <c r="D10" s="27"/>
      <c r="E10" s="27"/>
      <c r="F10" s="27"/>
      <c r="G10" s="27"/>
      <c r="H10" s="27"/>
    </row>
    <row r="11" spans="1:10" ht="31.5" customHeight="1" x14ac:dyDescent="0.25">
      <c r="A11" s="3" t="s">
        <v>118</v>
      </c>
      <c r="B11" s="27"/>
      <c r="C11" s="27"/>
      <c r="D11" s="27"/>
      <c r="E11" s="27"/>
      <c r="F11" s="27">
        <v>71306</v>
      </c>
      <c r="G11" s="27">
        <v>-71306</v>
      </c>
      <c r="H11" s="27">
        <v>0</v>
      </c>
    </row>
    <row r="12" spans="1:10" ht="35.25" customHeight="1" x14ac:dyDescent="0.25">
      <c r="A12" s="3" t="s">
        <v>59</v>
      </c>
      <c r="B12" s="27"/>
      <c r="C12" s="27"/>
      <c r="D12" s="28">
        <v>80021</v>
      </c>
      <c r="E12" s="27"/>
      <c r="F12" s="27"/>
      <c r="G12" s="27">
        <v>468284</v>
      </c>
      <c r="H12" s="27">
        <v>548305</v>
      </c>
    </row>
    <row r="13" spans="1:10" ht="26.25" customHeight="1" x14ac:dyDescent="0.25">
      <c r="A13" s="3" t="s">
        <v>61</v>
      </c>
      <c r="B13" s="27"/>
      <c r="C13" s="27"/>
      <c r="D13" s="27"/>
      <c r="E13" s="27"/>
      <c r="F13" s="27"/>
      <c r="G13" s="27">
        <v>0</v>
      </c>
      <c r="H13" s="27">
        <v>0</v>
      </c>
    </row>
    <row r="14" spans="1:10" ht="39.75" customHeight="1" x14ac:dyDescent="0.25">
      <c r="A14" s="3" t="s">
        <v>60</v>
      </c>
      <c r="B14" s="27"/>
      <c r="C14" s="27"/>
      <c r="D14" s="27"/>
      <c r="E14" s="27"/>
      <c r="F14" s="27"/>
      <c r="G14" s="27"/>
      <c r="H14" s="27"/>
    </row>
    <row r="15" spans="1:10" ht="18.75" customHeight="1" x14ac:dyDescent="0.25">
      <c r="A15" s="25"/>
      <c r="B15" s="7"/>
      <c r="C15" s="7"/>
      <c r="D15" s="7"/>
      <c r="E15" s="7"/>
      <c r="F15" s="7"/>
      <c r="G15" s="7"/>
      <c r="H15" s="7"/>
    </row>
    <row r="16" spans="1:10" ht="18.75" customHeight="1" x14ac:dyDescent="0.25">
      <c r="A16" s="25" t="s">
        <v>122</v>
      </c>
      <c r="B16" s="26">
        <v>3087268</v>
      </c>
      <c r="C16" s="26">
        <v>0</v>
      </c>
      <c r="D16" s="29">
        <v>213599</v>
      </c>
      <c r="E16" s="26">
        <v>0</v>
      </c>
      <c r="F16" s="26">
        <v>71306</v>
      </c>
      <c r="G16" s="26">
        <v>1253870</v>
      </c>
      <c r="H16" s="26">
        <v>4626043</v>
      </c>
      <c r="J16" s="2"/>
    </row>
    <row r="17" spans="1:9" ht="18.75" customHeight="1" x14ac:dyDescent="0.25">
      <c r="A17" s="25"/>
      <c r="B17" s="27"/>
      <c r="C17" s="27"/>
      <c r="D17" s="27"/>
      <c r="E17" s="27"/>
      <c r="F17" s="27"/>
      <c r="G17" s="27"/>
      <c r="H17" s="27"/>
    </row>
    <row r="18" spans="1:9" ht="18.75" customHeight="1" x14ac:dyDescent="0.25">
      <c r="A18" s="3"/>
      <c r="B18" s="27"/>
      <c r="C18" s="27"/>
      <c r="D18" s="27"/>
      <c r="E18" s="27"/>
      <c r="F18" s="27"/>
      <c r="G18" s="27"/>
      <c r="H18" s="27"/>
    </row>
    <row r="19" spans="1:9" ht="18.75" customHeight="1" x14ac:dyDescent="0.25">
      <c r="A19" s="3" t="s">
        <v>117</v>
      </c>
      <c r="B19" s="27">
        <v>0</v>
      </c>
      <c r="C19" s="27"/>
      <c r="D19" s="27"/>
      <c r="E19" s="27"/>
      <c r="F19" s="27"/>
      <c r="G19" s="27"/>
      <c r="H19" s="27">
        <f>SUM(B19:G19)</f>
        <v>0</v>
      </c>
    </row>
    <row r="20" spans="1:9" ht="18.75" customHeight="1" x14ac:dyDescent="0.25">
      <c r="A20" s="3" t="s">
        <v>59</v>
      </c>
      <c r="B20" s="27">
        <v>0</v>
      </c>
      <c r="C20" s="27"/>
      <c r="D20" s="27">
        <v>-318965</v>
      </c>
      <c r="E20" s="27"/>
      <c r="F20" s="27"/>
      <c r="G20" s="28">
        <v>203869</v>
      </c>
      <c r="H20" s="27">
        <f>SUM(D20:G20)</f>
        <v>-115096</v>
      </c>
    </row>
    <row r="21" spans="1:9" ht="18.75" customHeight="1" x14ac:dyDescent="0.25">
      <c r="A21" s="3" t="s">
        <v>123</v>
      </c>
      <c r="B21" s="27"/>
      <c r="C21" s="27"/>
      <c r="D21" s="27"/>
      <c r="E21" s="27"/>
      <c r="F21" s="27"/>
      <c r="G21" s="27">
        <v>-126357</v>
      </c>
      <c r="H21" s="27">
        <f t="shared" ref="H21:H23" si="0">SUM(D21:G21)</f>
        <v>-126357</v>
      </c>
    </row>
    <row r="22" spans="1:9" ht="42" customHeight="1" x14ac:dyDescent="0.25">
      <c r="A22" s="3" t="s">
        <v>118</v>
      </c>
      <c r="B22" s="27"/>
      <c r="C22" s="27"/>
      <c r="D22" s="27"/>
      <c r="E22" s="27"/>
      <c r="F22" s="27">
        <v>-10773</v>
      </c>
      <c r="G22" s="27">
        <v>10773</v>
      </c>
      <c r="H22" s="27">
        <f>SUM(D22:G22)</f>
        <v>0</v>
      </c>
    </row>
    <row r="23" spans="1:9" ht="18.75" customHeight="1" x14ac:dyDescent="0.25">
      <c r="A23" s="25"/>
      <c r="B23" s="7"/>
      <c r="C23" s="7"/>
      <c r="D23" s="7"/>
      <c r="E23" s="7"/>
      <c r="F23" s="7"/>
      <c r="G23" s="7"/>
      <c r="H23" s="27">
        <f t="shared" si="0"/>
        <v>0</v>
      </c>
    </row>
    <row r="24" spans="1:9" ht="18.75" customHeight="1" x14ac:dyDescent="0.25">
      <c r="A24" s="25" t="s">
        <v>128</v>
      </c>
      <c r="B24" s="26">
        <v>3087268</v>
      </c>
      <c r="C24" s="26">
        <v>0</v>
      </c>
      <c r="D24" s="26">
        <v>-105366</v>
      </c>
      <c r="E24" s="26">
        <v>0</v>
      </c>
      <c r="F24" s="26">
        <v>60533</v>
      </c>
      <c r="G24" s="26">
        <v>1342155</v>
      </c>
      <c r="H24" s="26">
        <v>4384590</v>
      </c>
      <c r="I24" s="2"/>
    </row>
    <row r="25" spans="1:9" ht="18.75" customHeight="1" x14ac:dyDescent="0.25">
      <c r="A25" s="25"/>
      <c r="B25" s="27"/>
      <c r="C25" s="27"/>
      <c r="D25" s="27"/>
      <c r="E25" s="27"/>
      <c r="F25" s="27"/>
      <c r="G25" s="27"/>
      <c r="H25" s="27"/>
    </row>
    <row r="26" spans="1:9" ht="18.75" customHeight="1" x14ac:dyDescent="0.25"/>
    <row r="27" spans="1:9" ht="18.75" customHeight="1" x14ac:dyDescent="0.25">
      <c r="A27" s="10" t="s">
        <v>129</v>
      </c>
    </row>
    <row r="28" spans="1:9" ht="18.75" customHeight="1" x14ac:dyDescent="0.25">
      <c r="A28" s="10"/>
    </row>
    <row r="29" spans="1:9" ht="15.75" x14ac:dyDescent="0.25">
      <c r="A29" s="10" t="s">
        <v>98</v>
      </c>
    </row>
    <row r="30" spans="1:9" ht="15.75" x14ac:dyDescent="0.25">
      <c r="A30" s="10"/>
    </row>
    <row r="31" spans="1:9" ht="15.75" x14ac:dyDescent="0.25">
      <c r="A31" s="10" t="s">
        <v>100</v>
      </c>
    </row>
    <row r="32" spans="1:9" ht="15.75" x14ac:dyDescent="0.25">
      <c r="A32" s="10"/>
    </row>
    <row r="33" spans="1:1" ht="15.75" x14ac:dyDescent="0.25">
      <c r="A33" s="10" t="s">
        <v>101</v>
      </c>
    </row>
    <row r="34" spans="1:1" ht="15.75" x14ac:dyDescent="0.25">
      <c r="A34" s="10"/>
    </row>
    <row r="35" spans="1:1" ht="15.75" x14ac:dyDescent="0.25">
      <c r="A35" s="10" t="s">
        <v>99</v>
      </c>
    </row>
  </sheetData>
  <mergeCells count="9">
    <mergeCell ref="H3:H4"/>
    <mergeCell ref="A2:H2"/>
    <mergeCell ref="A3:A4"/>
    <mergeCell ref="C3:C4"/>
    <mergeCell ref="D3:D4"/>
    <mergeCell ref="E3:E4"/>
    <mergeCell ref="G3:G4"/>
    <mergeCell ref="F3:F4"/>
    <mergeCell ref="B3:B4"/>
  </mergeCells>
  <pageMargins left="0.7" right="0.7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ОФП</vt:lpstr>
      <vt:lpstr>ОПУ</vt:lpstr>
      <vt:lpstr>ОДДС</vt:lpstr>
      <vt:lpstr>Отчет об изм.капитала</vt:lpstr>
      <vt:lpstr>ОДДС!Область_печати</vt:lpstr>
      <vt:lpstr>ОПУ!Область_печати</vt:lpstr>
      <vt:lpstr>'Отчет об изм.капитала'!Область_печати</vt:lpstr>
      <vt:lpstr>ОФП!Область_печати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Шынар Борангалиева</dc:creator>
  <cp:lastModifiedBy>Надежда Шамшура</cp:lastModifiedBy>
  <cp:lastPrinted>2020-08-13T08:58:02Z</cp:lastPrinted>
  <dcterms:created xsi:type="dcterms:W3CDTF">2017-03-13T11:32:41Z</dcterms:created>
  <dcterms:modified xsi:type="dcterms:W3CDTF">2020-08-13T09:00:11Z</dcterms:modified>
</cp:coreProperties>
</file>