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LITA STROY\ФО\КАСЕ\"/>
    </mc:Choice>
  </mc:AlternateContent>
  <xr:revisionPtr revIDLastSave="0" documentId="8_{1D9162D0-5DEE-4B63-8B1C-6AB50279A77E}" xr6:coauthVersionLast="43" xr6:coauthVersionMax="43" xr10:uidLastSave="{00000000-0000-0000-0000-000000000000}"/>
  <bookViews>
    <workbookView xWindow="-120" yWindow="-120" windowWidth="29040" windowHeight="15840" activeTab="3" xr2:uid="{E548A72A-5910-446E-8C9D-19CD4125B67C}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4" l="1"/>
  <c r="F11" i="4"/>
  <c r="D12" i="4"/>
  <c r="F6" i="4"/>
  <c r="F12" i="2"/>
  <c r="E12" i="2"/>
  <c r="D20" i="1"/>
  <c r="E13" i="4" l="1"/>
  <c r="D22" i="3" l="1"/>
  <c r="E20" i="1" l="1"/>
  <c r="D11" i="1" l="1"/>
  <c r="D22" i="1" l="1"/>
  <c r="E11" i="1"/>
  <c r="E13" i="1" s="1"/>
  <c r="F13" i="2" l="1"/>
  <c r="E13" i="2"/>
  <c r="E22" i="1"/>
  <c r="D13" i="1"/>
  <c r="E27" i="1" l="1"/>
</calcChain>
</file>

<file path=xl/sharedStrings.xml><?xml version="1.0" encoding="utf-8"?>
<sst xmlns="http://schemas.openxmlformats.org/spreadsheetml/2006/main" count="133" uniqueCount="96">
  <si>
    <t>Прим.</t>
  </si>
  <si>
    <t>(неаудировано)</t>
  </si>
  <si>
    <t>АКТИВЫ</t>
  </si>
  <si>
    <t>Денежные средства</t>
  </si>
  <si>
    <t>Запасы</t>
  </si>
  <si>
    <t>Авансы уплаченные</t>
  </si>
  <si>
    <t>Прочие активы</t>
  </si>
  <si>
    <t>Итого краткосрочных активов</t>
  </si>
  <si>
    <t>ИТОГО АКТИВОВ</t>
  </si>
  <si>
    <t>ОБЯЗАТЕЛЬСТВА</t>
  </si>
  <si>
    <t>Торговая кредиторская задолженность</t>
  </si>
  <si>
    <t>Корпоративно подоходный налог к уплате</t>
  </si>
  <si>
    <t>Прочие обязательства</t>
  </si>
  <si>
    <t>Итого краткосрочных обязательств</t>
  </si>
  <si>
    <t>Долгосрочные финансовые обязательства</t>
  </si>
  <si>
    <t>КАПИТАЛ</t>
  </si>
  <si>
    <t>Уставный капитал</t>
  </si>
  <si>
    <t>Итого капитал</t>
  </si>
  <si>
    <t>ИТОГО КАПИТАЛ И ОБЯЗАТЕЛЬСТВА</t>
  </si>
  <si>
    <t>Директор</t>
  </si>
  <si>
    <t>Главный бухгалтер</t>
  </si>
  <si>
    <t>Расходы на реализацию</t>
  </si>
  <si>
    <t>Общие и административные расходы</t>
  </si>
  <si>
    <t>Прибыль до налогообложения</t>
  </si>
  <si>
    <t>Прибыль за отчетный период</t>
  </si>
  <si>
    <t>Итого совокупный доход за период</t>
  </si>
  <si>
    <t>Итого  обязательств</t>
  </si>
  <si>
    <t>(аудировано)</t>
  </si>
  <si>
    <r>
      <t>О</t>
    </r>
    <r>
      <rPr>
        <sz val="11"/>
        <color rgb="FF0D0D0D"/>
        <rFont val="Times New Roman"/>
        <family val="1"/>
        <charset val="204"/>
      </rPr>
      <t>тложенные налоговые активы</t>
    </r>
  </si>
  <si>
    <t>Серикова Г.К.</t>
  </si>
  <si>
    <t>Бектурганова А.Ж.</t>
  </si>
  <si>
    <t>Краткосрочные финансовые инвестиции</t>
  </si>
  <si>
    <t xml:space="preserve"> Финансовые обязательства</t>
  </si>
  <si>
    <t>Непокрытый убыток</t>
  </si>
  <si>
    <t>Обязательства по подоходному налогу</t>
  </si>
  <si>
    <t>Бектурганова  А.Ж.</t>
  </si>
  <si>
    <t xml:space="preserve">(неаудировано) </t>
  </si>
  <si>
    <t>Денежные потоки от операционной деятельности</t>
  </si>
  <si>
    <t>Оплата поставщикам</t>
  </si>
  <si>
    <t>Выплата заработной платы</t>
  </si>
  <si>
    <t xml:space="preserve">Налоги и прочие платежи </t>
  </si>
  <si>
    <t>Реализация товаров</t>
  </si>
  <si>
    <t>Предоставление услуг</t>
  </si>
  <si>
    <t>Прочие поступления</t>
  </si>
  <si>
    <t>Прочие выплаты</t>
  </si>
  <si>
    <t>-</t>
  </si>
  <si>
    <t>Чистый отток денежных средств от  операционной деятельности</t>
  </si>
  <si>
    <t>Денежные потоки от финансовой деятельности</t>
  </si>
  <si>
    <t>Получение финансовой помощи</t>
  </si>
  <si>
    <t>Погашение финансовой помощи</t>
  </si>
  <si>
    <t xml:space="preserve">Прочие </t>
  </si>
  <si>
    <t>Чистый поток денежных средств от</t>
  </si>
  <si>
    <t xml:space="preserve">финансовой деятельности </t>
  </si>
  <si>
    <t xml:space="preserve">Чистое увеличение денежных средств </t>
  </si>
  <si>
    <t>Денежные средства и их эквиваленты на 01 января</t>
  </si>
  <si>
    <t>Нераспределенная прибыль</t>
  </si>
  <si>
    <t xml:space="preserve">Сальдо на 1 января отчетного года													</t>
  </si>
  <si>
    <t>Прибыль за период</t>
  </si>
  <si>
    <t>Взнос в уставный капитал</t>
  </si>
  <si>
    <t xml:space="preserve">Сальдо на 1 января предыдущего года													</t>
  </si>
  <si>
    <t>‒</t>
  </si>
  <si>
    <t>(1 723)</t>
  </si>
  <si>
    <t>(93 051)</t>
  </si>
  <si>
    <t>ТОО «ALITA Stroy»
Промежуточный  сокращенный отчет о прибыли или убытке и прочем совокупном доходе
за 1 полугодие, закончившийся 30.06.2024 г          (в тысячах тенге)</t>
  </si>
  <si>
    <t xml:space="preserve">ТОО «ALITA Stroy»
Промежуточный  сокращенный отчет о прибыли или убытке и прочем совокупном доходе
за 1полугодие, закончившийся 30.06.2024 г          (в тысячах тенге)
</t>
  </si>
  <si>
    <t xml:space="preserve">ТОО «ALITA Stroy»
Промежуточный  сокращенный отчет о прибыли или убытке и прочем совокупном доходе
за 1 полугодие, закончившийся 30.06.2024 г          (в тысячах тенге)
</t>
  </si>
  <si>
    <t>Остаток на 30 июня 2024 года (неаудировано)</t>
  </si>
  <si>
    <t>На 30 июня 2023 года (неаудировано)</t>
  </si>
  <si>
    <t xml:space="preserve">Прочие доходы и расходы,нетто </t>
  </si>
  <si>
    <t>Доходы и расходы по вознаграждениям,нетто</t>
  </si>
  <si>
    <t>(42 099)</t>
  </si>
  <si>
    <t>(49 567)</t>
  </si>
  <si>
    <t>(13 954)</t>
  </si>
  <si>
    <t>(853)</t>
  </si>
  <si>
    <t>(91 328)</t>
  </si>
  <si>
    <t>(111 102)</t>
  </si>
  <si>
    <t>(9 588)</t>
  </si>
  <si>
    <t>171 054</t>
  </si>
  <si>
    <t>(541 349)</t>
  </si>
  <si>
    <t>(9 003 858)</t>
  </si>
  <si>
    <t>(5 169 419)</t>
  </si>
  <si>
    <t>Денежные потоки от инвестиционной деятельности</t>
  </si>
  <si>
    <t>прочие поступления</t>
  </si>
  <si>
    <t>Чистый поток денежных средств от инвестиционной деятельности</t>
  </si>
  <si>
    <t>(8 008)</t>
  </si>
  <si>
    <t>(183)</t>
  </si>
  <si>
    <t>(650)</t>
  </si>
  <si>
    <t>(8 841)</t>
  </si>
  <si>
    <t>(591 373)</t>
  </si>
  <si>
    <t>4 610 093</t>
  </si>
  <si>
    <t>(54)</t>
  </si>
  <si>
    <t>Денежные средства и их эквиваленты на 30 июня</t>
  </si>
  <si>
    <t>306 949</t>
  </si>
  <si>
    <t>(87)</t>
  </si>
  <si>
    <t>(940)</t>
  </si>
  <si>
    <t>(840)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</si>
</sst>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7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" fontId="3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6" fillId="0" borderId="1" xfId="1" applyFont="1" applyBorder="1" applyAlignment="1">
      <alignment horizontal="right" vertical="center" wrapText="1"/>
    </xf>
    <xf numFmtId="43" fontId="2" fillId="0" borderId="1" xfId="1" applyFont="1" applyBorder="1" applyAlignment="1">
      <alignment vertical="center" wrapText="1"/>
    </xf>
    <xf numFmtId="43" fontId="2" fillId="0" borderId="0" xfId="1" applyFont="1" applyAlignment="1">
      <alignment horizontal="right" vertical="center" wrapText="1"/>
    </xf>
    <xf numFmtId="43" fontId="2" fillId="0" borderId="0" xfId="1" applyFont="1" applyAlignment="1">
      <alignment vertical="center" wrapText="1"/>
    </xf>
    <xf numFmtId="43" fontId="4" fillId="0" borderId="0" xfId="1" applyFont="1" applyAlignment="1">
      <alignment horizontal="right" vertical="center" wrapText="1"/>
    </xf>
    <xf numFmtId="43" fontId="2" fillId="0" borderId="1" xfId="1" applyFont="1" applyBorder="1" applyAlignment="1">
      <alignment horizontal="right" vertical="center" wrapText="1"/>
    </xf>
    <xf numFmtId="43" fontId="7" fillId="0" borderId="1" xfId="1" applyFont="1" applyBorder="1" applyAlignment="1">
      <alignment vertical="center" wrapText="1"/>
    </xf>
    <xf numFmtId="43" fontId="7" fillId="0" borderId="2" xfId="1" applyFont="1" applyBorder="1" applyAlignment="1">
      <alignment vertical="center" wrapText="1"/>
    </xf>
    <xf numFmtId="43" fontId="6" fillId="0" borderId="0" xfId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9" fontId="4" fillId="0" borderId="1" xfId="1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right" vertical="center"/>
    </xf>
    <xf numFmtId="49" fontId="6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1" fontId="4" fillId="0" borderId="1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49" fontId="10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Border="1" applyAlignment="1">
      <alignment horizontal="right" vertical="center" wrapText="1"/>
    </xf>
    <xf numFmtId="49" fontId="6" fillId="0" borderId="2" xfId="1" applyNumberFormat="1" applyFont="1" applyBorder="1" applyAlignment="1">
      <alignment horizontal="right" vertical="center" wrapText="1"/>
    </xf>
    <xf numFmtId="49" fontId="6" fillId="0" borderId="0" xfId="1" applyNumberFormat="1" applyFont="1" applyAlignment="1">
      <alignment horizontal="righ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D1A2-A283-4465-ACF4-E6C312A677E2}">
  <sheetPr>
    <pageSetUpPr fitToPage="1"/>
  </sheetPr>
  <dimension ref="B1:H33"/>
  <sheetViews>
    <sheetView zoomScaleNormal="100" workbookViewId="0">
      <selection activeCell="L21" sqref="L21"/>
    </sheetView>
  </sheetViews>
  <sheetFormatPr defaultRowHeight="15" x14ac:dyDescent="0.25"/>
  <cols>
    <col min="1" max="1" width="7.5703125" style="2" customWidth="1"/>
    <col min="2" max="2" width="47.140625" style="2" customWidth="1"/>
    <col min="3" max="3" width="9.140625" style="2"/>
    <col min="4" max="4" width="20.140625" style="2" customWidth="1"/>
    <col min="5" max="5" width="24.5703125" style="2" customWidth="1"/>
    <col min="6" max="16384" width="9.140625" style="2"/>
  </cols>
  <sheetData>
    <row r="1" spans="2:8" ht="86.25" customHeight="1" x14ac:dyDescent="0.25">
      <c r="B1" s="115" t="s">
        <v>63</v>
      </c>
      <c r="C1" s="115"/>
      <c r="D1" s="115"/>
      <c r="E1" s="115"/>
      <c r="F1" s="1"/>
      <c r="G1" s="1"/>
      <c r="H1" s="1"/>
    </row>
    <row r="2" spans="2:8" ht="15" customHeight="1" x14ac:dyDescent="0.25">
      <c r="B2" s="116"/>
      <c r="C2" s="117" t="s">
        <v>0</v>
      </c>
      <c r="D2" s="119"/>
      <c r="E2" s="119"/>
    </row>
    <row r="3" spans="2:8" ht="15" customHeight="1" x14ac:dyDescent="0.25">
      <c r="B3" s="116"/>
      <c r="C3" s="117"/>
      <c r="D3" s="5">
        <v>45473</v>
      </c>
      <c r="E3" s="6">
        <v>45291</v>
      </c>
    </row>
    <row r="4" spans="2:8" ht="15" customHeight="1" x14ac:dyDescent="0.25">
      <c r="B4" s="116"/>
      <c r="C4" s="117"/>
      <c r="D4" s="3" t="s">
        <v>1</v>
      </c>
      <c r="E4" s="4" t="s">
        <v>27</v>
      </c>
    </row>
    <row r="5" spans="2:8" ht="15" customHeight="1" x14ac:dyDescent="0.25">
      <c r="B5" s="7" t="s">
        <v>2</v>
      </c>
      <c r="C5" s="8"/>
      <c r="D5" s="29"/>
      <c r="E5" s="30"/>
    </row>
    <row r="6" spans="2:8" ht="20.25" customHeight="1" x14ac:dyDescent="0.25">
      <c r="B6" s="9" t="s">
        <v>4</v>
      </c>
      <c r="C6" s="112">
        <v>9</v>
      </c>
      <c r="D6" s="72">
        <v>7223005</v>
      </c>
      <c r="E6" s="82">
        <v>2248219</v>
      </c>
    </row>
    <row r="7" spans="2:8" ht="20.25" customHeight="1" x14ac:dyDescent="0.25">
      <c r="B7" s="9" t="s">
        <v>5</v>
      </c>
      <c r="C7" s="112">
        <v>10</v>
      </c>
      <c r="D7" s="72">
        <v>2162470</v>
      </c>
      <c r="E7" s="82">
        <v>27591</v>
      </c>
    </row>
    <row r="8" spans="2:8" ht="20.25" customHeight="1" x14ac:dyDescent="0.25">
      <c r="B8" s="9" t="s">
        <v>3</v>
      </c>
      <c r="C8" s="42">
        <v>11</v>
      </c>
      <c r="D8" s="72">
        <v>2429491</v>
      </c>
      <c r="E8" s="82">
        <v>399966</v>
      </c>
    </row>
    <row r="9" spans="2:8" ht="20.25" customHeight="1" x14ac:dyDescent="0.25">
      <c r="B9" s="9" t="s">
        <v>31</v>
      </c>
      <c r="C9" s="112">
        <v>12</v>
      </c>
      <c r="D9" s="72">
        <v>220281</v>
      </c>
      <c r="E9" s="82">
        <v>0</v>
      </c>
    </row>
    <row r="10" spans="2:8" ht="20.25" customHeight="1" thickBot="1" x14ac:dyDescent="0.3">
      <c r="B10" s="11" t="s">
        <v>6</v>
      </c>
      <c r="C10" s="12"/>
      <c r="D10" s="73">
        <v>1650</v>
      </c>
      <c r="E10" s="83">
        <v>112</v>
      </c>
    </row>
    <row r="11" spans="2:8" ht="20.25" customHeight="1" x14ac:dyDescent="0.25">
      <c r="B11" s="7" t="s">
        <v>7</v>
      </c>
      <c r="C11" s="42"/>
      <c r="D11" s="74">
        <f>D8+D6+D7+D9+D10</f>
        <v>12036897</v>
      </c>
      <c r="E11" s="84">
        <f>E8+E6+E7+E9+E10</f>
        <v>2675888</v>
      </c>
    </row>
    <row r="12" spans="2:8" ht="20.25" customHeight="1" x14ac:dyDescent="0.25">
      <c r="B12" s="7" t="s">
        <v>28</v>
      </c>
      <c r="C12" s="42"/>
      <c r="D12" s="74"/>
      <c r="E12" s="79"/>
    </row>
    <row r="13" spans="2:8" ht="20.25" customHeight="1" thickBot="1" x14ac:dyDescent="0.3">
      <c r="B13" s="14" t="s">
        <v>8</v>
      </c>
      <c r="C13" s="113"/>
      <c r="D13" s="75">
        <f>D11</f>
        <v>12036897</v>
      </c>
      <c r="E13" s="85">
        <f>E11+E12</f>
        <v>2675888</v>
      </c>
    </row>
    <row r="14" spans="2:8" ht="20.25" customHeight="1" x14ac:dyDescent="0.25">
      <c r="B14" s="7" t="s">
        <v>9</v>
      </c>
      <c r="C14" s="112"/>
      <c r="D14" s="76"/>
      <c r="E14" s="82"/>
    </row>
    <row r="15" spans="2:8" ht="20.25" customHeight="1" x14ac:dyDescent="0.25">
      <c r="B15" s="9" t="s">
        <v>32</v>
      </c>
      <c r="C15" s="112">
        <v>14</v>
      </c>
      <c r="D15" s="76">
        <v>3519125</v>
      </c>
      <c r="E15" s="82">
        <v>41373</v>
      </c>
    </row>
    <row r="16" spans="2:8" ht="20.25" customHeight="1" x14ac:dyDescent="0.25">
      <c r="B16" s="9" t="s">
        <v>34</v>
      </c>
      <c r="C16" s="112"/>
      <c r="D16" s="72" t="s">
        <v>45</v>
      </c>
      <c r="E16" s="79">
        <v>341</v>
      </c>
    </row>
    <row r="17" spans="2:5" ht="20.25" customHeight="1" x14ac:dyDescent="0.25">
      <c r="B17" s="9" t="s">
        <v>10</v>
      </c>
      <c r="C17" s="26">
        <v>15</v>
      </c>
      <c r="D17" s="72">
        <v>1906182</v>
      </c>
      <c r="E17" s="82">
        <v>2235880</v>
      </c>
    </row>
    <row r="18" spans="2:5" ht="20.25" customHeight="1" x14ac:dyDescent="0.25">
      <c r="B18" s="9" t="s">
        <v>11</v>
      </c>
      <c r="C18" s="42"/>
      <c r="D18" s="72" t="s">
        <v>45</v>
      </c>
      <c r="E18" s="82">
        <v>17</v>
      </c>
    </row>
    <row r="19" spans="2:5" ht="20.25" customHeight="1" thickBot="1" x14ac:dyDescent="0.3">
      <c r="B19" s="11" t="s">
        <v>12</v>
      </c>
      <c r="C19" s="12">
        <v>15</v>
      </c>
      <c r="D19" s="73">
        <v>804642</v>
      </c>
      <c r="E19" s="83"/>
    </row>
    <row r="20" spans="2:5" ht="20.25" customHeight="1" thickBot="1" x14ac:dyDescent="0.3">
      <c r="B20" s="16" t="s">
        <v>13</v>
      </c>
      <c r="C20" s="114"/>
      <c r="D20" s="80">
        <f>D15+D17+D19</f>
        <v>6229949</v>
      </c>
      <c r="E20" s="80">
        <f>E16+E17+E18+E19+E15</f>
        <v>2277611</v>
      </c>
    </row>
    <row r="21" spans="2:5" ht="20.25" customHeight="1" thickBot="1" x14ac:dyDescent="0.3">
      <c r="B21" s="9" t="s">
        <v>14</v>
      </c>
      <c r="C21" s="42">
        <v>16</v>
      </c>
      <c r="D21" s="79">
        <v>5500000</v>
      </c>
      <c r="E21" s="82"/>
    </row>
    <row r="22" spans="2:5" ht="20.25" customHeight="1" thickBot="1" x14ac:dyDescent="0.3">
      <c r="B22" s="16" t="s">
        <v>26</v>
      </c>
      <c r="C22" s="114"/>
      <c r="D22" s="80">
        <f>D20+D21</f>
        <v>11729949</v>
      </c>
      <c r="E22" s="86">
        <f>E21</f>
        <v>0</v>
      </c>
    </row>
    <row r="23" spans="2:5" ht="20.25" customHeight="1" x14ac:dyDescent="0.25">
      <c r="B23" s="7" t="s">
        <v>15</v>
      </c>
      <c r="C23" s="112"/>
      <c r="D23" s="77"/>
      <c r="E23" s="82"/>
    </row>
    <row r="24" spans="2:5" ht="20.25" customHeight="1" x14ac:dyDescent="0.25">
      <c r="B24" s="9" t="s">
        <v>16</v>
      </c>
      <c r="C24" s="42">
        <v>13</v>
      </c>
      <c r="D24" s="79">
        <v>400000</v>
      </c>
      <c r="E24" s="82">
        <v>400000</v>
      </c>
    </row>
    <row r="25" spans="2:5" ht="20.25" customHeight="1" thickBot="1" x14ac:dyDescent="0.3">
      <c r="B25" s="11" t="s">
        <v>33</v>
      </c>
      <c r="C25" s="15"/>
      <c r="D25" s="78" t="s">
        <v>62</v>
      </c>
      <c r="E25" s="83" t="s">
        <v>61</v>
      </c>
    </row>
    <row r="26" spans="2:5" ht="20.25" customHeight="1" thickBot="1" x14ac:dyDescent="0.3">
      <c r="B26" s="14" t="s">
        <v>17</v>
      </c>
      <c r="C26" s="15"/>
      <c r="D26" s="81">
        <v>306949</v>
      </c>
      <c r="E26" s="81">
        <v>398277</v>
      </c>
    </row>
    <row r="27" spans="2:5" ht="20.25" customHeight="1" thickBot="1" x14ac:dyDescent="0.3">
      <c r="B27" s="14" t="s">
        <v>18</v>
      </c>
      <c r="C27" s="15"/>
      <c r="D27" s="81">
        <v>12036897</v>
      </c>
      <c r="E27" s="81">
        <f>E26+E22+E20</f>
        <v>2675888</v>
      </c>
    </row>
    <row r="28" spans="2:5" x14ac:dyDescent="0.25">
      <c r="B28" s="17"/>
      <c r="C28" s="36"/>
      <c r="D28" s="13"/>
      <c r="E28" s="13"/>
    </row>
    <row r="29" spans="2:5" ht="15.75" customHeight="1" thickBot="1" x14ac:dyDescent="0.3">
      <c r="B29" s="18"/>
      <c r="D29" s="120"/>
      <c r="E29" s="120"/>
    </row>
    <row r="30" spans="2:5" x14ac:dyDescent="0.25">
      <c r="B30" s="20" t="s">
        <v>29</v>
      </c>
      <c r="D30" s="118" t="s">
        <v>35</v>
      </c>
      <c r="E30" s="118"/>
    </row>
    <row r="31" spans="2:5" x14ac:dyDescent="0.25">
      <c r="B31" s="20" t="s">
        <v>19</v>
      </c>
      <c r="D31" s="118" t="s">
        <v>20</v>
      </c>
      <c r="E31" s="118"/>
    </row>
    <row r="32" spans="2:5" ht="12.75" customHeight="1" x14ac:dyDescent="0.25"/>
    <row r="33" ht="13.5" customHeight="1" x14ac:dyDescent="0.25"/>
  </sheetData>
  <mergeCells count="7">
    <mergeCell ref="B1:E1"/>
    <mergeCell ref="B2:B4"/>
    <mergeCell ref="C2:C4"/>
    <mergeCell ref="D30:E30"/>
    <mergeCell ref="D31:E31"/>
    <mergeCell ref="D2:E2"/>
    <mergeCell ref="D29:E29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42E8-5661-4620-99EC-C11BE6C496B6}">
  <sheetPr>
    <pageSetUpPr fitToPage="1"/>
  </sheetPr>
  <dimension ref="B2:F22"/>
  <sheetViews>
    <sheetView zoomScaleNormal="100" workbookViewId="0">
      <selection activeCell="D11" sqref="D11"/>
    </sheetView>
  </sheetViews>
  <sheetFormatPr defaultRowHeight="15" x14ac:dyDescent="0.25"/>
  <cols>
    <col min="1" max="1" width="9.140625" style="2"/>
    <col min="2" max="2" width="42.28515625" style="2" customWidth="1"/>
    <col min="3" max="3" width="4.140625" style="2" customWidth="1"/>
    <col min="4" max="4" width="8" style="2" customWidth="1"/>
    <col min="5" max="5" width="16.28515625" style="2" customWidth="1"/>
    <col min="6" max="6" width="16.140625" style="2" customWidth="1"/>
    <col min="7" max="16384" width="9.140625" style="2"/>
  </cols>
  <sheetData>
    <row r="2" spans="2:6" ht="73.5" customHeight="1" x14ac:dyDescent="0.25">
      <c r="B2" s="121" t="s">
        <v>64</v>
      </c>
      <c r="C2" s="121"/>
      <c r="D2" s="121"/>
      <c r="E2" s="121"/>
      <c r="F2" s="121"/>
    </row>
    <row r="3" spans="2:6" ht="18.75" customHeight="1" x14ac:dyDescent="0.25">
      <c r="B3" s="27"/>
      <c r="C3" s="27"/>
      <c r="D3" s="7" t="s">
        <v>0</v>
      </c>
      <c r="E3" s="33"/>
      <c r="F3" s="38"/>
    </row>
    <row r="4" spans="2:6" ht="18.75" customHeight="1" x14ac:dyDescent="0.25">
      <c r="B4" s="27"/>
      <c r="C4" s="27"/>
      <c r="D4" s="7"/>
      <c r="E4" s="34">
        <v>45473</v>
      </c>
      <c r="F4" s="34">
        <v>45107</v>
      </c>
    </row>
    <row r="5" spans="2:6" ht="18.75" customHeight="1" x14ac:dyDescent="0.25">
      <c r="B5" s="27"/>
      <c r="C5" s="27"/>
      <c r="D5" s="7"/>
      <c r="E5" s="7" t="s">
        <v>1</v>
      </c>
      <c r="F5" s="4" t="s">
        <v>36</v>
      </c>
    </row>
    <row r="6" spans="2:6" ht="18.75" customHeight="1" x14ac:dyDescent="0.25">
      <c r="B6" s="27"/>
      <c r="C6" s="27"/>
      <c r="D6" s="21"/>
      <c r="E6" s="32"/>
      <c r="F6" s="32"/>
    </row>
    <row r="7" spans="2:6" ht="18.75" customHeight="1" x14ac:dyDescent="0.25">
      <c r="B7" s="9" t="s">
        <v>68</v>
      </c>
      <c r="C7" s="22"/>
      <c r="D7" s="36">
        <v>5</v>
      </c>
      <c r="E7" s="66" t="s">
        <v>70</v>
      </c>
      <c r="F7" s="35"/>
    </row>
    <row r="8" spans="2:6" ht="18.75" customHeight="1" x14ac:dyDescent="0.25">
      <c r="B8" s="9" t="s">
        <v>69</v>
      </c>
      <c r="C8" s="22"/>
      <c r="D8" s="10">
        <v>6</v>
      </c>
      <c r="E8" s="29">
        <v>14292</v>
      </c>
      <c r="F8" s="35"/>
    </row>
    <row r="9" spans="2:6" ht="18.75" customHeight="1" x14ac:dyDescent="0.25">
      <c r="B9" s="9" t="s">
        <v>21</v>
      </c>
      <c r="C9" s="22"/>
      <c r="D9" s="36">
        <v>7</v>
      </c>
      <c r="E9" s="66" t="s">
        <v>71</v>
      </c>
      <c r="F9" s="35"/>
    </row>
    <row r="10" spans="2:6" ht="18.75" customHeight="1" thickBot="1" x14ac:dyDescent="0.3">
      <c r="B10" s="11" t="s">
        <v>22</v>
      </c>
      <c r="C10" s="23"/>
      <c r="D10" s="52">
        <v>8</v>
      </c>
      <c r="E10" s="64" t="s">
        <v>72</v>
      </c>
      <c r="F10" s="68" t="s">
        <v>73</v>
      </c>
    </row>
    <row r="11" spans="2:6" ht="18.75" customHeight="1" thickBot="1" x14ac:dyDescent="0.3">
      <c r="B11" s="14" t="s">
        <v>23</v>
      </c>
      <c r="C11" s="23"/>
      <c r="D11" s="12"/>
      <c r="E11" s="67" t="s">
        <v>74</v>
      </c>
      <c r="F11" s="71" t="s">
        <v>73</v>
      </c>
    </row>
    <row r="12" spans="2:6" ht="18.75" customHeight="1" thickBot="1" x14ac:dyDescent="0.3">
      <c r="B12" s="24" t="s">
        <v>24</v>
      </c>
      <c r="C12" s="25"/>
      <c r="D12" s="12"/>
      <c r="E12" s="69" t="str">
        <f>E11</f>
        <v>(91 328)</v>
      </c>
      <c r="F12" s="69" t="str">
        <f>F11</f>
        <v>(853)</v>
      </c>
    </row>
    <row r="13" spans="2:6" ht="18.75" customHeight="1" thickBot="1" x14ac:dyDescent="0.3">
      <c r="B13" s="14" t="s">
        <v>25</v>
      </c>
      <c r="C13" s="25"/>
      <c r="D13" s="12"/>
      <c r="E13" s="70" t="str">
        <f>E12</f>
        <v>(91 328)</v>
      </c>
      <c r="F13" s="70" t="str">
        <f>F12</f>
        <v>(853)</v>
      </c>
    </row>
    <row r="14" spans="2:6" ht="12.75" customHeight="1" x14ac:dyDescent="0.25">
      <c r="B14" s="17"/>
      <c r="C14" s="31"/>
      <c r="D14" s="28"/>
      <c r="E14" s="28"/>
      <c r="F14" s="26"/>
    </row>
    <row r="15" spans="2:6" ht="23.25" customHeight="1" thickBot="1" x14ac:dyDescent="0.3">
      <c r="B15" s="19"/>
      <c r="D15" s="124"/>
      <c r="E15" s="124"/>
      <c r="F15" s="124"/>
    </row>
    <row r="16" spans="2:6" ht="30.75" customHeight="1" x14ac:dyDescent="0.25">
      <c r="B16" s="20" t="s">
        <v>29</v>
      </c>
      <c r="D16" s="123" t="s">
        <v>30</v>
      </c>
      <c r="E16" s="123"/>
      <c r="F16" s="123"/>
    </row>
    <row r="17" spans="2:6" ht="30.75" customHeight="1" x14ac:dyDescent="0.25">
      <c r="B17" s="20" t="s">
        <v>19</v>
      </c>
      <c r="D17" s="122" t="s">
        <v>20</v>
      </c>
      <c r="E17" s="122"/>
      <c r="F17" s="122"/>
    </row>
    <row r="18" spans="2:6" ht="19.5" customHeight="1" x14ac:dyDescent="0.25"/>
    <row r="21" spans="2:6" ht="12.75" customHeight="1" x14ac:dyDescent="0.25">
      <c r="E21" s="20"/>
      <c r="F21" s="20"/>
    </row>
    <row r="22" spans="2:6" ht="12.75" customHeight="1" x14ac:dyDescent="0.25"/>
  </sheetData>
  <mergeCells count="4">
    <mergeCell ref="B2:F2"/>
    <mergeCell ref="D17:F17"/>
    <mergeCell ref="D16:F16"/>
    <mergeCell ref="D15:F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3A13-518D-4B53-8F33-F46CD0F844A4}">
  <dimension ref="A1:D30"/>
  <sheetViews>
    <sheetView zoomScaleNormal="100" workbookViewId="0">
      <selection activeCell="A27" sqref="A27"/>
    </sheetView>
  </sheetViews>
  <sheetFormatPr defaultRowHeight="15" x14ac:dyDescent="0.25"/>
  <cols>
    <col min="1" max="1" width="70.5703125" customWidth="1"/>
    <col min="2" max="2" width="11.85546875" customWidth="1"/>
    <col min="3" max="4" width="32.28515625" customWidth="1"/>
  </cols>
  <sheetData>
    <row r="1" spans="1:4" ht="64.5" customHeight="1" x14ac:dyDescent="0.25">
      <c r="A1" s="121" t="s">
        <v>63</v>
      </c>
      <c r="B1" s="121"/>
      <c r="C1" s="121"/>
      <c r="D1" s="121"/>
    </row>
    <row r="2" spans="1:4" x14ac:dyDescent="0.25">
      <c r="A2" s="40"/>
      <c r="B2" s="41"/>
      <c r="C2" s="126"/>
      <c r="D2" s="126"/>
    </row>
    <row r="3" spans="1:4" ht="21" customHeight="1" x14ac:dyDescent="0.25">
      <c r="A3" s="40"/>
      <c r="B3" s="42"/>
      <c r="C3" s="65">
        <v>45473</v>
      </c>
      <c r="D3" s="65">
        <v>45107</v>
      </c>
    </row>
    <row r="4" spans="1:4" ht="21" customHeight="1" x14ac:dyDescent="0.25">
      <c r="A4" s="40"/>
      <c r="B4" s="42" t="s">
        <v>0</v>
      </c>
      <c r="C4" s="42" t="s">
        <v>36</v>
      </c>
      <c r="D4" s="42" t="s">
        <v>36</v>
      </c>
    </row>
    <row r="5" spans="1:4" ht="21" customHeight="1" x14ac:dyDescent="0.25">
      <c r="A5" s="41" t="s">
        <v>37</v>
      </c>
      <c r="B5" s="10"/>
      <c r="C5" s="43"/>
      <c r="D5" s="43"/>
    </row>
    <row r="6" spans="1:4" ht="21" customHeight="1" x14ac:dyDescent="0.25">
      <c r="A6" s="44" t="s">
        <v>38</v>
      </c>
      <c r="B6" s="45"/>
      <c r="C6" s="46" t="s">
        <v>79</v>
      </c>
      <c r="D6" s="103" t="s">
        <v>84</v>
      </c>
    </row>
    <row r="7" spans="1:4" ht="21" customHeight="1" x14ac:dyDescent="0.25">
      <c r="A7" s="44" t="s">
        <v>39</v>
      </c>
      <c r="B7" s="10"/>
      <c r="C7" s="46" t="s">
        <v>75</v>
      </c>
      <c r="D7" s="103" t="s">
        <v>85</v>
      </c>
    </row>
    <row r="8" spans="1:4" ht="21" customHeight="1" x14ac:dyDescent="0.25">
      <c r="A8" s="44" t="s">
        <v>40</v>
      </c>
      <c r="B8" s="10"/>
      <c r="C8" s="46" t="s">
        <v>76</v>
      </c>
      <c r="D8" s="103" t="s">
        <v>86</v>
      </c>
    </row>
    <row r="9" spans="1:4" ht="21" customHeight="1" x14ac:dyDescent="0.25">
      <c r="A9" s="44" t="s">
        <v>41</v>
      </c>
      <c r="B9" s="10"/>
      <c r="C9" s="46" t="s">
        <v>77</v>
      </c>
      <c r="D9" s="88"/>
    </row>
    <row r="10" spans="1:4" ht="21" customHeight="1" x14ac:dyDescent="0.25">
      <c r="A10" s="44" t="s">
        <v>42</v>
      </c>
      <c r="B10" s="10"/>
      <c r="C10" s="87">
        <v>645367</v>
      </c>
      <c r="D10" s="88"/>
    </row>
    <row r="11" spans="1:4" ht="21" customHeight="1" x14ac:dyDescent="0.25">
      <c r="A11" s="44" t="s">
        <v>43</v>
      </c>
      <c r="B11" s="10"/>
      <c r="C11" s="87">
        <v>3680057</v>
      </c>
      <c r="D11" s="88"/>
    </row>
    <row r="12" spans="1:4" ht="21" customHeight="1" thickBot="1" x14ac:dyDescent="0.3">
      <c r="A12" s="44" t="s">
        <v>44</v>
      </c>
      <c r="B12" s="10"/>
      <c r="C12" s="46" t="s">
        <v>78</v>
      </c>
      <c r="D12" s="88"/>
    </row>
    <row r="13" spans="1:4" ht="21" customHeight="1" thickBot="1" x14ac:dyDescent="0.3">
      <c r="A13" s="47" t="s">
        <v>46</v>
      </c>
      <c r="B13" s="39"/>
      <c r="C13" s="98" t="s">
        <v>80</v>
      </c>
      <c r="D13" s="104" t="s">
        <v>87</v>
      </c>
    </row>
    <row r="14" spans="1:4" ht="21" customHeight="1" x14ac:dyDescent="0.25">
      <c r="A14" s="99" t="s">
        <v>81</v>
      </c>
      <c r="B14" s="100"/>
      <c r="C14" s="101"/>
      <c r="D14" s="102"/>
    </row>
    <row r="15" spans="1:4" ht="21" customHeight="1" thickBot="1" x14ac:dyDescent="0.3">
      <c r="A15" s="48" t="s">
        <v>82</v>
      </c>
      <c r="B15" s="52"/>
      <c r="C15" s="105" t="s">
        <v>89</v>
      </c>
      <c r="D15" s="96"/>
    </row>
    <row r="16" spans="1:4" ht="21" customHeight="1" thickBot="1" x14ac:dyDescent="0.3">
      <c r="A16" s="47" t="s">
        <v>83</v>
      </c>
      <c r="B16" s="39"/>
      <c r="C16" s="98" t="s">
        <v>89</v>
      </c>
      <c r="D16" s="89"/>
    </row>
    <row r="17" spans="1:4" ht="21" customHeight="1" x14ac:dyDescent="0.25">
      <c r="A17" s="41" t="s">
        <v>47</v>
      </c>
      <c r="B17" s="10"/>
      <c r="C17" s="90"/>
      <c r="D17" s="91"/>
    </row>
    <row r="18" spans="1:4" ht="21" customHeight="1" x14ac:dyDescent="0.25">
      <c r="A18" s="44" t="s">
        <v>48</v>
      </c>
      <c r="B18" s="10"/>
      <c r="C18" s="87">
        <v>2485870</v>
      </c>
      <c r="D18" s="88">
        <v>8787</v>
      </c>
    </row>
    <row r="19" spans="1:4" ht="21" customHeight="1" x14ac:dyDescent="0.25">
      <c r="A19" s="44" t="s">
        <v>49</v>
      </c>
      <c r="B19" s="10"/>
      <c r="C19" s="46" t="s">
        <v>88</v>
      </c>
      <c r="D19" s="88"/>
    </row>
    <row r="20" spans="1:4" ht="21" customHeight="1" x14ac:dyDescent="0.25">
      <c r="A20" s="44" t="s">
        <v>43</v>
      </c>
      <c r="B20" s="10"/>
      <c r="C20" s="87">
        <v>2717</v>
      </c>
      <c r="D20" s="88"/>
    </row>
    <row r="21" spans="1:4" ht="21" customHeight="1" thickBot="1" x14ac:dyDescent="0.3">
      <c r="A21" s="48" t="s">
        <v>50</v>
      </c>
      <c r="B21" s="15"/>
      <c r="C21" s="92"/>
      <c r="D21" s="93"/>
    </row>
    <row r="22" spans="1:4" ht="21" customHeight="1" x14ac:dyDescent="0.25">
      <c r="A22" s="41" t="s">
        <v>51</v>
      </c>
      <c r="B22" s="127"/>
      <c r="C22" s="129">
        <v>1897214</v>
      </c>
      <c r="D22" s="131">
        <f>D18+D20+D19</f>
        <v>8787</v>
      </c>
    </row>
    <row r="23" spans="1:4" ht="21" customHeight="1" thickBot="1" x14ac:dyDescent="0.3">
      <c r="A23" s="50" t="s">
        <v>52</v>
      </c>
      <c r="B23" s="128"/>
      <c r="C23" s="130"/>
      <c r="D23" s="132"/>
    </row>
    <row r="24" spans="1:4" ht="21" customHeight="1" thickBot="1" x14ac:dyDescent="0.3">
      <c r="A24" s="50" t="s">
        <v>53</v>
      </c>
      <c r="B24" s="15"/>
      <c r="C24" s="94">
        <v>691637</v>
      </c>
      <c r="D24" s="106" t="s">
        <v>90</v>
      </c>
    </row>
    <row r="25" spans="1:4" ht="21" customHeight="1" thickBot="1" x14ac:dyDescent="0.3">
      <c r="A25" s="48" t="s">
        <v>54</v>
      </c>
      <c r="B25" s="15"/>
      <c r="C25" s="94">
        <v>399966</v>
      </c>
      <c r="D25" s="96">
        <v>99</v>
      </c>
    </row>
    <row r="26" spans="1:4" ht="21" customHeight="1" thickBot="1" x14ac:dyDescent="0.3">
      <c r="A26" s="50" t="s">
        <v>91</v>
      </c>
      <c r="B26" s="15"/>
      <c r="C26" s="95">
        <v>2429491</v>
      </c>
      <c r="D26" s="96">
        <v>45</v>
      </c>
    </row>
    <row r="27" spans="1:4" ht="21" customHeight="1" x14ac:dyDescent="0.25">
      <c r="A27" s="2"/>
      <c r="B27" s="2"/>
      <c r="C27" s="90"/>
      <c r="D27" s="97"/>
    </row>
    <row r="28" spans="1:4" ht="15.75" thickBot="1" x14ac:dyDescent="0.3">
      <c r="A28" s="19"/>
      <c r="B28" s="2"/>
      <c r="C28" s="37"/>
      <c r="D28" s="37"/>
    </row>
    <row r="29" spans="1:4" x14ac:dyDescent="0.25">
      <c r="A29" s="20" t="s">
        <v>29</v>
      </c>
      <c r="B29" s="2"/>
      <c r="C29" s="133" t="s">
        <v>30</v>
      </c>
      <c r="D29" s="133"/>
    </row>
    <row r="30" spans="1:4" x14ac:dyDescent="0.25">
      <c r="A30" s="20" t="s">
        <v>19</v>
      </c>
      <c r="B30" s="2"/>
      <c r="C30" s="125" t="s">
        <v>20</v>
      </c>
      <c r="D30" s="125"/>
    </row>
  </sheetData>
  <mergeCells count="7">
    <mergeCell ref="C30:D30"/>
    <mergeCell ref="A1:D1"/>
    <mergeCell ref="C2:D2"/>
    <mergeCell ref="B22:B23"/>
    <mergeCell ref="C22:C23"/>
    <mergeCell ref="D22:D23"/>
    <mergeCell ref="C29:D29"/>
  </mergeCells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859C-8F34-4FBD-AA2E-F6C529B995FC}">
  <sheetPr>
    <pageSetUpPr fitToPage="1"/>
  </sheetPr>
  <dimension ref="A1:F19"/>
  <sheetViews>
    <sheetView tabSelected="1" workbookViewId="0">
      <selection sqref="A1:F1"/>
    </sheetView>
  </sheetViews>
  <sheetFormatPr defaultRowHeight="15" x14ac:dyDescent="0.25"/>
  <cols>
    <col min="1" max="1" width="46.42578125" customWidth="1"/>
    <col min="2" max="2" width="16.42578125" customWidth="1"/>
    <col min="3" max="3" width="9.42578125" customWidth="1"/>
    <col min="4" max="4" width="24.5703125" customWidth="1"/>
    <col min="5" max="5" width="11.5703125" customWidth="1"/>
    <col min="6" max="6" width="24.42578125" customWidth="1"/>
    <col min="7" max="8" width="40.28515625" customWidth="1"/>
  </cols>
  <sheetData>
    <row r="1" spans="1:6" ht="94.5" customHeight="1" x14ac:dyDescent="0.25">
      <c r="A1" s="121" t="s">
        <v>65</v>
      </c>
      <c r="B1" s="121"/>
      <c r="C1" s="121"/>
      <c r="D1" s="121"/>
      <c r="E1" s="121"/>
      <c r="F1" s="121"/>
    </row>
    <row r="2" spans="1:6" ht="30.75" customHeight="1" thickBot="1" x14ac:dyDescent="0.3">
      <c r="A2" s="53"/>
      <c r="B2" s="51" t="s">
        <v>16</v>
      </c>
      <c r="C2" s="53"/>
      <c r="D2" s="51" t="s">
        <v>55</v>
      </c>
      <c r="E2" s="53"/>
      <c r="F2" s="51" t="s">
        <v>17</v>
      </c>
    </row>
    <row r="3" spans="1:6" ht="24" customHeight="1" thickBot="1" x14ac:dyDescent="0.3">
      <c r="A3" s="50" t="s">
        <v>56</v>
      </c>
      <c r="B3" s="110">
        <v>400000</v>
      </c>
      <c r="C3" s="55"/>
      <c r="D3" s="107" t="s">
        <v>61</v>
      </c>
      <c r="E3" s="55"/>
      <c r="F3" s="110">
        <v>398277</v>
      </c>
    </row>
    <row r="4" spans="1:6" ht="24" customHeight="1" x14ac:dyDescent="0.25">
      <c r="A4" s="44" t="s">
        <v>57</v>
      </c>
      <c r="B4" s="56" t="s">
        <v>45</v>
      </c>
      <c r="C4" s="57"/>
      <c r="D4" s="58"/>
      <c r="E4" s="57"/>
      <c r="F4" s="58"/>
    </row>
    <row r="5" spans="1:6" ht="24" customHeight="1" x14ac:dyDescent="0.25">
      <c r="A5" s="44" t="s">
        <v>58</v>
      </c>
      <c r="B5" s="57"/>
      <c r="C5" s="57"/>
      <c r="D5" s="58" t="s">
        <v>45</v>
      </c>
      <c r="E5" s="57"/>
      <c r="F5" s="58"/>
    </row>
    <row r="6" spans="1:6" ht="24" customHeight="1" thickBot="1" x14ac:dyDescent="0.3">
      <c r="A6" s="50" t="s">
        <v>25</v>
      </c>
      <c r="B6" s="59" t="s">
        <v>45</v>
      </c>
      <c r="C6" s="55"/>
      <c r="D6" s="107" t="s">
        <v>74</v>
      </c>
      <c r="E6" s="60"/>
      <c r="F6" s="107" t="str">
        <f>D6</f>
        <v>(91 328)</v>
      </c>
    </row>
    <row r="7" spans="1:6" ht="24" customHeight="1" thickBot="1" x14ac:dyDescent="0.3">
      <c r="A7" s="50" t="s">
        <v>66</v>
      </c>
      <c r="B7" s="110">
        <v>400000</v>
      </c>
      <c r="C7" s="55"/>
      <c r="D7" s="108" t="s">
        <v>62</v>
      </c>
      <c r="E7" s="61"/>
      <c r="F7" s="108" t="s">
        <v>92</v>
      </c>
    </row>
    <row r="8" spans="1:6" ht="24" customHeight="1" thickBot="1" x14ac:dyDescent="0.3">
      <c r="A8" s="50"/>
      <c r="B8" s="54"/>
      <c r="C8" s="55"/>
      <c r="D8" s="54"/>
      <c r="E8" s="55"/>
      <c r="F8" s="54"/>
    </row>
    <row r="9" spans="1:6" ht="24" customHeight="1" thickBot="1" x14ac:dyDescent="0.3">
      <c r="A9" s="50" t="s">
        <v>59</v>
      </c>
      <c r="B9" s="110">
        <v>100</v>
      </c>
      <c r="C9" s="54"/>
      <c r="D9" s="107" t="s">
        <v>93</v>
      </c>
      <c r="E9" s="54"/>
      <c r="F9" s="110">
        <v>13</v>
      </c>
    </row>
    <row r="10" spans="1:6" ht="24" customHeight="1" x14ac:dyDescent="0.25">
      <c r="A10" s="44" t="s">
        <v>58</v>
      </c>
      <c r="B10" s="111"/>
      <c r="C10" s="58"/>
      <c r="D10" s="58" t="s">
        <v>60</v>
      </c>
      <c r="E10" s="58"/>
      <c r="F10" s="62" t="s">
        <v>60</v>
      </c>
    </row>
    <row r="11" spans="1:6" ht="24" customHeight="1" x14ac:dyDescent="0.25">
      <c r="A11" s="44" t="s">
        <v>57</v>
      </c>
      <c r="B11" s="111" t="s">
        <v>60</v>
      </c>
      <c r="C11" s="62"/>
      <c r="D11" s="109" t="s">
        <v>73</v>
      </c>
      <c r="E11" s="62"/>
      <c r="F11" s="109" t="str">
        <f>D11</f>
        <v>(853)</v>
      </c>
    </row>
    <row r="12" spans="1:6" ht="24" customHeight="1" thickBot="1" x14ac:dyDescent="0.3">
      <c r="A12" s="50" t="s">
        <v>25</v>
      </c>
      <c r="B12" s="110" t="s">
        <v>60</v>
      </c>
      <c r="C12" s="54"/>
      <c r="D12" s="107" t="str">
        <f>D11</f>
        <v>(853)</v>
      </c>
      <c r="E12" s="54"/>
      <c r="F12" s="107" t="str">
        <f>D12</f>
        <v>(853)</v>
      </c>
    </row>
    <row r="13" spans="1:6" ht="24" customHeight="1" thickBot="1" x14ac:dyDescent="0.3">
      <c r="A13" s="50" t="s">
        <v>67</v>
      </c>
      <c r="B13" s="110">
        <v>100</v>
      </c>
      <c r="C13" s="54"/>
      <c r="D13" s="107" t="s">
        <v>94</v>
      </c>
      <c r="E13" s="54">
        <f>E12+E9</f>
        <v>0</v>
      </c>
      <c r="F13" s="107" t="s">
        <v>95</v>
      </c>
    </row>
    <row r="14" spans="1:6" x14ac:dyDescent="0.25">
      <c r="A14" s="63"/>
      <c r="B14" s="49"/>
      <c r="C14" s="49"/>
      <c r="D14" s="49"/>
      <c r="E14" s="49"/>
      <c r="F14" s="49"/>
    </row>
    <row r="15" spans="1:6" ht="15.75" thickBot="1" x14ac:dyDescent="0.3">
      <c r="A15" s="50"/>
      <c r="B15" s="51"/>
      <c r="C15" s="51"/>
      <c r="D15" s="51"/>
      <c r="E15" s="51"/>
      <c r="F15" s="51"/>
    </row>
    <row r="16" spans="1:6" x14ac:dyDescent="0.25">
      <c r="A16" s="2"/>
      <c r="B16" s="2"/>
      <c r="C16" s="2"/>
      <c r="D16" s="2"/>
      <c r="E16" s="2"/>
      <c r="F16" s="2"/>
    </row>
    <row r="17" spans="1:6" ht="15.75" thickBot="1" x14ac:dyDescent="0.3">
      <c r="A17" s="19"/>
      <c r="B17" s="2"/>
      <c r="C17" s="2"/>
      <c r="D17" s="2"/>
      <c r="E17" s="19"/>
      <c r="F17" s="19"/>
    </row>
    <row r="18" spans="1:6" x14ac:dyDescent="0.25">
      <c r="A18" s="20" t="s">
        <v>29</v>
      </c>
      <c r="B18" s="2"/>
      <c r="C18" s="2"/>
      <c r="D18" s="2"/>
      <c r="E18" s="118" t="s">
        <v>30</v>
      </c>
      <c r="F18" s="118"/>
    </row>
    <row r="19" spans="1:6" x14ac:dyDescent="0.25">
      <c r="A19" s="20" t="s">
        <v>19</v>
      </c>
      <c r="B19" s="2"/>
      <c r="C19" s="2"/>
      <c r="D19" s="20"/>
      <c r="E19" s="118" t="s">
        <v>20</v>
      </c>
      <c r="F19" s="118"/>
    </row>
  </sheetData>
  <mergeCells count="3">
    <mergeCell ref="A1:F1"/>
    <mergeCell ref="E18:F18"/>
    <mergeCell ref="E19:F19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2024-08-01T11:34:44Z</cp:lastPrinted>
  <dcterms:created xsi:type="dcterms:W3CDTF">2023-11-07T10:00:03Z</dcterms:created>
  <dcterms:modified xsi:type="dcterms:W3CDTF">2024-08-02T05:01:47Z</dcterms:modified>
</cp:coreProperties>
</file>