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97" activeTab="0"/>
  </bookViews>
  <sheets>
    <sheet name="баланс" sheetId="1" r:id="rId1"/>
    <sheet name="оп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<sst xmlns="http://schemas.openxmlformats.org/spreadsheetml/2006/main" count="774" uniqueCount="268">
  <si>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</si>
  <si>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</si>
  <si>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</si>
  <si>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</si>
  <si>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</si>
  <si>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</si>
  <si>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Сдача внаем собственного недвижимого имущества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</si>
  <si>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</si>
  <si>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</si>
  <si>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</si>
  <si>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</si>
  <si>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</si>
  <si>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</si>
  <si>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</si>
  <si>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</si>
  <si>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Казахстан. г. Алматы, ул Ауэзова 2, 379-24-65, 379-19-76 факс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</si>
  <si>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</si>
  <si>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</si>
  <si>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</si>
  <si>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</si>
  <si>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</si>
  <si>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</si>
  <si>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</si>
  <si>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</si>
  <si>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</si>
  <si>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</si>
  <si>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</si>
  <si>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</si>
  <si>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</si>
  <si>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</si>
  <si>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</si>
  <si>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</si>
  <si>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</si>
  <si>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</si>
  <si>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</si>
  <si>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</si>
  <si>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</si>
  <si>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</si>
  <si>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</si>
  <si>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</si>
  <si>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</si>
  <si>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</si>
  <si>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</si>
  <si>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</si>
  <si>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</si>
  <si>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</si>
  <si>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</si>
  <si>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</si>
  <si>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</si>
  <si>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</si>
  <si>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</si>
  <si>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</si>
  <si>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</si>
  <si>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</si>
  <si>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</si>
  <si>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</si>
  <si>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</si>
  <si>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</si>
  <si>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</si>
  <si>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</si>
  <si>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</si>
  <si>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</si>
  <si>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</si>
  <si>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</si>
  <si>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</si>
  <si>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</si>
  <si>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</si>
  <si>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</si>
  <si>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</si>
  <si>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</si>
  <si>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</si>
  <si>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</si>
  <si>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</si>
  <si>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</si>
  <si>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</si>
  <si>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</si>
  <si>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</si>
  <si>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Касымханов Кайролла Темирбекович</t>
  </si>
  <si>
    <t>(фамилия, имя, отчество)</t>
  </si>
  <si>
    <t>(подпись)</t>
  </si>
  <si>
    <t>Главный бухгалтер</t>
  </si>
  <si>
    <t>Карабаева Динара Толековна</t>
  </si>
  <si>
    <t>М.П.</t>
  </si>
  <si>
    <t>Приложение 6
к приказу Министра финансов
Республики Казахстан
от 20 августа 2010 года №422</t>
  </si>
  <si>
    <t>ОТЧЕТ ОБ ИЗМЕНЕНИЯХ В КАПИТАЛЕ</t>
  </si>
  <si>
    <t>в тыс. тенге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</si>
  <si>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</si>
  <si>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</si>
  <si>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</si>
  <si>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</si>
  <si>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</si>
  <si>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</si>
  <si>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</si>
  <si>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</si>
  <si>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</si>
  <si>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</si>
  <si>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в том числе: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</si>
  <si>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</si>
  <si>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</si>
  <si>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</si>
  <si>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</si>
  <si>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</si>
  <si>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</si>
  <si>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</si>
  <si>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</si>
  <si>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</si>
  <si>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</si>
  <si>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</si>
  <si>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</si>
  <si>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</si>
  <si>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</si>
  <si>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</si>
  <si>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</si>
  <si>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</si>
  <si>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</si>
  <si>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</si>
  <si>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</si>
  <si>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</si>
  <si>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</si>
  <si>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</si>
  <si>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</si>
  <si>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</si>
  <si>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</si>
  <si>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</si>
  <si>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</si>
  <si>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</si>
  <si>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</si>
  <si>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</si>
  <si>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Приложение 3
к приказу Министра финансов
Республики Казахстан
от 20 августа 2010 года № 422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</si>
  <si>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</si>
  <si>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</si>
  <si>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</si>
  <si>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</si>
  <si>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</si>
  <si>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</si>
  <si>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</si>
  <si>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</si>
  <si>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</si>
  <si>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</si>
  <si>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</si>
  <si>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</si>
  <si>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</si>
  <si>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</si>
  <si>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</si>
  <si>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</si>
  <si>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</si>
  <si>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</si>
  <si>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</si>
  <si>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</si>
  <si>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</si>
  <si>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</si>
  <si>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</si>
  <si>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</si>
  <si>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</si>
  <si>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</si>
  <si>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Хеджирование денежных потоков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</si>
  <si>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</si>
  <si>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</si>
  <si>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</si>
  <si>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</si>
  <si>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</si>
  <si>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</si>
  <si>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</si>
  <si>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</si>
  <si>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</si>
  <si>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</si>
  <si>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</si>
  <si>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</si>
  <si>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021опу</t>
  </si>
  <si>
    <t>сч6100</t>
  </si>
  <si>
    <t>010опу</t>
  </si>
  <si>
    <t>сч6010</t>
  </si>
  <si>
    <t>016опу</t>
  </si>
  <si>
    <t>сч6200</t>
  </si>
  <si>
    <t>011опу</t>
  </si>
  <si>
    <t>сч7010</t>
  </si>
  <si>
    <t>013опу</t>
  </si>
  <si>
    <t>сч7110</t>
  </si>
  <si>
    <t>014опу</t>
  </si>
  <si>
    <t>сч7200</t>
  </si>
  <si>
    <t>022опу</t>
  </si>
  <si>
    <t>сч7300</t>
  </si>
  <si>
    <t>015опу</t>
  </si>
  <si>
    <t>сч7400</t>
  </si>
  <si>
    <t>Балансовая стоимость одной простой акции</t>
  </si>
  <si>
    <t>тенге</t>
  </si>
  <si>
    <t>Приложение 4      
к приказу Министра финансов Республики Казахстан от 20 августа 2010 года № 422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</si>
  <si>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</si>
  <si>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</si>
  <si>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</si>
  <si>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</si>
  <si>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</si>
  <si>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</si>
  <si>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</si>
  <si>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</si>
  <si>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</si>
  <si>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</si>
  <si>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</si>
  <si>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</si>
  <si>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</si>
  <si>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</si>
  <si>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</si>
  <si>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</si>
  <si>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</si>
  <si>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</si>
  <si>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</si>
  <si>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</si>
  <si>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</si>
  <si>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</si>
  <si>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</si>
  <si>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</si>
  <si>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</si>
  <si>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</si>
  <si>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</si>
  <si>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</si>
  <si>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</si>
  <si>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</si>
  <si>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</si>
  <si>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</si>
  <si>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</si>
  <si>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</si>
  <si>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</si>
  <si>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</si>
  <si>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</si>
  <si>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</si>
  <si>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</si>
  <si>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</si>
  <si>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</si>
  <si>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</si>
  <si>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</si>
  <si>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</si>
  <si>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</si>
  <si>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</si>
  <si>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</si>
  <si>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</si>
  <si>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</si>
  <si>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</si>
  <si>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</si>
  <si>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</si>
  <si>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</si>
  <si>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</si>
  <si>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</si>
  <si>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</si>
  <si>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Акционерлік қоғам "Алматытемір"</t>
  </si>
  <si>
    <t>займы 210стр</t>
  </si>
  <si>
    <t>Балансовая стоимость одной привилегированной акции</t>
  </si>
  <si>
    <t>Отчет о совокупном доходе</t>
  </si>
  <si>
    <t>минус возвраты</t>
  </si>
  <si>
    <t>минус прочие обязательства</t>
  </si>
  <si>
    <t>Отчет о финансовом положении</t>
  </si>
  <si>
    <t>дивид 212 стр</t>
  </si>
  <si>
    <t>по состоянию на 30 сентября 2013 года</t>
  </si>
  <si>
    <t>за год, заканчивающийся 30 сентября 2013 года</t>
  </si>
  <si>
    <t>за год, заканчивающийся  30 сентября 2013 года</t>
  </si>
  <si>
    <t>за год, заканчивающийся  30 сентября 2013 г.</t>
  </si>
  <si>
    <t>(3 586 435)</t>
  </si>
  <si>
    <t>(24 475)</t>
  </si>
  <si>
    <t>(76 317)</t>
  </si>
  <si>
    <t>(223)</t>
  </si>
  <si>
    <t>(3 533 286)</t>
  </si>
  <si>
    <t>(99198).</t>
  </si>
  <si>
    <t>(598).</t>
  </si>
  <si>
    <t>(3 493 756).</t>
  </si>
  <si>
    <t>(3 493 158).</t>
  </si>
  <si>
    <t>(92 680).</t>
  </si>
  <si>
    <t>(3 586 436).</t>
  </si>
  <si>
    <t>(3 533 286).</t>
  </si>
  <si>
    <t>Сальдо на 30 сентября отчетного года 
(строка 500 + строка 600 + строка 700)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</si>
</sst>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[=0]&quot;&quot;;General"/>
    <numFmt numFmtId="166" formatCode="000"/>
    <numFmt numFmtId="167" formatCode="#,##0,"/>
    <numFmt numFmtId="168" formatCode="[=0]&quot;-&quot;;General"/>
    <numFmt numFmtId="169" formatCode="0,"/>
    <numFmt numFmtId="170" formatCode="[=-845]&quot;(1)&quot;;General"/>
    <numFmt numFmtId="171" formatCode="[=-18558584.64]&quot;(18 559)&quot;;General"/>
    <numFmt numFmtId="172" formatCode="[=-26975712.45]&quot;(26 976)&quot;;General"/>
    <numFmt numFmtId="173" formatCode="[=-100000]&quot;(100)&quot;;General"/>
    <numFmt numFmtId="174" formatCode="[=-108931594.813939]&quot;(108 932)&quot;;General"/>
    <numFmt numFmtId="175" formatCode="[=-1008144.48]&quot;(1 008)&quot;;General"/>
    <numFmt numFmtId="176" formatCode="[=-146288667.393939]&quot;(146 289)&quot;;General"/>
    <numFmt numFmtId="177" formatCode="[=-598000]&quot;(598)&quot;;General"/>
    <numFmt numFmtId="178" formatCode="[=-5510000]&quot;(5 510)&quot;;General"/>
    <numFmt numFmtId="179" formatCode="[=-9717000]&quot;(9 717)&quot;;General"/>
    <numFmt numFmtId="180" formatCode="[=-57212000]&quot;(57 212)&quot;;General"/>
    <numFmt numFmtId="181" formatCode="[=-62722000]&quot;(62 722)&quot;;General"/>
    <numFmt numFmtId="182" formatCode="[=-53005000]&quot;(53 005)&quot;;General"/>
    <numFmt numFmtId="183" formatCode="[=-92685667.3939393]&quot;(92 686)&quot;;General"/>
    <numFmt numFmtId="184" formatCode="[=-3521733826.19]&quot;(3 521 734)&quot;;General"/>
    <numFmt numFmtId="185" formatCode="[=-3542585238.01]&quot;(3 542 585)&quot;;General"/>
    <numFmt numFmtId="186" formatCode="[=-5830484.17]&quot;(5 830)&quot;;General"/>
    <numFmt numFmtId="187" formatCode="[=-25786394.71]&quot;(25 786)&quot;;General"/>
    <numFmt numFmtId="188" formatCode="[=-3525083274.93]&quot;(3 525 083)&quot;;General"/>
    <numFmt numFmtId="189" formatCode="[=-4277551835.39]&quot;(4 277 552)&quot;;General"/>
    <numFmt numFmtId="190" formatCode="[=-4338017309.16]&quot;(4 338 017)&quot;;General"/>
    <numFmt numFmtId="191" formatCode="[=-882569317]&quot;(882 569)&quot;;General"/>
    <numFmt numFmtId="192" formatCode="[=-3455447992.16]&quot;(3 455 448)&quot;;General"/>
    <numFmt numFmtId="193" formatCode="[=-37708259.78]&quot;(37 708)&quot;;General"/>
    <numFmt numFmtId="194" formatCode="[=-3578193688.7]&quot;(3 578 194)&quot;;General"/>
    <numFmt numFmtId="195" formatCode="[=-3522017478.97]&quot;(3 522 017)&quot;;General"/>
    <numFmt numFmtId="196" formatCode="[=-4283382319.56]&quot;(4 283 382)&quot;;General"/>
    <numFmt numFmtId="197" formatCode="[=-4363803703.87]&quot;(4 363 804)&quot;;General"/>
    <numFmt numFmtId="198" formatCode="[=-3481234386.87]&quot;(3 481 234)&quot;;General"/>
    <numFmt numFmtId="199" formatCode="[=-3522022014.97]&quot;(3 522 022)&quot;;General"/>
    <numFmt numFmtId="200" formatCode="[=-1945545.68]&quot;(1 946)&quot;;General"/>
    <numFmt numFmtId="201" formatCode="[=-3586435000.77777]&quot;(3 586 435)&quot;;General"/>
    <numFmt numFmtId="202" formatCode="[=-16856000]&quot;(16 856)&quot;;General"/>
    <numFmt numFmtId="203" formatCode="[=-3533286014.97979]&quot;(3 533 286)&quot;;General"/>
  </numFmts>
  <fonts count="3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4"/>
      </top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  <border>
      <left>
        <color indexed="63"/>
      </left>
      <right style="thin">
        <color indexed="24"/>
      </right>
      <top style="thin">
        <color indexed="24"/>
      </top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3" fillId="21" borderId="3" applyProtection="0">
      <alignment horizontal="left" vertical="top" wrapText="1"/>
    </xf>
    <xf numFmtId="0" fontId="4" fillId="0" borderId="3" applyFill="0" applyProtection="0">
      <alignment horizontal="left" vertical="top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9" applyNumberFormat="0" applyFont="0" applyAlignment="0" applyProtection="0"/>
    <xf numFmtId="4" fontId="4" fillId="0" borderId="3" applyFill="0" applyProtection="0">
      <alignment horizontal="right" vertical="top" wrapText="1"/>
    </xf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0" fillId="4" borderId="0" applyNumberFormat="0" applyBorder="0" applyAlignment="0" applyProtection="0"/>
  </cellStyleXfs>
  <cellXfs count="314"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5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166" fontId="5" fillId="0" borderId="13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top"/>
    </xf>
    <xf numFmtId="167" fontId="5" fillId="21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1" fontId="5" fillId="0" borderId="13" xfId="0" applyNumberFormat="1" applyFont="1" applyBorder="1" applyAlignment="1">
      <alignment horizontal="center" vertical="center"/>
    </xf>
    <xf numFmtId="167" fontId="5" fillId="21" borderId="13" xfId="0" applyNumberFormat="1" applyFont="1" applyFill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10" fillId="0" borderId="0" xfId="0" applyNumberFormat="1" applyFont="1" applyAlignment="1">
      <alignment horizontal="centerContinuous" vertical="top"/>
    </xf>
    <xf numFmtId="0" fontId="6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0" fillId="4" borderId="0" xfId="0" applyFill="1" applyAlignment="1">
      <alignment vertical="justify"/>
    </xf>
    <xf numFmtId="0" fontId="0" fillId="4" borderId="0" xfId="0" applyFill="1" applyAlignment="1">
      <alignment horizontal="right" vertical="justify"/>
    </xf>
    <xf numFmtId="0" fontId="0" fillId="0" borderId="0" xfId="0" applyAlignment="1">
      <alignment/>
    </xf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5" fillId="24" borderId="16" xfId="0" applyNumberFormat="1" applyFont="1" applyFill="1" applyBorder="1" applyAlignment="1">
      <alignment horizontal="right"/>
    </xf>
    <xf numFmtId="0" fontId="5" fillId="24" borderId="17" xfId="0" applyNumberFormat="1" applyFont="1" applyFill="1" applyBorder="1" applyAlignment="1">
      <alignment horizontal="right"/>
    </xf>
    <xf numFmtId="0" fontId="5" fillId="24" borderId="18" xfId="0" applyNumberFormat="1" applyFont="1" applyFill="1" applyBorder="1" applyAlignment="1">
      <alignment horizontal="right"/>
    </xf>
    <xf numFmtId="0" fontId="5" fillId="0" borderId="16" xfId="0" applyNumberFormat="1" applyFont="1" applyBorder="1" applyAlignment="1">
      <alignment horizontal="centerContinuous" vertical="center"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24" borderId="16" xfId="0" applyNumberFormat="1" applyFont="1" applyFill="1" applyBorder="1" applyAlignment="1">
      <alignment horizontal="right" vertical="top"/>
    </xf>
    <xf numFmtId="0" fontId="5" fillId="24" borderId="17" xfId="0" applyNumberFormat="1" applyFont="1" applyFill="1" applyBorder="1" applyAlignment="1">
      <alignment horizontal="right" vertical="top"/>
    </xf>
    <xf numFmtId="0" fontId="5" fillId="24" borderId="18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21" borderId="13" xfId="0" applyNumberFormat="1" applyFont="1" applyFill="1" applyBorder="1" applyAlignment="1">
      <alignment horizontal="right" vertical="center"/>
    </xf>
    <xf numFmtId="0" fontId="5" fillId="21" borderId="11" xfId="0" applyNumberFormat="1" applyFont="1" applyFill="1" applyBorder="1" applyAlignment="1">
      <alignment horizontal="right" vertical="top"/>
    </xf>
    <xf numFmtId="168" fontId="5" fillId="21" borderId="11" xfId="0" applyNumberFormat="1" applyFont="1" applyFill="1" applyBorder="1" applyAlignment="1">
      <alignment horizontal="right" vertical="top"/>
    </xf>
    <xf numFmtId="169" fontId="5" fillId="21" borderId="11" xfId="0" applyNumberFormat="1" applyFont="1" applyFill="1" applyBorder="1" applyAlignment="1">
      <alignment horizontal="right" vertical="center"/>
    </xf>
    <xf numFmtId="167" fontId="5" fillId="21" borderId="11" xfId="0" applyNumberFormat="1" applyFont="1" applyFill="1" applyBorder="1" applyAlignment="1">
      <alignment horizontal="right" vertical="top"/>
    </xf>
    <xf numFmtId="167" fontId="5" fillId="4" borderId="11" xfId="0" applyNumberFormat="1" applyFont="1" applyFill="1" applyBorder="1" applyAlignment="1">
      <alignment horizontal="right" vertical="center"/>
    </xf>
    <xf numFmtId="168" fontId="5" fillId="21" borderId="11" xfId="0" applyNumberFormat="1" applyFont="1" applyFill="1" applyBorder="1" applyAlignment="1">
      <alignment horizontal="right" vertical="center"/>
    </xf>
    <xf numFmtId="168" fontId="5" fillId="21" borderId="13" xfId="0" applyNumberFormat="1" applyFont="1" applyFill="1" applyBorder="1" applyAlignment="1">
      <alignment horizontal="right" vertical="center"/>
    </xf>
    <xf numFmtId="169" fontId="5" fillId="21" borderId="13" xfId="0" applyNumberFormat="1" applyFont="1" applyFill="1" applyBorder="1" applyAlignment="1">
      <alignment horizontal="right" vertical="center"/>
    </xf>
    <xf numFmtId="167" fontId="5" fillId="4" borderId="13" xfId="0" applyNumberFormat="1" applyFont="1" applyFill="1" applyBorder="1" applyAlignment="1">
      <alignment horizontal="right" vertical="center"/>
    </xf>
    <xf numFmtId="167" fontId="6" fillId="4" borderId="11" xfId="0" applyNumberFormat="1" applyFont="1" applyFill="1" applyBorder="1" applyAlignment="1">
      <alignment horizontal="right" vertical="center"/>
    </xf>
    <xf numFmtId="0" fontId="5" fillId="21" borderId="11" xfId="0" applyNumberFormat="1" applyFont="1" applyFill="1" applyBorder="1" applyAlignment="1">
      <alignment horizontal="right" vertical="center"/>
    </xf>
    <xf numFmtId="167" fontId="5" fillId="21" borderId="11" xfId="0" applyNumberFormat="1" applyFont="1" applyFill="1" applyBorder="1" applyAlignment="1">
      <alignment horizontal="right" vertical="center" wrapText="1"/>
    </xf>
    <xf numFmtId="167" fontId="5" fillId="21" borderId="21" xfId="0" applyNumberFormat="1" applyFont="1" applyFill="1" applyBorder="1" applyAlignment="1">
      <alignment horizontal="right" vertical="center" wrapText="1"/>
    </xf>
    <xf numFmtId="167" fontId="6" fillId="4" borderId="11" xfId="0" applyNumberFormat="1" applyFont="1" applyFill="1" applyBorder="1" applyAlignment="1">
      <alignment horizontal="right" vertical="center" wrapText="1"/>
    </xf>
    <xf numFmtId="167" fontId="6" fillId="4" borderId="21" xfId="0" applyNumberFormat="1" applyFont="1" applyFill="1" applyBorder="1" applyAlignment="1">
      <alignment horizontal="right" vertical="center" wrapText="1"/>
    </xf>
    <xf numFmtId="0" fontId="5" fillId="21" borderId="11" xfId="0" applyNumberFormat="1" applyFont="1" applyFill="1" applyBorder="1" applyAlignment="1">
      <alignment horizontal="right" vertical="center" wrapText="1"/>
    </xf>
    <xf numFmtId="0" fontId="5" fillId="21" borderId="21" xfId="0" applyNumberFormat="1" applyFont="1" applyFill="1" applyBorder="1" applyAlignment="1">
      <alignment horizontal="right" vertical="center" wrapText="1"/>
    </xf>
    <xf numFmtId="168" fontId="6" fillId="4" borderId="11" xfId="0" applyNumberFormat="1" applyFont="1" applyFill="1" applyBorder="1" applyAlignment="1">
      <alignment horizontal="right" vertical="center" wrapText="1"/>
    </xf>
    <xf numFmtId="168" fontId="5" fillId="21" borderId="11" xfId="0" applyNumberFormat="1" applyFont="1" applyFill="1" applyBorder="1" applyAlignment="1">
      <alignment horizontal="right" vertical="center" wrapText="1"/>
    </xf>
    <xf numFmtId="168" fontId="5" fillId="21" borderId="2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65" fontId="5" fillId="21" borderId="11" xfId="0" applyNumberFormat="1" applyFont="1" applyFill="1" applyBorder="1" applyAlignment="1">
      <alignment horizontal="right" vertical="center" wrapText="1"/>
    </xf>
    <xf numFmtId="165" fontId="5" fillId="21" borderId="21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68" fontId="5" fillId="21" borderId="22" xfId="0" applyNumberFormat="1" applyFont="1" applyFill="1" applyBorder="1" applyAlignment="1">
      <alignment horizontal="right" vertical="center" wrapText="1"/>
    </xf>
    <xf numFmtId="168" fontId="5" fillId="21" borderId="23" xfId="0" applyNumberFormat="1" applyFont="1" applyFill="1" applyBorder="1" applyAlignment="1">
      <alignment horizontal="right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0" fontId="5" fillId="0" borderId="26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2" fontId="5" fillId="21" borderId="11" xfId="0" applyNumberFormat="1" applyFont="1" applyFill="1" applyBorder="1" applyAlignment="1">
      <alignment horizontal="right" vertical="center" wrapText="1"/>
    </xf>
    <xf numFmtId="0" fontId="6" fillId="24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27" xfId="0" applyNumberFormat="1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top" wrapText="1"/>
    </xf>
    <xf numFmtId="0" fontId="5" fillId="0" borderId="28" xfId="0" applyNumberFormat="1" applyFont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justify"/>
    </xf>
    <xf numFmtId="0" fontId="0" fillId="0" borderId="0" xfId="0" applyFill="1" applyAlignment="1">
      <alignment horizontal="right" vertical="justify"/>
    </xf>
    <xf numFmtId="168" fontId="6" fillId="4" borderId="21" xfId="0" applyNumberFormat="1" applyFont="1" applyFill="1" applyBorder="1" applyAlignment="1">
      <alignment horizontal="right" vertical="center" wrapText="1"/>
    </xf>
    <xf numFmtId="169" fontId="5" fillId="21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6" fillId="21" borderId="21" xfId="0" applyNumberFormat="1" applyFont="1" applyFill="1" applyBorder="1" applyAlignment="1">
      <alignment horizontal="left" vertical="center"/>
    </xf>
    <xf numFmtId="0" fontId="5" fillId="24" borderId="29" xfId="0" applyNumberFormat="1" applyFont="1" applyFill="1" applyBorder="1" applyAlignment="1">
      <alignment horizontal="right" vertical="center"/>
    </xf>
    <xf numFmtId="168" fontId="6" fillId="21" borderId="21" xfId="0" applyNumberFormat="1" applyFont="1" applyFill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24" borderId="18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0" fontId="5" fillId="24" borderId="15" xfId="0" applyNumberFormat="1" applyFont="1" applyFill="1" applyBorder="1" applyAlignment="1">
      <alignment horizontal="right" vertical="center"/>
    </xf>
    <xf numFmtId="0" fontId="5" fillId="24" borderId="30" xfId="0" applyNumberFormat="1" applyFont="1" applyFill="1" applyBorder="1" applyAlignment="1">
      <alignment horizontal="right" vertical="center"/>
    </xf>
    <xf numFmtId="168" fontId="6" fillId="21" borderId="23" xfId="0" applyNumberFormat="1" applyFont="1" applyFill="1" applyBorder="1" applyAlignment="1">
      <alignment horizontal="left" vertical="center" wrapText="1"/>
    </xf>
    <xf numFmtId="168" fontId="6" fillId="21" borderId="21" xfId="0" applyNumberFormat="1" applyFont="1" applyFill="1" applyBorder="1" applyAlignment="1">
      <alignment horizontal="left" vertical="center" wrapText="1"/>
    </xf>
    <xf numFmtId="0" fontId="5" fillId="24" borderId="29" xfId="0" applyNumberFormat="1" applyFont="1" applyFill="1" applyBorder="1" applyAlignment="1">
      <alignment horizontal="right" vertical="center" wrapText="1"/>
    </xf>
    <xf numFmtId="169" fontId="6" fillId="21" borderId="21" xfId="0" applyNumberFormat="1" applyFont="1" applyFill="1" applyBorder="1" applyAlignment="1">
      <alignment horizontal="left" vertical="center"/>
    </xf>
    <xf numFmtId="165" fontId="6" fillId="21" borderId="21" xfId="0" applyNumberFormat="1" applyFont="1" applyFill="1" applyBorder="1" applyAlignment="1">
      <alignment horizontal="left" vertical="center" wrapText="1"/>
    </xf>
    <xf numFmtId="0" fontId="5" fillId="24" borderId="15" xfId="0" applyNumberFormat="1" applyFont="1" applyFill="1" applyBorder="1" applyAlignment="1">
      <alignment horizontal="right" vertical="center" wrapText="1"/>
    </xf>
    <xf numFmtId="0" fontId="5" fillId="24" borderId="30" xfId="0" applyNumberFormat="1" applyFont="1" applyFill="1" applyBorder="1" applyAlignment="1">
      <alignment horizontal="righ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168" fontId="6" fillId="21" borderId="23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right" vertical="center"/>
    </xf>
    <xf numFmtId="0" fontId="5" fillId="24" borderId="17" xfId="0" applyNumberFormat="1" applyFont="1" applyFill="1" applyBorder="1" applyAlignment="1">
      <alignment horizontal="right" vertical="center"/>
    </xf>
    <xf numFmtId="167" fontId="5" fillId="21" borderId="21" xfId="0" applyNumberFormat="1" applyFont="1" applyFill="1" applyBorder="1" applyAlignment="1">
      <alignment horizontal="right" vertical="top" wrapText="1"/>
    </xf>
    <xf numFmtId="177" fontId="5" fillId="21" borderId="21" xfId="0" applyNumberFormat="1" applyFont="1" applyFill="1" applyBorder="1" applyAlignment="1">
      <alignment horizontal="right" vertical="center"/>
    </xf>
    <xf numFmtId="0" fontId="5" fillId="24" borderId="18" xfId="0" applyNumberFormat="1" applyFont="1" applyFill="1" applyBorder="1" applyAlignment="1">
      <alignment horizontal="right" vertical="center"/>
    </xf>
    <xf numFmtId="0" fontId="6" fillId="21" borderId="21" xfId="0" applyNumberFormat="1" applyFont="1" applyFill="1" applyBorder="1" applyAlignment="1">
      <alignment horizontal="right" vertical="center"/>
    </xf>
    <xf numFmtId="177" fontId="6" fillId="21" borderId="21" xfId="0" applyNumberFormat="1" applyFont="1" applyFill="1" applyBorder="1" applyAlignment="1">
      <alignment horizontal="right" vertical="center"/>
    </xf>
    <xf numFmtId="167" fontId="6" fillId="21" borderId="20" xfId="0" applyNumberFormat="1" applyFont="1" applyFill="1" applyBorder="1" applyAlignment="1">
      <alignment horizontal="right" vertical="center"/>
    </xf>
    <xf numFmtId="168" fontId="6" fillId="21" borderId="21" xfId="0" applyNumberFormat="1" applyFont="1" applyFill="1" applyBorder="1" applyAlignment="1">
      <alignment horizontal="right" vertical="center"/>
    </xf>
    <xf numFmtId="167" fontId="6" fillId="21" borderId="21" xfId="0" applyNumberFormat="1" applyFont="1" applyFill="1" applyBorder="1" applyAlignment="1">
      <alignment horizontal="right" vertical="center"/>
    </xf>
    <xf numFmtId="181" fontId="6" fillId="21" borderId="21" xfId="0" applyNumberFormat="1" applyFont="1" applyFill="1" applyBorder="1" applyAlignment="1">
      <alignment horizontal="right" vertical="center"/>
    </xf>
    <xf numFmtId="180" fontId="6" fillId="21" borderId="21" xfId="0" applyNumberFormat="1" applyFont="1" applyFill="1" applyBorder="1" applyAlignment="1">
      <alignment horizontal="right" vertical="center"/>
    </xf>
    <xf numFmtId="178" fontId="6" fillId="21" borderId="21" xfId="0" applyNumberFormat="1" applyFont="1" applyFill="1" applyBorder="1" applyAlignment="1">
      <alignment horizontal="right" vertical="center"/>
    </xf>
    <xf numFmtId="165" fontId="6" fillId="21" borderId="21" xfId="0" applyNumberFormat="1" applyFont="1" applyFill="1" applyBorder="1" applyAlignment="1">
      <alignment horizontal="right" vertical="center"/>
    </xf>
    <xf numFmtId="169" fontId="6" fillId="21" borderId="21" xfId="0" applyNumberFormat="1" applyFont="1" applyFill="1" applyBorder="1" applyAlignment="1">
      <alignment horizontal="right" vertical="center"/>
    </xf>
    <xf numFmtId="167" fontId="5" fillId="21" borderId="11" xfId="0" applyNumberFormat="1" applyFont="1" applyFill="1" applyBorder="1" applyAlignment="1">
      <alignment horizontal="right" vertical="top" wrapText="1"/>
    </xf>
    <xf numFmtId="169" fontId="5" fillId="21" borderId="11" xfId="0" applyNumberFormat="1" applyFont="1" applyFill="1" applyBorder="1" applyAlignment="1">
      <alignment horizontal="right" vertical="center" wrapText="1"/>
    </xf>
    <xf numFmtId="49" fontId="5" fillId="21" borderId="13" xfId="0" applyNumberFormat="1" applyFont="1" applyFill="1" applyBorder="1" applyAlignment="1">
      <alignment horizontal="right" vertical="center"/>
    </xf>
    <xf numFmtId="202" fontId="6" fillId="4" borderId="21" xfId="0" applyNumberFormat="1" applyFont="1" applyFill="1" applyBorder="1" applyAlignment="1">
      <alignment horizontal="right" vertical="center" wrapText="1"/>
    </xf>
    <xf numFmtId="0" fontId="6" fillId="21" borderId="15" xfId="0" applyNumberFormat="1" applyFont="1" applyFill="1" applyBorder="1" applyAlignment="1">
      <alignment horizontal="left" wrapText="1"/>
    </xf>
    <xf numFmtId="0" fontId="5" fillId="0" borderId="32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top"/>
    </xf>
    <xf numFmtId="0" fontId="6" fillId="24" borderId="15" xfId="0" applyNumberFormat="1" applyFont="1" applyFill="1" applyBorder="1" applyAlignment="1">
      <alignment horizontal="left" wrapText="1"/>
    </xf>
    <xf numFmtId="0" fontId="10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165" fontId="6" fillId="21" borderId="15" xfId="0" applyNumberFormat="1" applyFont="1" applyFill="1" applyBorder="1" applyAlignment="1">
      <alignment horizontal="center" vertical="center" wrapText="1"/>
    </xf>
    <xf numFmtId="1" fontId="6" fillId="21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36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33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166" fontId="5" fillId="0" borderId="11" xfId="0" applyNumberFormat="1" applyFont="1" applyBorder="1" applyAlignment="1">
      <alignment horizontal="center" vertical="center"/>
    </xf>
    <xf numFmtId="167" fontId="6" fillId="21" borderId="11" xfId="0" applyNumberFormat="1" applyFont="1" applyFill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left" vertical="center"/>
    </xf>
    <xf numFmtId="167" fontId="5" fillId="24" borderId="11" xfId="0" applyNumberFormat="1" applyFont="1" applyFill="1" applyBorder="1" applyAlignment="1">
      <alignment horizontal="right" vertical="center"/>
    </xf>
    <xf numFmtId="168" fontId="5" fillId="24" borderId="11" xfId="0" applyNumberFormat="1" applyFont="1" applyFill="1" applyBorder="1" applyAlignment="1">
      <alignment horizontal="right" vertical="center"/>
    </xf>
    <xf numFmtId="169" fontId="5" fillId="24" borderId="11" xfId="0" applyNumberFormat="1" applyFont="1" applyFill="1" applyBorder="1" applyAlignment="1">
      <alignment horizontal="right" vertical="center"/>
    </xf>
    <xf numFmtId="167" fontId="6" fillId="21" borderId="13" xfId="0" applyNumberFormat="1" applyFont="1" applyFill="1" applyBorder="1" applyAlignment="1">
      <alignment horizontal="right" vertical="center"/>
    </xf>
    <xf numFmtId="166" fontId="5" fillId="0" borderId="11" xfId="0" applyNumberFormat="1" applyFont="1" applyBorder="1" applyAlignment="1">
      <alignment horizontal="center" vertical="top"/>
    </xf>
    <xf numFmtId="166" fontId="5" fillId="0" borderId="13" xfId="0" applyNumberFormat="1" applyFont="1" applyBorder="1" applyAlignment="1">
      <alignment horizontal="center" vertical="center"/>
    </xf>
    <xf numFmtId="167" fontId="5" fillId="24" borderId="13" xfId="0" applyNumberFormat="1" applyFont="1" applyFill="1" applyBorder="1" applyAlignment="1">
      <alignment horizontal="right" vertical="center"/>
    </xf>
    <xf numFmtId="166" fontId="6" fillId="0" borderId="11" xfId="0" applyNumberFormat="1" applyFont="1" applyBorder="1" applyAlignment="1">
      <alignment horizontal="center" vertical="center"/>
    </xf>
    <xf numFmtId="3" fontId="1" fillId="21" borderId="37" xfId="43" applyNumberFormat="1" applyFont="1" applyBorder="1" applyAlignment="1">
      <alignment horizontal="right" vertical="top" wrapText="1"/>
    </xf>
    <xf numFmtId="3" fontId="1" fillId="21" borderId="38" xfId="43" applyNumberFormat="1" applyFont="1" applyBorder="1" applyAlignment="1">
      <alignment horizontal="right" vertical="top" wrapText="1"/>
    </xf>
    <xf numFmtId="3" fontId="1" fillId="21" borderId="39" xfId="43" applyNumberFormat="1" applyFont="1" applyBorder="1" applyAlignment="1">
      <alignment horizontal="right" vertical="top" wrapText="1"/>
    </xf>
    <xf numFmtId="0" fontId="5" fillId="0" borderId="14" xfId="0" applyNumberFormat="1" applyFont="1" applyBorder="1" applyAlignment="1">
      <alignment horizontal="left" vertical="center" wrapText="1"/>
    </xf>
    <xf numFmtId="166" fontId="6" fillId="0" borderId="13" xfId="0" applyNumberFormat="1" applyFont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right" vertical="center"/>
    </xf>
    <xf numFmtId="0" fontId="5" fillId="24" borderId="13" xfId="0" applyNumberFormat="1" applyFont="1" applyFill="1" applyBorder="1" applyAlignment="1">
      <alignment horizontal="right" vertical="center"/>
    </xf>
    <xf numFmtId="3" fontId="5" fillId="24" borderId="11" xfId="0" applyNumberFormat="1" applyFont="1" applyFill="1" applyBorder="1" applyAlignment="1">
      <alignment horizontal="right" vertical="top"/>
    </xf>
    <xf numFmtId="3" fontId="5" fillId="24" borderId="13" xfId="0" applyNumberFormat="1" applyFont="1" applyFill="1" applyBorder="1" applyAlignment="1">
      <alignment horizontal="right" vertical="center"/>
    </xf>
    <xf numFmtId="3" fontId="6" fillId="21" borderId="13" xfId="0" applyNumberFormat="1" applyFont="1" applyFill="1" applyBorder="1" applyAlignment="1">
      <alignment horizontal="right" vertical="center"/>
    </xf>
    <xf numFmtId="0" fontId="5" fillId="0" borderId="32" xfId="0" applyNumberFormat="1" applyFont="1" applyBorder="1" applyAlignment="1">
      <alignment horizontal="left" wrapText="1"/>
    </xf>
    <xf numFmtId="0" fontId="5" fillId="24" borderId="11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 wrapText="1"/>
    </xf>
    <xf numFmtId="49" fontId="6" fillId="21" borderId="13" xfId="0" applyNumberFormat="1" applyFont="1" applyFill="1" applyBorder="1" applyAlignment="1">
      <alignment horizontal="right" vertical="center"/>
    </xf>
    <xf numFmtId="168" fontId="6" fillId="21" borderId="11" xfId="0" applyNumberFormat="1" applyFont="1" applyFill="1" applyBorder="1" applyAlignment="1">
      <alignment horizontal="right" vertical="center"/>
    </xf>
    <xf numFmtId="165" fontId="5" fillId="24" borderId="11" xfId="0" applyNumberFormat="1" applyFont="1" applyFill="1" applyBorder="1" applyAlignment="1">
      <alignment horizontal="right" vertical="top"/>
    </xf>
    <xf numFmtId="1" fontId="6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72" fontId="6" fillId="21" borderId="13" xfId="0" applyNumberFormat="1" applyFont="1" applyFill="1" applyBorder="1" applyAlignment="1">
      <alignment horizontal="right" vertical="center"/>
    </xf>
    <xf numFmtId="0" fontId="6" fillId="24" borderId="13" xfId="0" applyNumberFormat="1" applyFont="1" applyFill="1" applyBorder="1" applyAlignment="1">
      <alignment horizontal="right" vertical="center"/>
    </xf>
    <xf numFmtId="170" fontId="6" fillId="24" borderId="13" xfId="0" applyNumberFormat="1" applyFont="1" applyFill="1" applyBorder="1" applyAlignment="1">
      <alignment horizontal="right" vertical="center"/>
    </xf>
    <xf numFmtId="0" fontId="3" fillId="0" borderId="3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center" wrapText="1"/>
    </xf>
    <xf numFmtId="166" fontId="5" fillId="0" borderId="25" xfId="0" applyNumberFormat="1" applyFont="1" applyBorder="1" applyAlignment="1">
      <alignment horizontal="center" vertical="center"/>
    </xf>
    <xf numFmtId="167" fontId="6" fillId="21" borderId="19" xfId="0" applyNumberFormat="1" applyFont="1" applyFill="1" applyBorder="1" applyAlignment="1">
      <alignment horizontal="right" vertical="center"/>
    </xf>
    <xf numFmtId="0" fontId="6" fillId="21" borderId="40" xfId="0" applyNumberFormat="1" applyFont="1" applyFill="1" applyBorder="1" applyAlignment="1">
      <alignment horizontal="right" vertical="center"/>
    </xf>
    <xf numFmtId="168" fontId="6" fillId="21" borderId="40" xfId="0" applyNumberFormat="1" applyFont="1" applyFill="1" applyBorder="1" applyAlignment="1">
      <alignment horizontal="right" vertical="center"/>
    </xf>
    <xf numFmtId="3" fontId="6" fillId="21" borderId="19" xfId="0" applyNumberFormat="1" applyFont="1" applyFill="1" applyBorder="1" applyAlignment="1">
      <alignment horizontal="right" vertical="center"/>
    </xf>
    <xf numFmtId="168" fontId="6" fillId="21" borderId="19" xfId="0" applyNumberFormat="1" applyFont="1" applyFill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top" wrapText="1"/>
    </xf>
    <xf numFmtId="166" fontId="5" fillId="0" borderId="24" xfId="0" applyNumberFormat="1" applyFont="1" applyBorder="1" applyAlignment="1">
      <alignment horizontal="center" vertical="center"/>
    </xf>
    <xf numFmtId="0" fontId="5" fillId="24" borderId="16" xfId="0" applyNumberFormat="1" applyFont="1" applyFill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 vertical="center"/>
    </xf>
    <xf numFmtId="167" fontId="6" fillId="21" borderId="11" xfId="0" applyNumberFormat="1" applyFont="1" applyFill="1" applyBorder="1" applyAlignment="1">
      <alignment horizontal="right" vertical="center"/>
    </xf>
    <xf numFmtId="0" fontId="6" fillId="21" borderId="16" xfId="0" applyNumberFormat="1" applyFont="1" applyFill="1" applyBorder="1" applyAlignment="1">
      <alignment horizontal="right" vertical="center"/>
    </xf>
    <xf numFmtId="179" fontId="5" fillId="24" borderId="11" xfId="0" applyNumberFormat="1" applyFont="1" applyFill="1" applyBorder="1" applyAlignment="1">
      <alignment horizontal="right" vertical="center"/>
    </xf>
    <xf numFmtId="3" fontId="5" fillId="24" borderId="11" xfId="0" applyNumberFormat="1" applyFont="1" applyFill="1" applyBorder="1" applyAlignment="1">
      <alignment horizontal="right" vertical="center"/>
    </xf>
    <xf numFmtId="168" fontId="5" fillId="24" borderId="11" xfId="0" applyNumberFormat="1" applyFont="1" applyFill="1" applyBorder="1" applyAlignment="1">
      <alignment horizontal="left" vertical="center"/>
    </xf>
    <xf numFmtId="3" fontId="6" fillId="21" borderId="11" xfId="0" applyNumberFormat="1" applyFont="1" applyFill="1" applyBorder="1" applyAlignment="1">
      <alignment horizontal="right" vertical="center"/>
    </xf>
    <xf numFmtId="168" fontId="6" fillId="21" borderId="11" xfId="0" applyNumberFormat="1" applyFont="1" applyFill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 wrapText="1"/>
    </xf>
    <xf numFmtId="165" fontId="5" fillId="24" borderId="11" xfId="0" applyNumberFormat="1" applyFont="1" applyFill="1" applyBorder="1" applyAlignment="1">
      <alignment horizontal="left" vertical="center"/>
    </xf>
    <xf numFmtId="1" fontId="6" fillId="0" borderId="28" xfId="0" applyNumberFormat="1" applyFont="1" applyBorder="1" applyAlignment="1">
      <alignment horizontal="center" vertical="center" wrapText="1"/>
    </xf>
    <xf numFmtId="168" fontId="6" fillId="21" borderId="16" xfId="0" applyNumberFormat="1" applyFont="1" applyFill="1" applyBorder="1" applyAlignment="1">
      <alignment horizontal="right" vertical="center"/>
    </xf>
    <xf numFmtId="179" fontId="6" fillId="21" borderId="11" xfId="0" applyNumberFormat="1" applyFont="1" applyFill="1" applyBorder="1" applyAlignment="1">
      <alignment horizontal="right" vertical="center"/>
    </xf>
    <xf numFmtId="1" fontId="5" fillId="0" borderId="41" xfId="0" applyNumberFormat="1" applyFont="1" applyBorder="1" applyAlignment="1">
      <alignment horizontal="center" vertical="center"/>
    </xf>
    <xf numFmtId="0" fontId="5" fillId="24" borderId="29" xfId="0" applyNumberFormat="1" applyFont="1" applyFill="1" applyBorder="1" applyAlignment="1">
      <alignment horizontal="right" vertical="center"/>
    </xf>
    <xf numFmtId="1" fontId="5" fillId="25" borderId="41" xfId="0" applyNumberFormat="1" applyFont="1" applyFill="1" applyBorder="1" applyAlignment="1">
      <alignment horizontal="center" vertical="center"/>
    </xf>
    <xf numFmtId="179" fontId="5" fillId="24" borderId="11" xfId="0" applyNumberFormat="1" applyFont="1" applyFill="1" applyBorder="1" applyAlignment="1">
      <alignment horizontal="left" vertical="center"/>
    </xf>
    <xf numFmtId="167" fontId="5" fillId="24" borderId="11" xfId="0" applyNumberFormat="1" applyFont="1" applyFill="1" applyBorder="1" applyAlignment="1">
      <alignment horizontal="left" vertical="center"/>
    </xf>
    <xf numFmtId="1" fontId="5" fillId="0" borderId="41" xfId="0" applyNumberFormat="1" applyFont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right" vertical="center" wrapText="1"/>
    </xf>
    <xf numFmtId="0" fontId="5" fillId="24" borderId="29" xfId="0" applyNumberFormat="1" applyFont="1" applyFill="1" applyBorder="1" applyAlignment="1">
      <alignment horizontal="right" vertical="center" wrapText="1"/>
    </xf>
    <xf numFmtId="168" fontId="5" fillId="24" borderId="11" xfId="0" applyNumberFormat="1" applyFont="1" applyFill="1" applyBorder="1" applyAlignment="1">
      <alignment horizontal="left" vertical="center" wrapText="1"/>
    </xf>
    <xf numFmtId="168" fontId="5" fillId="24" borderId="42" xfId="0" applyNumberFormat="1" applyFont="1" applyFill="1" applyBorder="1" applyAlignment="1">
      <alignment horizontal="right" vertical="center" wrapText="1"/>
    </xf>
    <xf numFmtId="1" fontId="6" fillId="0" borderId="43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5" fillId="21" borderId="13" xfId="0" applyNumberFormat="1" applyFont="1" applyFill="1" applyBorder="1" applyAlignment="1">
      <alignment horizontal="right" vertical="center"/>
    </xf>
    <xf numFmtId="0" fontId="5" fillId="21" borderId="29" xfId="0" applyNumberFormat="1" applyFont="1" applyFill="1" applyBorder="1" applyAlignment="1">
      <alignment horizontal="right" vertical="center"/>
    </xf>
    <xf numFmtId="0" fontId="5" fillId="21" borderId="11" xfId="0" applyNumberFormat="1" applyFont="1" applyFill="1" applyBorder="1" applyAlignment="1">
      <alignment horizontal="left" vertical="center"/>
    </xf>
    <xf numFmtId="177" fontId="5" fillId="21" borderId="11" xfId="0" applyNumberFormat="1" applyFont="1" applyFill="1" applyBorder="1" applyAlignment="1">
      <alignment horizontal="right" vertical="center"/>
    </xf>
    <xf numFmtId="0" fontId="5" fillId="21" borderId="11" xfId="0" applyNumberFormat="1" applyFont="1" applyFill="1" applyBorder="1" applyAlignment="1">
      <alignment horizontal="right" vertical="center"/>
    </xf>
    <xf numFmtId="0" fontId="5" fillId="24" borderId="11" xfId="0" applyNumberFormat="1" applyFont="1" applyFill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 wrapText="1"/>
    </xf>
    <xf numFmtId="177" fontId="5" fillId="24" borderId="11" xfId="0" applyNumberFormat="1" applyFont="1" applyFill="1" applyBorder="1" applyAlignment="1">
      <alignment horizontal="right" vertical="center"/>
    </xf>
    <xf numFmtId="168" fontId="6" fillId="21" borderId="13" xfId="0" applyNumberFormat="1" applyFont="1" applyFill="1" applyBorder="1" applyAlignment="1">
      <alignment horizontal="right" vertical="center"/>
    </xf>
    <xf numFmtId="167" fontId="6" fillId="21" borderId="13" xfId="0" applyNumberFormat="1" applyFont="1" applyFill="1" applyBorder="1" applyAlignment="1">
      <alignment horizontal="right" vertical="center"/>
    </xf>
    <xf numFmtId="0" fontId="6" fillId="0" borderId="35" xfId="0" applyNumberFormat="1" applyFont="1" applyBorder="1" applyAlignment="1">
      <alignment horizontal="left" vertical="center" wrapText="1"/>
    </xf>
    <xf numFmtId="3" fontId="6" fillId="21" borderId="13" xfId="0" applyNumberFormat="1" applyFont="1" applyFill="1" applyBorder="1" applyAlignment="1">
      <alignment horizontal="right" vertical="center"/>
    </xf>
    <xf numFmtId="175" fontId="6" fillId="21" borderId="13" xfId="0" applyNumberFormat="1" applyFont="1" applyFill="1" applyBorder="1" applyAlignment="1">
      <alignment horizontal="right" vertical="center"/>
    </xf>
    <xf numFmtId="168" fontId="6" fillId="21" borderId="11" xfId="0" applyNumberFormat="1" applyFont="1" applyFill="1" applyBorder="1" applyAlignment="1">
      <alignment horizontal="left" vertical="center"/>
    </xf>
    <xf numFmtId="167" fontId="5" fillId="24" borderId="16" xfId="0" applyNumberFormat="1" applyFont="1" applyFill="1" applyBorder="1" applyAlignment="1">
      <alignment horizontal="right" vertical="center"/>
    </xf>
    <xf numFmtId="167" fontId="5" fillId="24" borderId="17" xfId="0" applyNumberFormat="1" applyFont="1" applyFill="1" applyBorder="1" applyAlignment="1">
      <alignment horizontal="right" vertical="center"/>
    </xf>
    <xf numFmtId="167" fontId="5" fillId="24" borderId="18" xfId="0" applyNumberFormat="1" applyFont="1" applyFill="1" applyBorder="1" applyAlignment="1">
      <alignment horizontal="right" vertical="center"/>
    </xf>
    <xf numFmtId="0" fontId="6" fillId="21" borderId="29" xfId="0" applyNumberFormat="1" applyFont="1" applyFill="1" applyBorder="1" applyAlignment="1">
      <alignment horizontal="right" vertical="center"/>
    </xf>
    <xf numFmtId="165" fontId="5" fillId="24" borderId="11" xfId="0" applyNumberFormat="1" applyFont="1" applyFill="1" applyBorder="1" applyAlignment="1">
      <alignment horizontal="left" vertical="center" wrapText="1"/>
    </xf>
    <xf numFmtId="175" fontId="5" fillId="24" borderId="11" xfId="0" applyNumberFormat="1" applyFont="1" applyFill="1" applyBorder="1" applyAlignment="1">
      <alignment horizontal="left" vertical="center"/>
    </xf>
    <xf numFmtId="175" fontId="6" fillId="21" borderId="11" xfId="0" applyNumberFormat="1" applyFont="1" applyFill="1" applyBorder="1" applyAlignment="1">
      <alignment horizontal="left" vertical="center"/>
    </xf>
    <xf numFmtId="1" fontId="5" fillId="0" borderId="4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57150</xdr:rowOff>
    </xdr:from>
    <xdr:to>
      <xdr:col>1</xdr:col>
      <xdr:colOff>0</xdr:colOff>
      <xdr:row>78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792075"/>
          <a:ext cx="85725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89</xdr:row>
      <xdr:rowOff>76200</xdr:rowOff>
    </xdr:from>
    <xdr:to>
      <xdr:col>12</xdr:col>
      <xdr:colOff>57150</xdr:colOff>
      <xdr:row>100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668625"/>
          <a:ext cx="140970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97</xdr:row>
      <xdr:rowOff>47625</xdr:rowOff>
    </xdr:from>
    <xdr:to>
      <xdr:col>11</xdr:col>
      <xdr:colOff>85725</xdr:colOff>
      <xdr:row>107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012400"/>
          <a:ext cx="1390650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O107"/>
  <sheetViews>
    <sheetView tabSelected="1" zoomScalePageLayoutView="0" workbookViewId="0" topLeftCell="A79">
      <selection activeCell="H30" sqref="H30"/>
    </sheetView>
  </sheetViews>
  <sheetFormatPr defaultColWidth="10.66015625" defaultRowHeight="11.25"/>
  <cols>
    <col min="1" max="1" width="1.5" style="0" customWidth="1"/>
    <col min="2" max="6" width="10.33203125" style="0" customWidth="1"/>
    <col min="7" max="7" width="11" style="0" customWidth="1"/>
    <col min="8" max="8" width="11.5" style="0" customWidth="1"/>
    <col min="9" max="9" width="20.33203125" style="0" customWidth="1"/>
    <col min="10" max="10" width="20.83203125" style="0" customWidth="1"/>
    <col min="11" max="11" width="0" style="0" hidden="1" customWidth="1"/>
    <col min="12" max="12" width="17" style="0" hidden="1" customWidth="1"/>
    <col min="13" max="13" width="10.66015625" style="0" hidden="1" customWidth="1"/>
    <col min="14" max="14" width="0" style="0" hidden="1" customWidth="1"/>
    <col min="15" max="15" width="13.83203125" style="0" hidden="1" customWidth="1"/>
    <col min="16" max="16" width="0" style="0" hidden="1" customWidth="1"/>
  </cols>
  <sheetData>
    <row r="1" spans="9:10" ht="45" customHeight="1">
      <c r="I1" s="178" t="s">
        <v>0</v>
      </c>
      <c r="J1" s="178"/>
    </row>
    <row r="2" spans="9:10" ht="54" customHeight="1" hidden="1">
      <c r="I2" s="178" t="s">
        <v>1</v>
      </c>
      <c r="J2" s="178"/>
    </row>
    <row r="3" ht="14.25">
      <c r="J3" s="2" t="s">
        <v>2</v>
      </c>
    </row>
    <row r="4" spans="2:9" ht="12" customHeight="1">
      <c r="B4" s="1" t="s">
        <v>3</v>
      </c>
      <c r="F4" s="148" t="s">
        <v>243</v>
      </c>
      <c r="G4" s="148"/>
      <c r="H4" s="148"/>
      <c r="I4" s="148"/>
    </row>
    <row r="6" spans="2:9" ht="12" customHeight="1">
      <c r="B6" s="1" t="s">
        <v>4</v>
      </c>
      <c r="F6" s="148"/>
      <c r="G6" s="148"/>
      <c r="H6" s="148"/>
      <c r="I6" s="148"/>
    </row>
    <row r="8" spans="2:9" ht="12" customHeight="1">
      <c r="B8" s="1" t="s">
        <v>5</v>
      </c>
      <c r="F8" s="148" t="s">
        <v>6</v>
      </c>
      <c r="G8" s="148"/>
      <c r="H8" s="148"/>
      <c r="I8" s="148"/>
    </row>
    <row r="10" spans="2:9" ht="12" customHeight="1">
      <c r="B10" s="1" t="s">
        <v>7</v>
      </c>
      <c r="F10" s="148"/>
      <c r="G10" s="148"/>
      <c r="H10" s="148"/>
      <c r="I10" s="148"/>
    </row>
    <row r="12" spans="2:9" ht="12" customHeight="1">
      <c r="B12" s="1" t="s">
        <v>8</v>
      </c>
      <c r="H12" s="158">
        <v>0</v>
      </c>
      <c r="I12" s="158"/>
    </row>
    <row r="13" ht="11.25">
      <c r="H13" t="s">
        <v>9</v>
      </c>
    </row>
    <row r="14" ht="3.75" customHeight="1"/>
    <row r="15" spans="2:10" ht="12" customHeight="1">
      <c r="B15" s="1" t="s">
        <v>10</v>
      </c>
      <c r="F15" s="159">
        <v>17</v>
      </c>
      <c r="G15" s="159"/>
      <c r="H15" s="159"/>
      <c r="I15" s="159"/>
      <c r="J15" t="s">
        <v>11</v>
      </c>
    </row>
    <row r="17" spans="2:9" ht="12" customHeight="1">
      <c r="B17" s="1" t="s">
        <v>12</v>
      </c>
      <c r="F17" s="148"/>
      <c r="G17" s="148"/>
      <c r="H17" s="148"/>
      <c r="I17" s="148"/>
    </row>
    <row r="18" ht="11.25">
      <c r="G18" t="s">
        <v>13</v>
      </c>
    </row>
    <row r="19" spans="2:9" ht="23.25" customHeight="1">
      <c r="B19" s="1" t="s">
        <v>14</v>
      </c>
      <c r="F19" s="148" t="s">
        <v>15</v>
      </c>
      <c r="G19" s="148"/>
      <c r="H19" s="148"/>
      <c r="I19" s="148"/>
    </row>
    <row r="20" ht="5.25" customHeight="1"/>
    <row r="21" spans="3:9" ht="15">
      <c r="C21" s="179" t="s">
        <v>249</v>
      </c>
      <c r="D21" s="179"/>
      <c r="E21" s="179"/>
      <c r="F21" s="179"/>
      <c r="G21" s="179"/>
      <c r="H21" s="179"/>
      <c r="I21" s="179"/>
    </row>
    <row r="22" ht="6" customHeight="1"/>
    <row r="23" spans="2:10" ht="15">
      <c r="B23" s="180" t="s">
        <v>251</v>
      </c>
      <c r="C23" s="180"/>
      <c r="D23" s="180"/>
      <c r="E23" s="180"/>
      <c r="F23" s="180"/>
      <c r="G23" s="180"/>
      <c r="H23" s="180"/>
      <c r="I23" s="180"/>
      <c r="J23" s="180"/>
    </row>
    <row r="24" ht="11.25">
      <c r="J24" s="3" t="s">
        <v>16</v>
      </c>
    </row>
    <row r="25" spans="2:10" ht="23.25" customHeight="1">
      <c r="B25" s="160" t="s">
        <v>17</v>
      </c>
      <c r="C25" s="161"/>
      <c r="D25" s="161"/>
      <c r="E25" s="161"/>
      <c r="F25" s="161"/>
      <c r="G25" s="162"/>
      <c r="H25" s="4" t="s">
        <v>18</v>
      </c>
      <c r="I25" s="4" t="s">
        <v>19</v>
      </c>
      <c r="J25" s="4" t="s">
        <v>20</v>
      </c>
    </row>
    <row r="26" spans="2:10" ht="11.25">
      <c r="B26" s="163">
        <v>1</v>
      </c>
      <c r="C26" s="164"/>
      <c r="D26" s="164"/>
      <c r="E26" s="164"/>
      <c r="F26" s="164"/>
      <c r="G26" s="165"/>
      <c r="H26" s="5">
        <v>2</v>
      </c>
      <c r="I26" s="5">
        <v>3</v>
      </c>
      <c r="J26" s="5">
        <v>4</v>
      </c>
    </row>
    <row r="27" spans="2:10" ht="19.5" customHeight="1">
      <c r="B27" s="166" t="s">
        <v>21</v>
      </c>
      <c r="C27" s="167"/>
      <c r="D27" s="167"/>
      <c r="E27" s="167"/>
      <c r="F27" s="167"/>
      <c r="G27" s="168"/>
      <c r="H27" s="6"/>
      <c r="I27" s="6"/>
      <c r="J27" s="6"/>
    </row>
    <row r="28" spans="2:13" ht="12">
      <c r="B28" s="149" t="s">
        <v>22</v>
      </c>
      <c r="C28" s="150"/>
      <c r="D28" s="150"/>
      <c r="E28" s="150"/>
      <c r="F28" s="150"/>
      <c r="G28" s="151"/>
      <c r="H28" s="7">
        <v>10</v>
      </c>
      <c r="I28" s="14">
        <v>11853776.17</v>
      </c>
      <c r="J28" s="14">
        <v>3315099.38</v>
      </c>
      <c r="L28" s="34" t="e">
        <f>#REF!</f>
        <v>#REF!</v>
      </c>
      <c r="M28" t="e">
        <f aca="true" t="shared" si="0" ref="M28:M53">I28=L28</f>
        <v>#REF!</v>
      </c>
    </row>
    <row r="29" spans="2:10" ht="12">
      <c r="B29" s="175" t="s">
        <v>23</v>
      </c>
      <c r="C29" s="176"/>
      <c r="D29" s="176"/>
      <c r="E29" s="176"/>
      <c r="F29" s="176"/>
      <c r="G29" s="177"/>
      <c r="H29" s="8">
        <v>11</v>
      </c>
      <c r="I29" s="60" t="s">
        <v>24</v>
      </c>
      <c r="J29" s="60" t="s">
        <v>24</v>
      </c>
    </row>
    <row r="30" spans="2:10" ht="12">
      <c r="B30" s="175" t="s">
        <v>25</v>
      </c>
      <c r="C30" s="176"/>
      <c r="D30" s="176"/>
      <c r="E30" s="176"/>
      <c r="F30" s="176"/>
      <c r="G30" s="177"/>
      <c r="H30" s="8">
        <v>12</v>
      </c>
      <c r="I30" s="60" t="s">
        <v>24</v>
      </c>
      <c r="J30" s="60" t="s">
        <v>24</v>
      </c>
    </row>
    <row r="31" spans="2:10" ht="23.25" customHeight="1">
      <c r="B31" s="181" t="s">
        <v>26</v>
      </c>
      <c r="C31" s="182"/>
      <c r="D31" s="182"/>
      <c r="E31" s="182"/>
      <c r="F31" s="182"/>
      <c r="G31" s="183"/>
      <c r="H31" s="8">
        <v>13</v>
      </c>
      <c r="I31" s="60" t="s">
        <v>24</v>
      </c>
      <c r="J31" s="60" t="s">
        <v>24</v>
      </c>
    </row>
    <row r="32" spans="2:10" ht="12">
      <c r="B32" s="175" t="s">
        <v>27</v>
      </c>
      <c r="C32" s="176"/>
      <c r="D32" s="176"/>
      <c r="E32" s="176"/>
      <c r="F32" s="176"/>
      <c r="G32" s="177"/>
      <c r="H32" s="8">
        <v>14</v>
      </c>
      <c r="I32" s="60" t="s">
        <v>24</v>
      </c>
      <c r="J32" s="60" t="s">
        <v>24</v>
      </c>
    </row>
    <row r="33" spans="2:13" ht="12">
      <c r="B33" s="175" t="s">
        <v>28</v>
      </c>
      <c r="C33" s="176"/>
      <c r="D33" s="176"/>
      <c r="E33" s="176"/>
      <c r="F33" s="176"/>
      <c r="G33" s="177"/>
      <c r="H33" s="8">
        <v>15</v>
      </c>
      <c r="I33" s="61">
        <v>0</v>
      </c>
      <c r="J33" s="61">
        <v>0</v>
      </c>
      <c r="L33" t="e">
        <f>#REF!</f>
        <v>#REF!</v>
      </c>
      <c r="M33" t="e">
        <f t="shared" si="0"/>
        <v>#REF!</v>
      </c>
    </row>
    <row r="34" spans="2:14" ht="12">
      <c r="B34" s="149" t="s">
        <v>29</v>
      </c>
      <c r="C34" s="150"/>
      <c r="D34" s="150"/>
      <c r="E34" s="150"/>
      <c r="F34" s="150"/>
      <c r="G34" s="151"/>
      <c r="H34" s="8">
        <v>16</v>
      </c>
      <c r="I34" s="10">
        <v>233269400</v>
      </c>
      <c r="J34" s="10">
        <v>241435000</v>
      </c>
      <c r="L34" s="34" t="e">
        <f>#REF!</f>
        <v>#REF!</v>
      </c>
      <c r="M34" t="e">
        <f>N34=L34</f>
        <v>#REF!</v>
      </c>
      <c r="N34" s="10" t="e">
        <f>I34-L34</f>
        <v>#REF!</v>
      </c>
    </row>
    <row r="35" spans="2:14" ht="12">
      <c r="B35" s="149" t="s">
        <v>30</v>
      </c>
      <c r="C35" s="150"/>
      <c r="D35" s="150"/>
      <c r="E35" s="150"/>
      <c r="F35" s="150"/>
      <c r="G35" s="151"/>
      <c r="H35" s="8">
        <v>17</v>
      </c>
      <c r="I35" s="62">
        <v>150050.32</v>
      </c>
      <c r="J35" s="62">
        <v>150050.32</v>
      </c>
      <c r="L35" s="34" t="e">
        <f>#REF!</f>
        <v>#REF!</v>
      </c>
      <c r="M35" t="e">
        <f t="shared" si="0"/>
        <v>#REF!</v>
      </c>
      <c r="N35" s="10" t="e">
        <f>I35-L35</f>
        <v>#REF!</v>
      </c>
    </row>
    <row r="36" spans="2:14" ht="12">
      <c r="B36" s="175" t="s">
        <v>31</v>
      </c>
      <c r="C36" s="176"/>
      <c r="D36" s="176"/>
      <c r="E36" s="176"/>
      <c r="F36" s="176"/>
      <c r="G36" s="177"/>
      <c r="H36" s="8">
        <v>18</v>
      </c>
      <c r="I36" s="63">
        <v>15424847.48</v>
      </c>
      <c r="J36" s="63">
        <v>4157741.99</v>
      </c>
      <c r="L36" s="34" t="e">
        <f>#REF!</f>
        <v>#REF!</v>
      </c>
      <c r="M36" t="e">
        <f t="shared" si="0"/>
        <v>#REF!</v>
      </c>
      <c r="N36" s="10" t="e">
        <f>I36-L36</f>
        <v>#REF!</v>
      </c>
    </row>
    <row r="37" spans="2:14" ht="12">
      <c r="B37" s="149" t="s">
        <v>32</v>
      </c>
      <c r="C37" s="150"/>
      <c r="D37" s="150"/>
      <c r="E37" s="150"/>
      <c r="F37" s="150"/>
      <c r="G37" s="151"/>
      <c r="H37" s="8">
        <v>19</v>
      </c>
      <c r="I37" s="63">
        <v>11790400</v>
      </c>
      <c r="J37" s="63">
        <v>7954000</v>
      </c>
      <c r="L37" s="34" t="e">
        <f>#REF!</f>
        <v>#REF!</v>
      </c>
      <c r="M37" t="e">
        <f t="shared" si="0"/>
        <v>#REF!</v>
      </c>
      <c r="N37" s="10" t="e">
        <f>I37-L37</f>
        <v>#REF!</v>
      </c>
    </row>
    <row r="38" spans="2:14" ht="12">
      <c r="B38" s="149" t="s">
        <v>33</v>
      </c>
      <c r="C38" s="150"/>
      <c r="D38" s="150"/>
      <c r="E38" s="150"/>
      <c r="F38" s="150"/>
      <c r="G38" s="151"/>
      <c r="H38" s="9">
        <v>100</v>
      </c>
      <c r="I38" s="64">
        <v>272488473.97</v>
      </c>
      <c r="J38" s="64">
        <v>257011891.69</v>
      </c>
      <c r="L38" s="34" t="e">
        <f>SUM(L28:L37)</f>
        <v>#REF!</v>
      </c>
      <c r="M38" t="e">
        <f t="shared" si="0"/>
        <v>#REF!</v>
      </c>
      <c r="N38" s="10" t="e">
        <f>I38-L38</f>
        <v>#REF!</v>
      </c>
    </row>
    <row r="39" spans="2:10" ht="23.25" customHeight="1">
      <c r="B39" s="184" t="s">
        <v>34</v>
      </c>
      <c r="C39" s="185"/>
      <c r="D39" s="185"/>
      <c r="E39" s="185"/>
      <c r="F39" s="185"/>
      <c r="G39" s="186"/>
      <c r="H39" s="11">
        <v>101</v>
      </c>
      <c r="I39" s="65">
        <v>0</v>
      </c>
      <c r="J39" s="65">
        <v>0</v>
      </c>
    </row>
    <row r="40" spans="2:10" ht="18.75" customHeight="1">
      <c r="B40" s="166" t="s">
        <v>35</v>
      </c>
      <c r="C40" s="167"/>
      <c r="D40" s="167"/>
      <c r="E40" s="167"/>
      <c r="F40" s="167"/>
      <c r="G40" s="168"/>
      <c r="H40" s="12"/>
      <c r="I40" s="12"/>
      <c r="J40" s="12"/>
    </row>
    <row r="41" spans="2:10" ht="12">
      <c r="B41" s="149" t="s">
        <v>23</v>
      </c>
      <c r="C41" s="150"/>
      <c r="D41" s="150"/>
      <c r="E41" s="150"/>
      <c r="F41" s="150"/>
      <c r="G41" s="151"/>
      <c r="H41" s="13">
        <v>110</v>
      </c>
      <c r="I41" s="66">
        <v>0</v>
      </c>
      <c r="J41" s="66">
        <v>0</v>
      </c>
    </row>
    <row r="42" spans="2:10" ht="12">
      <c r="B42" s="149" t="s">
        <v>25</v>
      </c>
      <c r="C42" s="150"/>
      <c r="D42" s="150"/>
      <c r="E42" s="150"/>
      <c r="F42" s="150"/>
      <c r="G42" s="151"/>
      <c r="H42" s="13">
        <v>111</v>
      </c>
      <c r="I42" s="66">
        <v>0</v>
      </c>
      <c r="J42" s="66">
        <v>0</v>
      </c>
    </row>
    <row r="43" spans="2:10" ht="23.25" customHeight="1">
      <c r="B43" s="155" t="s">
        <v>26</v>
      </c>
      <c r="C43" s="156"/>
      <c r="D43" s="156"/>
      <c r="E43" s="156"/>
      <c r="F43" s="156"/>
      <c r="G43" s="157"/>
      <c r="H43" s="13">
        <v>112</v>
      </c>
      <c r="I43" s="66">
        <v>0</v>
      </c>
      <c r="J43" s="66">
        <v>0</v>
      </c>
    </row>
    <row r="44" spans="2:10" ht="12">
      <c r="B44" s="149" t="s">
        <v>27</v>
      </c>
      <c r="C44" s="150"/>
      <c r="D44" s="150"/>
      <c r="E44" s="150"/>
      <c r="F44" s="150"/>
      <c r="G44" s="151"/>
      <c r="H44" s="13">
        <v>113</v>
      </c>
      <c r="I44" s="66">
        <v>0</v>
      </c>
      <c r="J44" s="66">
        <v>0</v>
      </c>
    </row>
    <row r="45" spans="2:13" ht="12">
      <c r="B45" s="149" t="s">
        <v>36</v>
      </c>
      <c r="C45" s="150"/>
      <c r="D45" s="150"/>
      <c r="E45" s="150"/>
      <c r="F45" s="150"/>
      <c r="G45" s="151"/>
      <c r="H45" s="13">
        <v>114</v>
      </c>
      <c r="I45" s="14">
        <v>150642849.75</v>
      </c>
      <c r="J45" s="14">
        <v>175922613.28</v>
      </c>
      <c r="L45" s="34" t="e">
        <f>#REF!</f>
        <v>#REF!</v>
      </c>
      <c r="M45" t="e">
        <f t="shared" si="0"/>
        <v>#REF!</v>
      </c>
    </row>
    <row r="46" spans="2:13" ht="12">
      <c r="B46" s="149" t="s">
        <v>37</v>
      </c>
      <c r="C46" s="150"/>
      <c r="D46" s="150"/>
      <c r="E46" s="150"/>
      <c r="F46" s="150"/>
      <c r="G46" s="151"/>
      <c r="H46" s="13">
        <v>115</v>
      </c>
      <c r="I46" s="59" t="s">
        <v>24</v>
      </c>
      <c r="J46" s="59" t="s">
        <v>24</v>
      </c>
      <c r="L46" s="34"/>
      <c r="M46" t="b">
        <f t="shared" si="0"/>
        <v>0</v>
      </c>
    </row>
    <row r="47" spans="2:13" ht="12">
      <c r="B47" s="149" t="s">
        <v>38</v>
      </c>
      <c r="C47" s="150"/>
      <c r="D47" s="150"/>
      <c r="E47" s="150"/>
      <c r="F47" s="150"/>
      <c r="G47" s="151"/>
      <c r="H47" s="13">
        <v>116</v>
      </c>
      <c r="I47" s="59" t="s">
        <v>24</v>
      </c>
      <c r="J47" s="59" t="s">
        <v>24</v>
      </c>
      <c r="M47" t="b">
        <f t="shared" si="0"/>
        <v>0</v>
      </c>
    </row>
    <row r="48" spans="2:13" ht="12">
      <c r="B48" s="149" t="s">
        <v>39</v>
      </c>
      <c r="C48" s="150"/>
      <c r="D48" s="150"/>
      <c r="E48" s="150"/>
      <c r="F48" s="150"/>
      <c r="G48" s="151"/>
      <c r="H48" s="13">
        <v>117</v>
      </c>
      <c r="I48" s="14">
        <v>2259217433.34</v>
      </c>
      <c r="J48" s="14">
        <v>2252488690.18</v>
      </c>
      <c r="L48" s="34" t="e">
        <f>#REF!</f>
        <v>#REF!</v>
      </c>
      <c r="M48" t="e">
        <f t="shared" si="0"/>
        <v>#REF!</v>
      </c>
    </row>
    <row r="49" spans="2:13" ht="12">
      <c r="B49" s="149" t="s">
        <v>40</v>
      </c>
      <c r="C49" s="150"/>
      <c r="D49" s="150"/>
      <c r="E49" s="150"/>
      <c r="F49" s="150"/>
      <c r="G49" s="151"/>
      <c r="H49" s="13">
        <v>118</v>
      </c>
      <c r="I49" s="14">
        <v>650294702.19</v>
      </c>
      <c r="J49" s="14">
        <v>647372676.26</v>
      </c>
      <c r="L49" s="34" t="e">
        <f>#REF!</f>
        <v>#REF!</v>
      </c>
      <c r="M49" t="e">
        <f t="shared" si="0"/>
        <v>#REF!</v>
      </c>
    </row>
    <row r="50" spans="2:10" ht="12">
      <c r="B50" s="149" t="s">
        <v>41</v>
      </c>
      <c r="C50" s="150"/>
      <c r="D50" s="150"/>
      <c r="E50" s="150"/>
      <c r="F50" s="150"/>
      <c r="G50" s="151"/>
      <c r="H50" s="13">
        <v>119</v>
      </c>
      <c r="I50" s="59" t="s">
        <v>24</v>
      </c>
      <c r="J50" s="59" t="s">
        <v>24</v>
      </c>
    </row>
    <row r="51" spans="2:10" ht="12">
      <c r="B51" s="149" t="s">
        <v>42</v>
      </c>
      <c r="C51" s="150"/>
      <c r="D51" s="150"/>
      <c r="E51" s="150"/>
      <c r="F51" s="150"/>
      <c r="G51" s="151"/>
      <c r="H51" s="13">
        <v>120</v>
      </c>
      <c r="I51" s="59" t="s">
        <v>24</v>
      </c>
      <c r="J51" s="59" t="s">
        <v>24</v>
      </c>
    </row>
    <row r="52" spans="2:13" ht="12">
      <c r="B52" s="149" t="s">
        <v>43</v>
      </c>
      <c r="C52" s="150"/>
      <c r="D52" s="150"/>
      <c r="E52" s="150"/>
      <c r="F52" s="150"/>
      <c r="G52" s="151"/>
      <c r="H52" s="13">
        <v>121</v>
      </c>
      <c r="I52" s="67">
        <v>67432.5</v>
      </c>
      <c r="J52" s="67">
        <v>101148.75</v>
      </c>
      <c r="L52" s="34" t="e">
        <f>#REF!</f>
        <v>#REF!</v>
      </c>
      <c r="M52" t="e">
        <f t="shared" si="0"/>
        <v>#REF!</v>
      </c>
    </row>
    <row r="53" spans="2:13" ht="12">
      <c r="B53" s="149" t="s">
        <v>44</v>
      </c>
      <c r="C53" s="150"/>
      <c r="D53" s="150"/>
      <c r="E53" s="150"/>
      <c r="F53" s="150"/>
      <c r="G53" s="151"/>
      <c r="H53" s="13">
        <v>122</v>
      </c>
      <c r="I53" s="14">
        <v>872888122</v>
      </c>
      <c r="J53" s="14">
        <v>872888122</v>
      </c>
      <c r="L53" s="34" t="e">
        <f>#REF!</f>
        <v>#REF!</v>
      </c>
      <c r="M53" t="e">
        <f t="shared" si="0"/>
        <v>#REF!</v>
      </c>
    </row>
    <row r="54" spans="2:13" ht="12">
      <c r="B54" s="149" t="s">
        <v>45</v>
      </c>
      <c r="C54" s="150"/>
      <c r="D54" s="150"/>
      <c r="E54" s="150"/>
      <c r="F54" s="150"/>
      <c r="G54" s="151"/>
      <c r="H54" s="13">
        <v>123</v>
      </c>
      <c r="I54" s="14">
        <v>150051666.2</v>
      </c>
      <c r="J54" s="14">
        <v>128354452.64</v>
      </c>
      <c r="L54" s="34" t="e">
        <f>#REF!</f>
        <v>#REF!</v>
      </c>
      <c r="M54" t="e">
        <f>I54=L54</f>
        <v>#REF!</v>
      </c>
    </row>
    <row r="55" spans="2:13" ht="12">
      <c r="B55" s="169" t="s">
        <v>46</v>
      </c>
      <c r="C55" s="170"/>
      <c r="D55" s="170"/>
      <c r="E55" s="170"/>
      <c r="F55" s="170"/>
      <c r="G55" s="171"/>
      <c r="H55" s="13">
        <v>200</v>
      </c>
      <c r="I55" s="68">
        <v>4083162205.98</v>
      </c>
      <c r="J55" s="68">
        <v>4077127703.11</v>
      </c>
      <c r="L55" t="e">
        <f>SUM(L40:L54)</f>
        <v>#REF!</v>
      </c>
      <c r="M55" t="e">
        <f>I55=L55</f>
        <v>#REF!</v>
      </c>
    </row>
    <row r="56" spans="2:13" ht="12">
      <c r="B56" s="172" t="s">
        <v>47</v>
      </c>
      <c r="C56" s="173"/>
      <c r="D56" s="173"/>
      <c r="E56" s="173"/>
      <c r="F56" s="173"/>
      <c r="G56" s="174"/>
      <c r="H56" s="15"/>
      <c r="I56" s="69">
        <v>4355650679.95</v>
      </c>
      <c r="J56" s="69">
        <v>4334139594.8</v>
      </c>
      <c r="L56" s="34" t="e">
        <f>L55+L38</f>
        <v>#REF!</v>
      </c>
      <c r="M56" t="e">
        <f>I56=L56</f>
        <v>#REF!</v>
      </c>
    </row>
    <row r="57" spans="9:13" ht="11.25">
      <c r="I57" s="33"/>
      <c r="J57" s="33"/>
      <c r="M57" t="b">
        <f aca="true" t="shared" si="1" ref="M57:M89">I57=L57</f>
        <v>1</v>
      </c>
    </row>
    <row r="58" spans="9:13" ht="11.25">
      <c r="I58" s="33"/>
      <c r="J58" s="3" t="s">
        <v>16</v>
      </c>
      <c r="M58" t="b">
        <f t="shared" si="1"/>
        <v>1</v>
      </c>
    </row>
    <row r="59" spans="2:10" ht="23.25" customHeight="1">
      <c r="B59" s="190" t="s">
        <v>48</v>
      </c>
      <c r="C59" s="191"/>
      <c r="D59" s="191"/>
      <c r="E59" s="191"/>
      <c r="F59" s="191"/>
      <c r="G59" s="192"/>
      <c r="H59" s="4" t="s">
        <v>18</v>
      </c>
      <c r="I59" s="4" t="s">
        <v>19</v>
      </c>
      <c r="J59" s="4" t="s">
        <v>20</v>
      </c>
    </row>
    <row r="60" spans="2:10" ht="11.25">
      <c r="B60" s="193">
        <v>1</v>
      </c>
      <c r="C60" s="194"/>
      <c r="D60" s="194"/>
      <c r="E60" s="194"/>
      <c r="F60" s="194"/>
      <c r="G60" s="195"/>
      <c r="H60" s="5">
        <v>2</v>
      </c>
      <c r="I60" s="5">
        <v>3</v>
      </c>
      <c r="J60" s="5">
        <v>4</v>
      </c>
    </row>
    <row r="61" spans="2:10" ht="19.5" customHeight="1">
      <c r="B61" s="187" t="s">
        <v>49</v>
      </c>
      <c r="C61" s="188"/>
      <c r="D61" s="188"/>
      <c r="E61" s="188"/>
      <c r="F61" s="188"/>
      <c r="G61" s="189"/>
      <c r="H61" s="16"/>
      <c r="I61" s="17"/>
      <c r="J61" s="17"/>
    </row>
    <row r="62" spans="2:15" ht="12">
      <c r="B62" s="149" t="s">
        <v>50</v>
      </c>
      <c r="C62" s="150"/>
      <c r="D62" s="150"/>
      <c r="E62" s="150"/>
      <c r="F62" s="150"/>
      <c r="G62" s="151"/>
      <c r="H62" s="11">
        <v>210</v>
      </c>
      <c r="I62" s="14">
        <v>22623000</v>
      </c>
      <c r="J62" s="14">
        <v>85993000</v>
      </c>
      <c r="L62" s="34" t="e">
        <f>#REF!</f>
        <v>#REF!</v>
      </c>
      <c r="M62" t="e">
        <f t="shared" si="1"/>
        <v>#REF!</v>
      </c>
      <c r="N62" t="s">
        <v>244</v>
      </c>
      <c r="O62" s="34" t="e">
        <f>#REF!</f>
        <v>#REF!</v>
      </c>
    </row>
    <row r="63" spans="2:10" ht="12">
      <c r="B63" s="149" t="s">
        <v>25</v>
      </c>
      <c r="C63" s="150"/>
      <c r="D63" s="150"/>
      <c r="E63" s="150"/>
      <c r="F63" s="150"/>
      <c r="G63" s="151"/>
      <c r="H63" s="11">
        <v>211</v>
      </c>
      <c r="I63" s="66">
        <v>0</v>
      </c>
      <c r="J63" s="66">
        <v>0</v>
      </c>
    </row>
    <row r="64" spans="2:15" ht="12" customHeight="1">
      <c r="B64" s="155" t="s">
        <v>51</v>
      </c>
      <c r="C64" s="156"/>
      <c r="D64" s="156"/>
      <c r="E64" s="156"/>
      <c r="F64" s="156"/>
      <c r="G64" s="157"/>
      <c r="H64" s="18">
        <v>212</v>
      </c>
      <c r="I64" s="10">
        <v>70589000</v>
      </c>
      <c r="J64" s="10">
        <v>71829000</v>
      </c>
      <c r="L64" s="34" t="e">
        <f>#REF!</f>
        <v>#REF!</v>
      </c>
      <c r="M64" t="e">
        <f t="shared" si="1"/>
        <v>#REF!</v>
      </c>
      <c r="N64" t="s">
        <v>250</v>
      </c>
      <c r="O64" s="34" t="e">
        <f>#REF!</f>
        <v>#REF!</v>
      </c>
    </row>
    <row r="65" spans="2:15" ht="12" customHeight="1">
      <c r="B65" s="155" t="s">
        <v>52</v>
      </c>
      <c r="C65" s="156"/>
      <c r="D65" s="156"/>
      <c r="E65" s="156"/>
      <c r="F65" s="156"/>
      <c r="G65" s="157"/>
      <c r="H65" s="18">
        <v>213</v>
      </c>
      <c r="I65" s="10">
        <v>259849000</v>
      </c>
      <c r="J65" s="10">
        <v>244236000</v>
      </c>
      <c r="L65" s="34" t="e">
        <f>#REF!</f>
        <v>#REF!</v>
      </c>
      <c r="M65" t="e">
        <f t="shared" si="1"/>
        <v>#REF!</v>
      </c>
      <c r="O65" s="34" t="e">
        <f>#REF!+#REF!+#REF!+#REF!</f>
        <v>#REF!</v>
      </c>
    </row>
    <row r="66" spans="2:10" ht="12" customHeight="1">
      <c r="B66" s="155" t="s">
        <v>53</v>
      </c>
      <c r="C66" s="156"/>
      <c r="D66" s="156"/>
      <c r="E66" s="156"/>
      <c r="F66" s="156"/>
      <c r="G66" s="157"/>
      <c r="H66" s="18">
        <v>214</v>
      </c>
      <c r="I66" s="70" t="s">
        <v>24</v>
      </c>
      <c r="J66" s="70" t="s">
        <v>24</v>
      </c>
    </row>
    <row r="67" spans="2:10" ht="12" customHeight="1">
      <c r="B67" s="155" t="s">
        <v>54</v>
      </c>
      <c r="C67" s="156"/>
      <c r="D67" s="156"/>
      <c r="E67" s="156"/>
      <c r="F67" s="156"/>
      <c r="G67" s="157"/>
      <c r="H67" s="18">
        <v>215</v>
      </c>
      <c r="I67" s="70" t="s">
        <v>24</v>
      </c>
      <c r="J67" s="70" t="s">
        <v>24</v>
      </c>
    </row>
    <row r="68" spans="2:13" ht="12" customHeight="1">
      <c r="B68" s="155" t="s">
        <v>55</v>
      </c>
      <c r="C68" s="156"/>
      <c r="D68" s="156"/>
      <c r="E68" s="156"/>
      <c r="F68" s="156"/>
      <c r="G68" s="157"/>
      <c r="H68" s="18">
        <v>216</v>
      </c>
      <c r="I68" s="10">
        <v>1428000.7272</v>
      </c>
      <c r="J68" s="10">
        <v>2467719.62</v>
      </c>
      <c r="L68" s="34" t="e">
        <f>#REF!</f>
        <v>#REF!</v>
      </c>
      <c r="M68" t="e">
        <f t="shared" si="1"/>
        <v>#REF!</v>
      </c>
    </row>
    <row r="69" spans="2:13" ht="12" customHeight="1">
      <c r="B69" s="155" t="s">
        <v>56</v>
      </c>
      <c r="C69" s="156"/>
      <c r="D69" s="156"/>
      <c r="E69" s="156"/>
      <c r="F69" s="156"/>
      <c r="G69" s="157"/>
      <c r="H69" s="18">
        <v>217</v>
      </c>
      <c r="I69" s="10">
        <v>5865419.33</v>
      </c>
      <c r="J69" s="10">
        <v>10700564.28</v>
      </c>
      <c r="L69" s="34" t="e">
        <f>#REF!</f>
        <v>#REF!</v>
      </c>
      <c r="M69" t="e">
        <f t="shared" si="1"/>
        <v>#REF!</v>
      </c>
    </row>
    <row r="70" spans="2:13" ht="12" customHeight="1">
      <c r="B70" s="196" t="s">
        <v>57</v>
      </c>
      <c r="C70" s="197"/>
      <c r="D70" s="197"/>
      <c r="E70" s="197"/>
      <c r="F70" s="197"/>
      <c r="G70" s="198"/>
      <c r="H70" s="19">
        <v>300</v>
      </c>
      <c r="I70" s="69">
        <v>360354420.0572</v>
      </c>
      <c r="J70" s="69">
        <v>415226283.9</v>
      </c>
      <c r="L70" s="34" t="e">
        <f>SUM(L62:L69)</f>
        <v>#REF!</v>
      </c>
      <c r="M70" t="e">
        <f t="shared" si="1"/>
        <v>#REF!</v>
      </c>
    </row>
    <row r="71" spans="2:10" ht="23.25" customHeight="1">
      <c r="B71" s="155" t="s">
        <v>58</v>
      </c>
      <c r="C71" s="156"/>
      <c r="D71" s="156"/>
      <c r="E71" s="156"/>
      <c r="F71" s="156"/>
      <c r="G71" s="157"/>
      <c r="H71" s="11">
        <v>301</v>
      </c>
      <c r="I71" s="70" t="s">
        <v>24</v>
      </c>
      <c r="J71" s="70" t="s">
        <v>24</v>
      </c>
    </row>
    <row r="72" spans="2:10" ht="20.25" customHeight="1">
      <c r="B72" s="199" t="s">
        <v>59</v>
      </c>
      <c r="C72" s="200"/>
      <c r="D72" s="200"/>
      <c r="E72" s="200"/>
      <c r="F72" s="200"/>
      <c r="G72" s="201"/>
      <c r="H72" s="20"/>
      <c r="I72" s="20"/>
      <c r="J72" s="20"/>
    </row>
    <row r="73" spans="2:13" ht="12">
      <c r="B73" s="149" t="s">
        <v>50</v>
      </c>
      <c r="C73" s="150"/>
      <c r="D73" s="150"/>
      <c r="E73" s="150"/>
      <c r="F73" s="150"/>
      <c r="G73" s="151"/>
      <c r="H73" s="13">
        <v>310</v>
      </c>
      <c r="I73" s="14">
        <v>861846615.31</v>
      </c>
      <c r="J73" s="14">
        <v>861846615.31</v>
      </c>
      <c r="L73" s="34" t="e">
        <f>#REF!</f>
        <v>#REF!</v>
      </c>
      <c r="M73" t="e">
        <f t="shared" si="1"/>
        <v>#REF!</v>
      </c>
    </row>
    <row r="74" spans="2:10" ht="12">
      <c r="B74" s="149" t="s">
        <v>25</v>
      </c>
      <c r="C74" s="150"/>
      <c r="D74" s="150"/>
      <c r="E74" s="150"/>
      <c r="F74" s="150"/>
      <c r="G74" s="151"/>
      <c r="H74" s="13">
        <v>311</v>
      </c>
      <c r="I74" s="59" t="s">
        <v>24</v>
      </c>
      <c r="J74" s="59" t="s">
        <v>24</v>
      </c>
    </row>
    <row r="75" spans="2:13" ht="12">
      <c r="B75" s="149" t="s">
        <v>60</v>
      </c>
      <c r="C75" s="150"/>
      <c r="D75" s="150"/>
      <c r="E75" s="150"/>
      <c r="F75" s="150"/>
      <c r="G75" s="151"/>
      <c r="H75" s="13">
        <v>312</v>
      </c>
      <c r="I75" s="14">
        <v>605927450</v>
      </c>
      <c r="J75" s="14">
        <v>582693464</v>
      </c>
      <c r="L75" s="34" t="e">
        <f>#REF!</f>
        <v>#REF!</v>
      </c>
      <c r="M75" t="e">
        <f t="shared" si="1"/>
        <v>#REF!</v>
      </c>
    </row>
    <row r="76" spans="2:10" ht="12">
      <c r="B76" s="149" t="s">
        <v>61</v>
      </c>
      <c r="C76" s="150"/>
      <c r="D76" s="150"/>
      <c r="E76" s="150"/>
      <c r="F76" s="150"/>
      <c r="G76" s="151"/>
      <c r="H76" s="13">
        <v>313</v>
      </c>
      <c r="I76" s="59" t="s">
        <v>24</v>
      </c>
      <c r="J76" s="59" t="s">
        <v>24</v>
      </c>
    </row>
    <row r="77" spans="2:10" ht="12">
      <c r="B77" s="149" t="s">
        <v>62</v>
      </c>
      <c r="C77" s="150"/>
      <c r="D77" s="150"/>
      <c r="E77" s="150"/>
      <c r="F77" s="150"/>
      <c r="G77" s="151"/>
      <c r="H77" s="13">
        <v>314</v>
      </c>
      <c r="I77" s="59" t="s">
        <v>24</v>
      </c>
      <c r="J77" s="59" t="s">
        <v>24</v>
      </c>
    </row>
    <row r="78" spans="2:13" ht="12">
      <c r="B78" s="149" t="s">
        <v>63</v>
      </c>
      <c r="C78" s="150"/>
      <c r="D78" s="150"/>
      <c r="E78" s="150"/>
      <c r="F78" s="150"/>
      <c r="G78" s="151"/>
      <c r="H78" s="13">
        <v>315</v>
      </c>
      <c r="I78" s="66">
        <v>0</v>
      </c>
      <c r="J78" s="66">
        <v>0</v>
      </c>
      <c r="L78" s="34" t="e">
        <f>#REF!</f>
        <v>#REF!</v>
      </c>
      <c r="M78" t="e">
        <f t="shared" si="1"/>
        <v>#REF!</v>
      </c>
    </row>
    <row r="79" spans="2:10" ht="12">
      <c r="B79" s="149" t="s">
        <v>64</v>
      </c>
      <c r="C79" s="150"/>
      <c r="D79" s="150"/>
      <c r="E79" s="150"/>
      <c r="F79" s="150"/>
      <c r="G79" s="151"/>
      <c r="H79" s="13">
        <v>316</v>
      </c>
      <c r="I79" s="66">
        <v>0</v>
      </c>
      <c r="J79" s="66">
        <v>0</v>
      </c>
    </row>
    <row r="80" spans="2:13" ht="12">
      <c r="B80" s="187" t="s">
        <v>65</v>
      </c>
      <c r="C80" s="188"/>
      <c r="D80" s="188"/>
      <c r="E80" s="188"/>
      <c r="F80" s="188"/>
      <c r="G80" s="189"/>
      <c r="H80" s="19">
        <v>400</v>
      </c>
      <c r="I80" s="69">
        <v>1467774065.3100002</v>
      </c>
      <c r="J80" s="69">
        <v>1444540079.3100002</v>
      </c>
      <c r="L80" s="34" t="e">
        <f>SUM(L73:L79)</f>
        <v>#REF!</v>
      </c>
      <c r="M80" t="e">
        <f t="shared" si="1"/>
        <v>#REF!</v>
      </c>
    </row>
    <row r="81" spans="2:10" ht="19.5" customHeight="1">
      <c r="B81" s="199" t="s">
        <v>66</v>
      </c>
      <c r="C81" s="200"/>
      <c r="D81" s="200"/>
      <c r="E81" s="200"/>
      <c r="F81" s="200"/>
      <c r="G81" s="201"/>
      <c r="H81" s="20"/>
      <c r="I81" s="20"/>
      <c r="J81" s="6"/>
    </row>
    <row r="82" spans="2:13" ht="12">
      <c r="B82" s="149" t="s">
        <v>67</v>
      </c>
      <c r="C82" s="150"/>
      <c r="D82" s="150"/>
      <c r="E82" s="150"/>
      <c r="F82" s="150"/>
      <c r="G82" s="151"/>
      <c r="H82" s="13">
        <v>410</v>
      </c>
      <c r="I82" s="14">
        <v>141500000</v>
      </c>
      <c r="J82" s="14">
        <v>141500000</v>
      </c>
      <c r="L82" s="34" t="e">
        <f>#REF!</f>
        <v>#REF!</v>
      </c>
      <c r="M82" t="e">
        <f t="shared" si="1"/>
        <v>#REF!</v>
      </c>
    </row>
    <row r="83" spans="2:10" ht="12">
      <c r="B83" s="149" t="s">
        <v>68</v>
      </c>
      <c r="C83" s="150"/>
      <c r="D83" s="150"/>
      <c r="E83" s="150"/>
      <c r="F83" s="150"/>
      <c r="G83" s="151"/>
      <c r="H83" s="13">
        <v>411</v>
      </c>
      <c r="I83" s="66">
        <v>0</v>
      </c>
      <c r="J83" s="66">
        <v>0</v>
      </c>
    </row>
    <row r="84" spans="2:10" ht="12">
      <c r="B84" s="149" t="s">
        <v>69</v>
      </c>
      <c r="C84" s="150"/>
      <c r="D84" s="150"/>
      <c r="E84" s="150"/>
      <c r="F84" s="150"/>
      <c r="G84" s="151"/>
      <c r="H84" s="11">
        <v>412</v>
      </c>
      <c r="I84" s="66">
        <v>0</v>
      </c>
      <c r="J84" s="66">
        <v>0</v>
      </c>
    </row>
    <row r="85" spans="2:13" ht="12">
      <c r="B85" s="149" t="s">
        <v>70</v>
      </c>
      <c r="C85" s="150"/>
      <c r="D85" s="150"/>
      <c r="E85" s="150"/>
      <c r="F85" s="150"/>
      <c r="G85" s="151"/>
      <c r="H85" s="11">
        <v>413</v>
      </c>
      <c r="I85" s="14">
        <v>5919309000</v>
      </c>
      <c r="J85" s="14">
        <v>5919309000</v>
      </c>
      <c r="L85" s="34" t="e">
        <f>#REF!</f>
        <v>#REF!</v>
      </c>
      <c r="M85" t="e">
        <f t="shared" si="1"/>
        <v>#REF!</v>
      </c>
    </row>
    <row r="86" spans="2:13" ht="12">
      <c r="B86" s="149" t="s">
        <v>71</v>
      </c>
      <c r="C86" s="150"/>
      <c r="D86" s="150"/>
      <c r="E86" s="150"/>
      <c r="F86" s="150"/>
      <c r="G86" s="151"/>
      <c r="H86" s="11">
        <v>414</v>
      </c>
      <c r="I86" s="146" t="s">
        <v>259</v>
      </c>
      <c r="J86" s="146" t="s">
        <v>255</v>
      </c>
      <c r="L86" s="34" t="e">
        <f>#REF!</f>
        <v>#REF!</v>
      </c>
      <c r="M86" t="e">
        <f t="shared" si="1"/>
        <v>#REF!</v>
      </c>
    </row>
    <row r="87" spans="2:13" ht="23.25" customHeight="1">
      <c r="B87" s="155" t="s">
        <v>72</v>
      </c>
      <c r="C87" s="156"/>
      <c r="D87" s="156"/>
      <c r="E87" s="156"/>
      <c r="F87" s="156"/>
      <c r="G87" s="157"/>
      <c r="H87" s="11">
        <v>420</v>
      </c>
      <c r="I87" s="68">
        <v>2527522985.020202</v>
      </c>
      <c r="J87" s="68">
        <v>2474373999.2222223</v>
      </c>
      <c r="L87" s="34" t="e">
        <f>SUM(L82:L86)</f>
        <v>#REF!</v>
      </c>
      <c r="M87" t="e">
        <f t="shared" si="1"/>
        <v>#REF!</v>
      </c>
    </row>
    <row r="88" spans="2:10" ht="12">
      <c r="B88" s="149" t="s">
        <v>73</v>
      </c>
      <c r="C88" s="150"/>
      <c r="D88" s="150"/>
      <c r="E88" s="150"/>
      <c r="F88" s="150"/>
      <c r="G88" s="151"/>
      <c r="H88" s="11">
        <v>421</v>
      </c>
      <c r="I88" s="59" t="s">
        <v>24</v>
      </c>
      <c r="J88" s="59" t="s">
        <v>24</v>
      </c>
    </row>
    <row r="89" spans="2:13" ht="12">
      <c r="B89" s="202" t="s">
        <v>74</v>
      </c>
      <c r="C89" s="203"/>
      <c r="D89" s="203"/>
      <c r="E89" s="203"/>
      <c r="F89" s="203"/>
      <c r="G89" s="204"/>
      <c r="H89" s="19">
        <v>500</v>
      </c>
      <c r="I89" s="68">
        <v>2527522985.020202</v>
      </c>
      <c r="J89" s="68">
        <v>2474373999.2222223</v>
      </c>
      <c r="L89" s="34" t="e">
        <f>L87+L88</f>
        <v>#REF!</v>
      </c>
      <c r="M89" t="e">
        <f t="shared" si="1"/>
        <v>#REF!</v>
      </c>
    </row>
    <row r="90" spans="2:13" ht="12">
      <c r="B90" s="172" t="s">
        <v>75</v>
      </c>
      <c r="C90" s="173"/>
      <c r="D90" s="173"/>
      <c r="E90" s="173"/>
      <c r="F90" s="173"/>
      <c r="G90" s="174"/>
      <c r="H90" s="15"/>
      <c r="I90" s="69">
        <v>4355651470.39</v>
      </c>
      <c r="J90" s="69">
        <v>4334140362.43</v>
      </c>
      <c r="L90" s="34" t="e">
        <f>L70+L71+L80+L89</f>
        <v>#REF!</v>
      </c>
      <c r="M90" t="e">
        <f>I90=L90</f>
        <v>#REF!</v>
      </c>
    </row>
    <row r="92" spans="2:7" ht="11.25">
      <c r="B92" t="s">
        <v>184</v>
      </c>
      <c r="F92" s="35">
        <f>(I56-I52-I70-I80-2989400)/5770000</f>
        <v>437.5156606729289</v>
      </c>
      <c r="G92" t="s">
        <v>185</v>
      </c>
    </row>
    <row r="94" spans="2:8" ht="11.25">
      <c r="B94" t="s">
        <v>245</v>
      </c>
      <c r="F94" s="35"/>
      <c r="G94" s="35">
        <f>(598+2989)/59.79</f>
        <v>59.9933099180465</v>
      </c>
      <c r="H94" t="s">
        <v>185</v>
      </c>
    </row>
    <row r="95" spans="2:8" ht="11.25">
      <c r="B95" s="33"/>
      <c r="C95" s="33"/>
      <c r="D95" s="33"/>
      <c r="E95" s="33"/>
      <c r="F95" s="33"/>
      <c r="G95" s="33"/>
      <c r="H95" s="33"/>
    </row>
    <row r="99" spans="2:10" ht="12" customHeight="1">
      <c r="B99" s="21" t="s">
        <v>76</v>
      </c>
      <c r="D99" s="153" t="s">
        <v>77</v>
      </c>
      <c r="E99" s="153"/>
      <c r="F99" s="153"/>
      <c r="G99" s="153"/>
      <c r="I99" s="22"/>
      <c r="J99" s="22"/>
    </row>
    <row r="100" spans="4:10" ht="11.25">
      <c r="D100" s="154" t="s">
        <v>78</v>
      </c>
      <c r="E100" s="154"/>
      <c r="F100" s="154"/>
      <c r="I100" s="154" t="s">
        <v>79</v>
      </c>
      <c r="J100" s="154"/>
    </row>
    <row r="103" spans="2:10" ht="12">
      <c r="B103" s="23" t="s">
        <v>80</v>
      </c>
      <c r="D103" s="153" t="s">
        <v>81</v>
      </c>
      <c r="E103" s="153"/>
      <c r="F103" s="153"/>
      <c r="G103" s="153"/>
      <c r="I103" s="22"/>
      <c r="J103" s="22"/>
    </row>
    <row r="104" spans="4:10" ht="11.25">
      <c r="D104" s="152" t="s">
        <v>78</v>
      </c>
      <c r="E104" s="152"/>
      <c r="F104" s="152"/>
      <c r="I104" s="152" t="s">
        <v>79</v>
      </c>
      <c r="J104" s="152"/>
    </row>
    <row r="107" ht="11.25">
      <c r="B107" t="s">
        <v>82</v>
      </c>
    </row>
  </sheetData>
  <sheetProtection/>
  <mergeCells count="82">
    <mergeCell ref="B87:G87"/>
    <mergeCell ref="B88:G88"/>
    <mergeCell ref="B77:G77"/>
    <mergeCell ref="B78:G78"/>
    <mergeCell ref="B81:G81"/>
    <mergeCell ref="B82:G82"/>
    <mergeCell ref="B89:G89"/>
    <mergeCell ref="B90:G90"/>
    <mergeCell ref="B83:G83"/>
    <mergeCell ref="B84:G84"/>
    <mergeCell ref="B85:G85"/>
    <mergeCell ref="B86:G86"/>
    <mergeCell ref="B71:G71"/>
    <mergeCell ref="B72:G72"/>
    <mergeCell ref="B73:G73"/>
    <mergeCell ref="B74:G74"/>
    <mergeCell ref="B75:G75"/>
    <mergeCell ref="B76:G76"/>
    <mergeCell ref="B45:G45"/>
    <mergeCell ref="B46:G46"/>
    <mergeCell ref="B67:G67"/>
    <mergeCell ref="B68:G68"/>
    <mergeCell ref="B61:G61"/>
    <mergeCell ref="B62:G62"/>
    <mergeCell ref="B59:G59"/>
    <mergeCell ref="B60:G60"/>
    <mergeCell ref="B65:G65"/>
    <mergeCell ref="B66:G66"/>
    <mergeCell ref="B37:G37"/>
    <mergeCell ref="B38:G38"/>
    <mergeCell ref="B39:G39"/>
    <mergeCell ref="B40:G40"/>
    <mergeCell ref="B43:G43"/>
    <mergeCell ref="B44:G44"/>
    <mergeCell ref="B31:G31"/>
    <mergeCell ref="B32:G32"/>
    <mergeCell ref="B51:G51"/>
    <mergeCell ref="B52:G52"/>
    <mergeCell ref="B53:G53"/>
    <mergeCell ref="B54:G54"/>
    <mergeCell ref="B47:G47"/>
    <mergeCell ref="B48:G48"/>
    <mergeCell ref="B35:G35"/>
    <mergeCell ref="B36:G36"/>
    <mergeCell ref="I1:J1"/>
    <mergeCell ref="I2:J2"/>
    <mergeCell ref="F4:I4"/>
    <mergeCell ref="F6:I6"/>
    <mergeCell ref="C21:I21"/>
    <mergeCell ref="B23:J23"/>
    <mergeCell ref="F8:I8"/>
    <mergeCell ref="F10:I10"/>
    <mergeCell ref="H12:I12"/>
    <mergeCell ref="F15:I15"/>
    <mergeCell ref="I100:J100"/>
    <mergeCell ref="D103:G103"/>
    <mergeCell ref="B25:G25"/>
    <mergeCell ref="B26:G26"/>
    <mergeCell ref="B27:G27"/>
    <mergeCell ref="B28:G28"/>
    <mergeCell ref="B55:G55"/>
    <mergeCell ref="B56:G56"/>
    <mergeCell ref="D104:F104"/>
    <mergeCell ref="I104:J104"/>
    <mergeCell ref="D99:G99"/>
    <mergeCell ref="D100:F100"/>
    <mergeCell ref="B63:G63"/>
    <mergeCell ref="B64:G64"/>
    <mergeCell ref="B79:G79"/>
    <mergeCell ref="B80:G80"/>
    <mergeCell ref="B69:G69"/>
    <mergeCell ref="B70:G70"/>
    <mergeCell ref="F17:I17"/>
    <mergeCell ref="F19:I19"/>
    <mergeCell ref="B41:G41"/>
    <mergeCell ref="B42:G42"/>
    <mergeCell ref="B49:G49"/>
    <mergeCell ref="B50:G50"/>
    <mergeCell ref="B33:G33"/>
    <mergeCell ref="B34:G34"/>
    <mergeCell ref="B29:G29"/>
    <mergeCell ref="B30:G3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9"/>
  <sheetViews>
    <sheetView zoomScalePageLayoutView="0" workbookViewId="0" topLeftCell="A45">
      <selection activeCell="D19" sqref="D19"/>
    </sheetView>
  </sheetViews>
  <sheetFormatPr defaultColWidth="10.66015625" defaultRowHeight="11.25"/>
  <cols>
    <col min="1" max="1" width="2.5" style="0" customWidth="1"/>
    <col min="2" max="2" width="56" style="0" customWidth="1"/>
    <col min="3" max="3" width="12" style="0" customWidth="1"/>
    <col min="4" max="4" width="18.83203125" style="0" customWidth="1"/>
    <col min="5" max="5" width="16" style="0" customWidth="1"/>
    <col min="6" max="6" width="10.66015625" style="0" customWidth="1"/>
    <col min="7" max="7" width="13.83203125" style="0" hidden="1" customWidth="1"/>
    <col min="8" max="10" width="10.66015625" style="0" hidden="1" customWidth="1"/>
    <col min="11" max="16" width="0" style="0" hidden="1" customWidth="1"/>
  </cols>
  <sheetData>
    <row r="2" spans="4:5" ht="71.25" customHeight="1">
      <c r="D2" s="205" t="s">
        <v>128</v>
      </c>
      <c r="E2" s="206"/>
    </row>
    <row r="3" ht="11.25" customHeight="1" hidden="1"/>
    <row r="4" ht="43.5" customHeight="1" hidden="1"/>
    <row r="5" ht="11.25" customHeight="1" hidden="1"/>
    <row r="6" ht="15" customHeight="1">
      <c r="B6" s="1" t="s">
        <v>3</v>
      </c>
    </row>
    <row r="7" ht="12.75" customHeight="1">
      <c r="B7" s="96" t="s">
        <v>243</v>
      </c>
    </row>
    <row r="8" ht="12" customHeight="1"/>
    <row r="9" ht="11.25" customHeight="1">
      <c r="B9" s="88" t="s">
        <v>246</v>
      </c>
    </row>
    <row r="10" ht="15" customHeight="1">
      <c r="B10" s="97" t="s">
        <v>252</v>
      </c>
    </row>
    <row r="11" ht="11.25" customHeight="1">
      <c r="B11" s="97"/>
    </row>
    <row r="12" ht="11.25" customHeight="1" thickBot="1">
      <c r="C12" s="94" t="s">
        <v>16</v>
      </c>
    </row>
    <row r="13" spans="2:5" ht="23.25" customHeight="1">
      <c r="B13" s="98" t="s">
        <v>129</v>
      </c>
      <c r="C13" s="50" t="s">
        <v>18</v>
      </c>
      <c r="D13" s="50" t="s">
        <v>130</v>
      </c>
      <c r="E13" s="51" t="s">
        <v>131</v>
      </c>
    </row>
    <row r="14" spans="2:5" ht="11.25" customHeight="1">
      <c r="B14" s="99">
        <v>1</v>
      </c>
      <c r="C14" s="52">
        <v>2</v>
      </c>
      <c r="D14" s="52">
        <v>3</v>
      </c>
      <c r="E14" s="53">
        <v>4</v>
      </c>
    </row>
    <row r="15" spans="2:10" ht="12" customHeight="1">
      <c r="B15" s="100" t="s">
        <v>132</v>
      </c>
      <c r="C15" s="55">
        <v>10</v>
      </c>
      <c r="D15" s="71">
        <v>282667398.59</v>
      </c>
      <c r="E15" s="72">
        <v>261590000</v>
      </c>
      <c r="G15" s="34" t="e">
        <f>#REF!</f>
        <v>#REF!</v>
      </c>
      <c r="H15" t="e">
        <f>D15=G15</f>
        <v>#REF!</v>
      </c>
      <c r="I15" s="32" t="s">
        <v>170</v>
      </c>
      <c r="J15" s="31" t="s">
        <v>171</v>
      </c>
    </row>
    <row r="16" spans="2:10" ht="12" customHeight="1">
      <c r="B16" s="101" t="s">
        <v>133</v>
      </c>
      <c r="C16" s="55">
        <v>11</v>
      </c>
      <c r="D16" s="144">
        <v>3792607.15</v>
      </c>
      <c r="E16" s="131">
        <v>4381000</v>
      </c>
      <c r="G16" s="34" t="e">
        <f>#REF!</f>
        <v>#REF!</v>
      </c>
      <c r="H16" t="e">
        <f aca="true" t="shared" si="0" ref="H16:H29">D16=G16</f>
        <v>#REF!</v>
      </c>
      <c r="I16" s="32" t="s">
        <v>174</v>
      </c>
      <c r="J16" s="31" t="s">
        <v>175</v>
      </c>
    </row>
    <row r="17" spans="2:10" ht="12" customHeight="1">
      <c r="B17" s="100" t="s">
        <v>134</v>
      </c>
      <c r="C17" s="56">
        <v>12</v>
      </c>
      <c r="D17" s="73">
        <v>278874791.44</v>
      </c>
      <c r="E17" s="74">
        <v>257209000</v>
      </c>
      <c r="G17" s="34" t="e">
        <f>G15-G16</f>
        <v>#REF!</v>
      </c>
      <c r="H17" t="e">
        <f t="shared" si="0"/>
        <v>#REF!</v>
      </c>
      <c r="I17" s="31"/>
      <c r="J17" s="31"/>
    </row>
    <row r="18" spans="2:10" ht="12" customHeight="1">
      <c r="B18" s="101" t="s">
        <v>135</v>
      </c>
      <c r="C18" s="55">
        <v>13</v>
      </c>
      <c r="D18" s="71">
        <v>33701040.64</v>
      </c>
      <c r="E18" s="72">
        <v>31664000</v>
      </c>
      <c r="G18" s="34" t="e">
        <f>#REF!</f>
        <v>#REF!</v>
      </c>
      <c r="H18" t="e">
        <f t="shared" si="0"/>
        <v>#REF!</v>
      </c>
      <c r="I18" s="32" t="s">
        <v>176</v>
      </c>
      <c r="J18" s="31" t="s">
        <v>177</v>
      </c>
    </row>
    <row r="19" spans="2:11" ht="12" customHeight="1">
      <c r="B19" s="100" t="s">
        <v>136</v>
      </c>
      <c r="C19" s="55">
        <v>14</v>
      </c>
      <c r="D19" s="71">
        <v>141164585.86</v>
      </c>
      <c r="E19" s="72">
        <v>184905000</v>
      </c>
      <c r="G19" s="34" t="e">
        <f>#REF!</f>
        <v>#REF!</v>
      </c>
      <c r="H19" t="e">
        <f t="shared" si="0"/>
        <v>#REF!</v>
      </c>
      <c r="I19" s="32" t="s">
        <v>178</v>
      </c>
      <c r="J19" s="31" t="s">
        <v>179</v>
      </c>
      <c r="K19" t="s">
        <v>247</v>
      </c>
    </row>
    <row r="20" spans="2:10" ht="12" customHeight="1">
      <c r="B20" s="102" t="s">
        <v>137</v>
      </c>
      <c r="C20" s="55">
        <v>15</v>
      </c>
      <c r="D20" s="107">
        <v>633478.49</v>
      </c>
      <c r="E20" s="131">
        <v>1930000</v>
      </c>
      <c r="G20" s="34" t="e">
        <f>#REF!</f>
        <v>#REF!</v>
      </c>
      <c r="H20" t="e">
        <f t="shared" si="0"/>
        <v>#REF!</v>
      </c>
      <c r="I20" s="32" t="s">
        <v>182</v>
      </c>
      <c r="J20" s="31" t="s">
        <v>183</v>
      </c>
    </row>
    <row r="21" spans="2:11" ht="12" customHeight="1">
      <c r="B21" s="102" t="s">
        <v>138</v>
      </c>
      <c r="C21" s="57">
        <v>16</v>
      </c>
      <c r="D21" s="71">
        <v>7351682.41</v>
      </c>
      <c r="E21" s="72">
        <v>2783000</v>
      </c>
      <c r="G21" s="34" t="e">
        <f>#REF!</f>
        <v>#REF!</v>
      </c>
      <c r="H21" t="e">
        <f t="shared" si="0"/>
        <v>#REF!</v>
      </c>
      <c r="I21" s="32" t="s">
        <v>172</v>
      </c>
      <c r="J21" s="31" t="s">
        <v>173</v>
      </c>
      <c r="K21" t="s">
        <v>248</v>
      </c>
    </row>
    <row r="22" spans="2:10" ht="23.25" customHeight="1">
      <c r="B22" s="102" t="s">
        <v>139</v>
      </c>
      <c r="C22" s="56">
        <v>20</v>
      </c>
      <c r="D22" s="73">
        <v>110727368.86</v>
      </c>
      <c r="E22" s="74">
        <v>41493000</v>
      </c>
      <c r="G22" s="34" t="e">
        <f>G17-G18-G19-G20+G21</f>
        <v>#REF!</v>
      </c>
      <c r="H22" t="e">
        <f t="shared" si="0"/>
        <v>#REF!</v>
      </c>
      <c r="I22" s="31"/>
      <c r="J22" s="31"/>
    </row>
    <row r="23" spans="2:10" ht="12" customHeight="1">
      <c r="B23" s="100" t="s">
        <v>140</v>
      </c>
      <c r="C23" s="55">
        <v>21</v>
      </c>
      <c r="D23" s="145">
        <v>833356.47</v>
      </c>
      <c r="E23" s="76" t="s">
        <v>24</v>
      </c>
      <c r="G23" t="e">
        <f>#REF!</f>
        <v>#REF!</v>
      </c>
      <c r="H23" t="e">
        <f t="shared" si="0"/>
        <v>#REF!</v>
      </c>
      <c r="I23" s="32" t="s">
        <v>168</v>
      </c>
      <c r="J23" s="31" t="s">
        <v>169</v>
      </c>
    </row>
    <row r="24" spans="2:10" ht="12" customHeight="1">
      <c r="B24" s="100" t="s">
        <v>141</v>
      </c>
      <c r="C24" s="55">
        <v>22</v>
      </c>
      <c r="D24" s="71">
        <v>57815235.18</v>
      </c>
      <c r="E24" s="72">
        <v>58349000</v>
      </c>
      <c r="G24" s="34" t="e">
        <f>#REF!</f>
        <v>#REF!</v>
      </c>
      <c r="H24" t="e">
        <f t="shared" si="0"/>
        <v>#REF!</v>
      </c>
      <c r="I24" s="32" t="s">
        <v>180</v>
      </c>
      <c r="J24" s="31" t="s">
        <v>181</v>
      </c>
    </row>
    <row r="25" spans="2:10" ht="34.5" customHeight="1">
      <c r="B25" s="100" t="s">
        <v>142</v>
      </c>
      <c r="C25" s="55">
        <v>23</v>
      </c>
      <c r="D25" s="75" t="s">
        <v>24</v>
      </c>
      <c r="E25" s="76" t="s">
        <v>24</v>
      </c>
      <c r="H25" t="b">
        <f t="shared" si="0"/>
        <v>0</v>
      </c>
      <c r="I25" s="104"/>
      <c r="J25" s="104"/>
    </row>
    <row r="26" spans="2:10" ht="12" customHeight="1">
      <c r="B26" s="100" t="s">
        <v>143</v>
      </c>
      <c r="C26" s="55">
        <v>24</v>
      </c>
      <c r="D26" s="75" t="s">
        <v>24</v>
      </c>
      <c r="E26" s="76" t="s">
        <v>24</v>
      </c>
      <c r="H26" t="b">
        <f t="shared" si="0"/>
        <v>0</v>
      </c>
      <c r="I26" s="103"/>
      <c r="J26" s="103"/>
    </row>
    <row r="27" spans="2:10" ht="12" customHeight="1">
      <c r="B27" s="100" t="s">
        <v>144</v>
      </c>
      <c r="C27" s="55">
        <v>25</v>
      </c>
      <c r="D27" s="75" t="s">
        <v>24</v>
      </c>
      <c r="E27" s="76" t="s">
        <v>24</v>
      </c>
      <c r="H27" t="b">
        <f t="shared" si="0"/>
        <v>0</v>
      </c>
      <c r="I27" s="103"/>
      <c r="J27" s="103"/>
    </row>
    <row r="28" spans="2:10" ht="12" customHeight="1">
      <c r="B28" s="100" t="s">
        <v>145</v>
      </c>
      <c r="C28" s="49">
        <v>100</v>
      </c>
      <c r="D28" s="73">
        <v>53745490.15</v>
      </c>
      <c r="E28" s="147">
        <v>-16856000</v>
      </c>
      <c r="G28" s="34" t="e">
        <f>G15-G16-G18-G19-G20+G21+G23-G24</f>
        <v>#REF!</v>
      </c>
      <c r="H28" t="e">
        <f t="shared" si="0"/>
        <v>#REF!</v>
      </c>
      <c r="I28" s="104"/>
      <c r="J28" s="104"/>
    </row>
    <row r="29" spans="2:10" ht="12" customHeight="1">
      <c r="B29" s="100" t="s">
        <v>146</v>
      </c>
      <c r="C29" s="54">
        <v>101</v>
      </c>
      <c r="D29" s="75" t="s">
        <v>24</v>
      </c>
      <c r="E29" s="76" t="s">
        <v>24</v>
      </c>
      <c r="H29" t="b">
        <f t="shared" si="0"/>
        <v>0</v>
      </c>
      <c r="I29" s="104"/>
      <c r="J29" s="104"/>
    </row>
    <row r="30" spans="2:10" ht="38.25" customHeight="1">
      <c r="B30" s="100" t="s">
        <v>147</v>
      </c>
      <c r="C30" s="49">
        <v>200</v>
      </c>
      <c r="D30" s="73">
        <v>53745490.15</v>
      </c>
      <c r="E30" s="147">
        <v>-16856000</v>
      </c>
      <c r="I30" s="103"/>
      <c r="J30" s="103"/>
    </row>
    <row r="31" spans="2:10" ht="23.25" customHeight="1">
      <c r="B31" s="100" t="s">
        <v>148</v>
      </c>
      <c r="C31" s="54">
        <v>201</v>
      </c>
      <c r="D31" s="75" t="s">
        <v>24</v>
      </c>
      <c r="E31" s="76" t="s">
        <v>24</v>
      </c>
      <c r="I31" s="105"/>
      <c r="J31" s="104"/>
    </row>
    <row r="32" spans="2:10" ht="12" customHeight="1">
      <c r="B32" s="100" t="s">
        <v>149</v>
      </c>
      <c r="C32" s="49">
        <v>300</v>
      </c>
      <c r="D32" s="73">
        <v>53745490.15</v>
      </c>
      <c r="E32" s="147">
        <v>-16856000</v>
      </c>
      <c r="I32" s="104"/>
      <c r="J32" s="104"/>
    </row>
    <row r="33" spans="2:10" ht="12" customHeight="1">
      <c r="B33" s="100" t="s">
        <v>150</v>
      </c>
      <c r="C33" s="58"/>
      <c r="D33" s="75" t="s">
        <v>24</v>
      </c>
      <c r="E33" s="76" t="s">
        <v>24</v>
      </c>
      <c r="I33" s="104"/>
      <c r="J33" s="104"/>
    </row>
    <row r="34" spans="2:10" ht="12" customHeight="1">
      <c r="B34" s="100" t="s">
        <v>151</v>
      </c>
      <c r="C34" s="58"/>
      <c r="D34" s="75" t="s">
        <v>24</v>
      </c>
      <c r="E34" s="76" t="s">
        <v>24</v>
      </c>
      <c r="I34" s="104"/>
      <c r="J34" s="104"/>
    </row>
    <row r="35" spans="2:10" ht="33" customHeight="1">
      <c r="B35" s="100" t="s">
        <v>152</v>
      </c>
      <c r="C35" s="49">
        <v>400</v>
      </c>
      <c r="D35" s="77">
        <v>0</v>
      </c>
      <c r="E35" s="106">
        <v>0</v>
      </c>
      <c r="I35" s="104"/>
      <c r="J35" s="104"/>
    </row>
    <row r="36" spans="2:10" ht="12" customHeight="1">
      <c r="B36" s="100" t="s">
        <v>96</v>
      </c>
      <c r="C36" s="58"/>
      <c r="D36" s="75"/>
      <c r="E36" s="76"/>
      <c r="I36" s="103"/>
      <c r="J36" s="103"/>
    </row>
    <row r="37" spans="2:5" ht="12" customHeight="1">
      <c r="B37" s="100" t="s">
        <v>153</v>
      </c>
      <c r="C37" s="54">
        <v>410</v>
      </c>
      <c r="D37" s="75" t="s">
        <v>24</v>
      </c>
      <c r="E37" s="76" t="s">
        <v>24</v>
      </c>
    </row>
    <row r="38" spans="2:5" ht="23.25" customHeight="1">
      <c r="B38" s="100" t="s">
        <v>154</v>
      </c>
      <c r="C38" s="54">
        <v>411</v>
      </c>
      <c r="D38" s="75" t="s">
        <v>24</v>
      </c>
      <c r="E38" s="76" t="s">
        <v>24</v>
      </c>
    </row>
    <row r="39" spans="2:5" ht="34.5" customHeight="1">
      <c r="B39" s="100" t="s">
        <v>100</v>
      </c>
      <c r="C39" s="54">
        <v>412</v>
      </c>
      <c r="D39" s="75" t="s">
        <v>24</v>
      </c>
      <c r="E39" s="76" t="s">
        <v>24</v>
      </c>
    </row>
    <row r="40" spans="2:5" ht="12" customHeight="1">
      <c r="B40" s="100" t="s">
        <v>101</v>
      </c>
      <c r="C40" s="54">
        <v>413</v>
      </c>
      <c r="D40" s="75" t="s">
        <v>24</v>
      </c>
      <c r="E40" s="76" t="s">
        <v>24</v>
      </c>
    </row>
    <row r="41" spans="2:5" ht="23.25" customHeight="1">
      <c r="B41" s="100" t="s">
        <v>102</v>
      </c>
      <c r="C41" s="54">
        <v>414</v>
      </c>
      <c r="D41" s="75" t="s">
        <v>24</v>
      </c>
      <c r="E41" s="76" t="s">
        <v>24</v>
      </c>
    </row>
    <row r="42" spans="2:5" ht="12" customHeight="1">
      <c r="B42" s="100" t="s">
        <v>155</v>
      </c>
      <c r="C42" s="54">
        <v>415</v>
      </c>
      <c r="D42" s="75" t="s">
        <v>24</v>
      </c>
      <c r="E42" s="76" t="s">
        <v>24</v>
      </c>
    </row>
    <row r="43" spans="2:5" ht="12" customHeight="1">
      <c r="B43" s="100" t="s">
        <v>104</v>
      </c>
      <c r="C43" s="54">
        <v>416</v>
      </c>
      <c r="D43" s="75" t="s">
        <v>24</v>
      </c>
      <c r="E43" s="76" t="s">
        <v>24</v>
      </c>
    </row>
    <row r="44" spans="2:5" ht="12" customHeight="1">
      <c r="B44" s="100" t="s">
        <v>105</v>
      </c>
      <c r="C44" s="54">
        <v>417</v>
      </c>
      <c r="D44" s="78">
        <v>0</v>
      </c>
      <c r="E44" s="79">
        <v>0</v>
      </c>
    </row>
    <row r="45" spans="2:5" s="27" customFormat="1" ht="12" customHeight="1">
      <c r="B45" s="100" t="s">
        <v>156</v>
      </c>
      <c r="C45" s="54">
        <v>418</v>
      </c>
      <c r="D45" s="78">
        <v>0</v>
      </c>
      <c r="E45" s="79">
        <v>0</v>
      </c>
    </row>
    <row r="46" spans="2:5" ht="12" customHeight="1">
      <c r="B46" s="100" t="s">
        <v>157</v>
      </c>
      <c r="C46" s="54">
        <v>419</v>
      </c>
      <c r="D46" s="78">
        <v>0</v>
      </c>
      <c r="E46" s="79">
        <v>0</v>
      </c>
    </row>
    <row r="47" spans="2:5" ht="12" customHeight="1">
      <c r="B47" s="100" t="s">
        <v>158</v>
      </c>
      <c r="C47" s="54">
        <v>420</v>
      </c>
      <c r="D47" s="78">
        <v>0</v>
      </c>
      <c r="E47" s="79">
        <v>0</v>
      </c>
    </row>
    <row r="48" spans="2:5" ht="12" customHeight="1">
      <c r="B48" s="100" t="s">
        <v>159</v>
      </c>
      <c r="C48" s="49">
        <v>500</v>
      </c>
      <c r="D48" s="73">
        <v>53745490.15</v>
      </c>
      <c r="E48" s="147">
        <v>-16856000</v>
      </c>
    </row>
    <row r="49" spans="2:3" ht="11.25" customHeight="1" thickBot="1">
      <c r="B49" s="93"/>
      <c r="C49" s="3" t="s">
        <v>16</v>
      </c>
    </row>
    <row r="50" spans="2:5" ht="23.25" customHeight="1">
      <c r="B50" s="89" t="s">
        <v>129</v>
      </c>
      <c r="C50" s="50" t="s">
        <v>18</v>
      </c>
      <c r="D50" s="50" t="s">
        <v>130</v>
      </c>
      <c r="E50" s="51" t="s">
        <v>131</v>
      </c>
    </row>
    <row r="51" spans="2:5" ht="11.25" customHeight="1">
      <c r="B51" s="86">
        <v>1</v>
      </c>
      <c r="C51" s="52">
        <v>2</v>
      </c>
      <c r="D51" s="52">
        <v>3</v>
      </c>
      <c r="E51" s="53">
        <v>4</v>
      </c>
    </row>
    <row r="52" spans="2:5" s="25" customFormat="1" ht="12" customHeight="1">
      <c r="B52" s="87" t="s">
        <v>160</v>
      </c>
      <c r="C52" s="80"/>
      <c r="D52" s="81">
        <v>0</v>
      </c>
      <c r="E52" s="82">
        <v>0</v>
      </c>
    </row>
    <row r="53" spans="2:5" ht="12" customHeight="1">
      <c r="B53" s="87" t="s">
        <v>161</v>
      </c>
      <c r="C53" s="58"/>
      <c r="D53" s="78">
        <v>0</v>
      </c>
      <c r="E53" s="79">
        <v>0</v>
      </c>
    </row>
    <row r="54" spans="2:5" s="25" customFormat="1" ht="12" customHeight="1">
      <c r="B54" s="87" t="s">
        <v>162</v>
      </c>
      <c r="C54" s="80"/>
      <c r="D54" s="78">
        <v>0</v>
      </c>
      <c r="E54" s="79">
        <v>0</v>
      </c>
    </row>
    <row r="55" spans="2:5" s="25" customFormat="1" ht="12" customHeight="1">
      <c r="B55" s="87" t="s">
        <v>163</v>
      </c>
      <c r="C55" s="49">
        <v>600</v>
      </c>
      <c r="D55" s="95">
        <f>(D48-567949)/5830000</f>
        <v>9.121362118353344</v>
      </c>
      <c r="E55" s="95">
        <f>(E48-567949)/5830000</f>
        <v>-2.9886704974271012</v>
      </c>
    </row>
    <row r="56" spans="2:5" ht="12" customHeight="1">
      <c r="B56" s="90" t="s">
        <v>164</v>
      </c>
      <c r="C56" s="58"/>
      <c r="D56" s="95"/>
      <c r="E56" s="79">
        <v>0</v>
      </c>
    </row>
    <row r="57" spans="2:5" ht="12" customHeight="1">
      <c r="B57" s="90" t="s">
        <v>165</v>
      </c>
      <c r="C57" s="58"/>
      <c r="D57" s="95">
        <f>(D48-567949)/5830000</f>
        <v>9.121362118353344</v>
      </c>
      <c r="E57" s="95">
        <f>(E48-567949)/5830000</f>
        <v>-2.9886704974271012</v>
      </c>
    </row>
    <row r="58" spans="2:5" ht="12" customHeight="1">
      <c r="B58" s="90" t="s">
        <v>166</v>
      </c>
      <c r="C58" s="58"/>
      <c r="D58" s="78">
        <v>0</v>
      </c>
      <c r="E58" s="79">
        <v>0</v>
      </c>
    </row>
    <row r="59" spans="2:5" ht="12" customHeight="1">
      <c r="B59" s="90" t="s">
        <v>167</v>
      </c>
      <c r="C59" s="58"/>
      <c r="D59" s="78">
        <v>0</v>
      </c>
      <c r="E59" s="79">
        <v>0</v>
      </c>
    </row>
    <row r="60" spans="2:5" ht="12" customHeight="1">
      <c r="B60" s="90" t="s">
        <v>165</v>
      </c>
      <c r="C60" s="58"/>
      <c r="D60" s="78">
        <v>0</v>
      </c>
      <c r="E60" s="79">
        <v>0</v>
      </c>
    </row>
    <row r="61" spans="2:5" ht="12" customHeight="1" thickBot="1">
      <c r="B61" s="92" t="s">
        <v>166</v>
      </c>
      <c r="C61" s="83"/>
      <c r="D61" s="84">
        <v>0</v>
      </c>
      <c r="E61" s="85">
        <v>0</v>
      </c>
    </row>
    <row r="62" ht="11.25" customHeight="1"/>
    <row r="63" ht="6" customHeight="1"/>
    <row r="64" spans="2:5" ht="23.25" customHeight="1">
      <c r="B64" s="21" t="s">
        <v>76</v>
      </c>
      <c r="C64" s="153" t="s">
        <v>77</v>
      </c>
      <c r="D64" s="153"/>
      <c r="E64" s="153"/>
    </row>
    <row r="65" spans="3:5" ht="11.25" customHeight="1">
      <c r="C65" s="91" t="s">
        <v>78</v>
      </c>
      <c r="E65" s="28" t="s">
        <v>79</v>
      </c>
    </row>
    <row r="66" ht="11.25" customHeight="1"/>
    <row r="67" ht="11.25" customHeight="1"/>
    <row r="68" spans="2:5" ht="12" customHeight="1">
      <c r="B68" s="23" t="s">
        <v>80</v>
      </c>
      <c r="C68" s="153" t="s">
        <v>81</v>
      </c>
      <c r="D68" s="153"/>
      <c r="E68" s="153"/>
    </row>
    <row r="69" spans="3:5" ht="11.25" customHeight="1">
      <c r="C69" s="91" t="s">
        <v>78</v>
      </c>
      <c r="E69" s="28" t="s">
        <v>79</v>
      </c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3">
    <mergeCell ref="D2:E2"/>
    <mergeCell ref="C64:E64"/>
    <mergeCell ref="C68:E68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2"/>
  <rowBreaks count="1" manualBreakCount="1">
    <brk id="48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93"/>
  <sheetViews>
    <sheetView zoomScalePageLayoutView="0" workbookViewId="0" topLeftCell="B3">
      <selection activeCell="AL86" sqref="AL86"/>
    </sheetView>
  </sheetViews>
  <sheetFormatPr defaultColWidth="10.66015625" defaultRowHeight="11.25"/>
  <cols>
    <col min="1" max="1" width="1.83203125" style="0" customWidth="1"/>
    <col min="2" max="2" width="0.65625" style="0" customWidth="1"/>
    <col min="3" max="3" width="2.16015625" style="0" customWidth="1"/>
    <col min="4" max="4" width="2.5" style="0" customWidth="1"/>
    <col min="5" max="6" width="1.5" style="0" customWidth="1"/>
    <col min="7" max="7" width="5" style="0" customWidth="1"/>
    <col min="8" max="8" width="5.33203125" style="0" customWidth="1"/>
    <col min="9" max="9" width="1.66796875" style="0" customWidth="1"/>
    <col min="10" max="10" width="0.328125" style="0" customWidth="1"/>
    <col min="11" max="11" width="1.3359375" style="0" customWidth="1"/>
    <col min="12" max="12" width="7" style="0" customWidth="1"/>
    <col min="13" max="13" width="3.16015625" style="0" customWidth="1"/>
    <col min="14" max="14" width="1.5" style="0" customWidth="1"/>
    <col min="15" max="15" width="1.0078125" style="0" customWidth="1"/>
    <col min="16" max="16" width="2" style="0" customWidth="1"/>
    <col min="17" max="17" width="2.5" style="0" customWidth="1"/>
    <col min="18" max="19" width="5.16015625" style="0" customWidth="1"/>
    <col min="20" max="20" width="5.83203125" style="0" customWidth="1"/>
    <col min="21" max="21" width="4.5" style="0" customWidth="1"/>
    <col min="22" max="22" width="1.171875" style="0" customWidth="1"/>
    <col min="23" max="23" width="4" style="0" customWidth="1"/>
    <col min="24" max="24" width="1.0078125" style="0" customWidth="1"/>
    <col min="25" max="25" width="4.16015625" style="0" customWidth="1"/>
    <col min="26" max="26" width="6.66015625" style="0" customWidth="1"/>
    <col min="27" max="27" width="0.4921875" style="0" customWidth="1"/>
    <col min="28" max="28" width="1.171875" style="0" customWidth="1"/>
    <col min="29" max="29" width="1.83203125" style="0" customWidth="1"/>
    <col min="30" max="30" width="6.66015625" style="0" customWidth="1"/>
    <col min="31" max="31" width="3.5" style="0" customWidth="1"/>
    <col min="32" max="32" width="5.66015625" style="0" customWidth="1"/>
    <col min="33" max="33" width="1.0078125" style="0" customWidth="1"/>
    <col min="34" max="34" width="0.1640625" style="0" customWidth="1"/>
    <col min="35" max="35" width="3" style="0" customWidth="1"/>
    <col min="36" max="36" width="0.4921875" style="0" customWidth="1"/>
    <col min="37" max="37" width="2.5" style="0" customWidth="1"/>
    <col min="38" max="38" width="7.66015625" style="0" customWidth="1"/>
    <col min="39" max="39" width="1.171875" style="0" customWidth="1"/>
    <col min="40" max="40" width="5" style="0" customWidth="1"/>
    <col min="41" max="16384" width="10.66015625" style="33" customWidth="1"/>
  </cols>
  <sheetData>
    <row r="1" spans="1:40" ht="11.25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26:38" ht="33" customHeight="1" hidden="1">
      <c r="Z2" s="209" t="s">
        <v>186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0" ht="4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210" t="s">
        <v>186</v>
      </c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33"/>
      <c r="AN3" s="33"/>
    </row>
    <row r="4" spans="36:37" ht="15" customHeight="1">
      <c r="AJ4" s="30" t="s">
        <v>2</v>
      </c>
      <c r="AK4" s="30"/>
    </row>
    <row r="5" spans="2:34" ht="12" customHeight="1">
      <c r="B5" s="1" t="s">
        <v>3</v>
      </c>
      <c r="C5" s="1"/>
      <c r="D5" s="1"/>
      <c r="E5" s="1"/>
      <c r="O5" s="153" t="s">
        <v>243</v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ht="8.25" customHeight="1"/>
    <row r="7" spans="11:32" ht="17.25" customHeight="1">
      <c r="K7" s="179" t="s">
        <v>187</v>
      </c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</row>
    <row r="8" spans="2:39" ht="12.75" customHeight="1">
      <c r="B8" s="179" t="s">
        <v>253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</row>
    <row r="9" spans="34:40" ht="11.25" customHeight="1">
      <c r="AH9" s="3"/>
      <c r="AI9" s="3"/>
      <c r="AJ9" s="3"/>
      <c r="AK9" s="3"/>
      <c r="AL9" s="3"/>
      <c r="AM9" s="3"/>
      <c r="AN9" s="3" t="s">
        <v>16</v>
      </c>
    </row>
    <row r="10" spans="3:40" ht="23.25" customHeight="1">
      <c r="C10" s="207" t="s">
        <v>129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8" t="s">
        <v>18</v>
      </c>
      <c r="Z10" s="208"/>
      <c r="AA10" s="208"/>
      <c r="AB10" s="208" t="s">
        <v>130</v>
      </c>
      <c r="AC10" s="208"/>
      <c r="AD10" s="208"/>
      <c r="AE10" s="208"/>
      <c r="AF10" s="208"/>
      <c r="AG10" s="208"/>
      <c r="AH10" s="208" t="s">
        <v>131</v>
      </c>
      <c r="AI10" s="208"/>
      <c r="AJ10" s="208"/>
      <c r="AK10" s="208"/>
      <c r="AL10" s="208"/>
      <c r="AM10" s="208"/>
      <c r="AN10" s="208"/>
    </row>
    <row r="11" spans="3:40" ht="11.25" customHeight="1">
      <c r="C11" s="163">
        <v>1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215">
        <v>2</v>
      </c>
      <c r="Z11" s="215"/>
      <c r="AA11" s="215"/>
      <c r="AB11" s="215">
        <v>3</v>
      </c>
      <c r="AC11" s="215"/>
      <c r="AD11" s="215"/>
      <c r="AE11" s="215"/>
      <c r="AF11" s="215"/>
      <c r="AG11" s="215"/>
      <c r="AH11" s="215">
        <v>4</v>
      </c>
      <c r="AI11" s="215"/>
      <c r="AJ11" s="215"/>
      <c r="AK11" s="215"/>
      <c r="AL11" s="215"/>
      <c r="AM11" s="215"/>
      <c r="AN11" s="215"/>
    </row>
    <row r="12" spans="3:40" ht="14.25" customHeight="1">
      <c r="C12" s="211" t="s">
        <v>188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</row>
    <row r="13" spans="3:40" ht="12" customHeight="1">
      <c r="C13" s="212" t="s">
        <v>189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3">
        <v>10</v>
      </c>
      <c r="Z13" s="213"/>
      <c r="AA13" s="213"/>
      <c r="AB13" s="214">
        <v>312834087</v>
      </c>
      <c r="AC13" s="214"/>
      <c r="AD13" s="214"/>
      <c r="AE13" s="214"/>
      <c r="AF13" s="214"/>
      <c r="AG13" s="214"/>
      <c r="AH13" s="214">
        <v>287736000</v>
      </c>
      <c r="AI13" s="214"/>
      <c r="AJ13" s="214"/>
      <c r="AK13" s="214"/>
      <c r="AL13" s="214"/>
      <c r="AM13" s="214"/>
      <c r="AN13" s="214"/>
    </row>
    <row r="14" spans="3:40" ht="12" customHeight="1">
      <c r="C14" s="216" t="s">
        <v>96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36"/>
      <c r="AC14" s="37"/>
      <c r="AD14" s="37"/>
      <c r="AE14" s="37"/>
      <c r="AF14" s="37"/>
      <c r="AG14" s="38"/>
      <c r="AH14" s="36"/>
      <c r="AI14" s="37"/>
      <c r="AJ14" s="37"/>
      <c r="AK14" s="37"/>
      <c r="AL14" s="37"/>
      <c r="AM14" s="37"/>
      <c r="AN14" s="38"/>
    </row>
    <row r="15" spans="3:40" ht="12" customHeight="1">
      <c r="C15" s="217" t="s">
        <v>190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3">
        <v>11</v>
      </c>
      <c r="Z15" s="213"/>
      <c r="AA15" s="213"/>
      <c r="AB15" s="218">
        <v>222921735</v>
      </c>
      <c r="AC15" s="218"/>
      <c r="AD15" s="218"/>
      <c r="AE15" s="218"/>
      <c r="AF15" s="218"/>
      <c r="AG15" s="218"/>
      <c r="AH15" s="218">
        <v>198403000</v>
      </c>
      <c r="AI15" s="218"/>
      <c r="AJ15" s="218"/>
      <c r="AK15" s="218"/>
      <c r="AL15" s="218"/>
      <c r="AM15" s="218"/>
      <c r="AN15" s="218"/>
    </row>
    <row r="16" spans="3:40" ht="12" customHeight="1">
      <c r="C16" s="217" t="s">
        <v>191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3">
        <v>12</v>
      </c>
      <c r="Z16" s="213"/>
      <c r="AA16" s="213"/>
      <c r="AB16" s="219">
        <v>0</v>
      </c>
      <c r="AC16" s="219"/>
      <c r="AD16" s="219"/>
      <c r="AE16" s="219"/>
      <c r="AF16" s="219"/>
      <c r="AG16" s="219"/>
      <c r="AH16" s="219">
        <v>0</v>
      </c>
      <c r="AI16" s="219"/>
      <c r="AJ16" s="219"/>
      <c r="AK16" s="219"/>
      <c r="AL16" s="219"/>
      <c r="AM16" s="219"/>
      <c r="AN16" s="219"/>
    </row>
    <row r="17" spans="3:40" ht="12" customHeight="1">
      <c r="C17" s="217" t="s">
        <v>192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3">
        <v>13</v>
      </c>
      <c r="Z17" s="213"/>
      <c r="AA17" s="213"/>
      <c r="AB17" s="218">
        <v>89899955</v>
      </c>
      <c r="AC17" s="218"/>
      <c r="AD17" s="218"/>
      <c r="AE17" s="218"/>
      <c r="AF17" s="218"/>
      <c r="AG17" s="218"/>
      <c r="AH17" s="218">
        <v>78297000</v>
      </c>
      <c r="AI17" s="218"/>
      <c r="AJ17" s="218"/>
      <c r="AK17" s="218"/>
      <c r="AL17" s="218"/>
      <c r="AM17" s="218"/>
      <c r="AN17" s="218"/>
    </row>
    <row r="18" spans="3:40" ht="12" customHeight="1">
      <c r="C18" s="217" t="s">
        <v>193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3">
        <v>14</v>
      </c>
      <c r="Z18" s="213"/>
      <c r="AA18" s="213"/>
      <c r="AB18" s="219">
        <v>0</v>
      </c>
      <c r="AC18" s="219"/>
      <c r="AD18" s="219"/>
      <c r="AE18" s="219"/>
      <c r="AF18" s="219"/>
      <c r="AG18" s="219"/>
      <c r="AH18" s="219">
        <v>0</v>
      </c>
      <c r="AI18" s="219"/>
      <c r="AJ18" s="219"/>
      <c r="AK18" s="219"/>
      <c r="AL18" s="219"/>
      <c r="AM18" s="219"/>
      <c r="AN18" s="219"/>
    </row>
    <row r="19" spans="3:40" ht="12" customHeight="1">
      <c r="C19" s="217" t="s">
        <v>194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3">
        <v>15</v>
      </c>
      <c r="Z19" s="213"/>
      <c r="AA19" s="213"/>
      <c r="AB19" s="219">
        <v>0</v>
      </c>
      <c r="AC19" s="219"/>
      <c r="AD19" s="219"/>
      <c r="AE19" s="219"/>
      <c r="AF19" s="219"/>
      <c r="AG19" s="219"/>
      <c r="AH19" s="219">
        <v>0</v>
      </c>
      <c r="AI19" s="219"/>
      <c r="AJ19" s="219"/>
      <c r="AK19" s="219"/>
      <c r="AL19" s="219"/>
      <c r="AM19" s="219"/>
      <c r="AN19" s="219"/>
    </row>
    <row r="20" spans="3:40" ht="12" customHeight="1">
      <c r="C20" s="217" t="s">
        <v>195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3">
        <v>16</v>
      </c>
      <c r="Z20" s="213"/>
      <c r="AA20" s="213"/>
      <c r="AB20" s="220">
        <v>12397</v>
      </c>
      <c r="AC20" s="220"/>
      <c r="AD20" s="220"/>
      <c r="AE20" s="220"/>
      <c r="AF20" s="220"/>
      <c r="AG20" s="220"/>
      <c r="AH20" s="218">
        <v>11035000</v>
      </c>
      <c r="AI20" s="218"/>
      <c r="AJ20" s="218"/>
      <c r="AK20" s="218"/>
      <c r="AL20" s="218"/>
      <c r="AM20" s="218"/>
      <c r="AN20" s="218"/>
    </row>
    <row r="21" spans="3:40" ht="12" customHeight="1">
      <c r="C21" s="217" t="s">
        <v>196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39"/>
      <c r="Z21" s="40"/>
      <c r="AA21" s="41"/>
      <c r="AB21" s="221">
        <v>212513729</v>
      </c>
      <c r="AC21" s="221"/>
      <c r="AD21" s="221"/>
      <c r="AE21" s="221"/>
      <c r="AF21" s="221"/>
      <c r="AG21" s="221"/>
      <c r="AH21" s="221">
        <v>187166000</v>
      </c>
      <c r="AI21" s="221"/>
      <c r="AJ21" s="221"/>
      <c r="AK21" s="221"/>
      <c r="AL21" s="221"/>
      <c r="AM21" s="221"/>
      <c r="AN21" s="221"/>
    </row>
    <row r="22" spans="3:40" ht="12.75" customHeight="1">
      <c r="C22" s="216" t="s">
        <v>96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42"/>
      <c r="Z22" s="43"/>
      <c r="AA22" s="44"/>
      <c r="AB22" s="45"/>
      <c r="AC22" s="46"/>
      <c r="AD22" s="46"/>
      <c r="AE22" s="46"/>
      <c r="AF22" s="46"/>
      <c r="AG22" s="47"/>
      <c r="AH22" s="45"/>
      <c r="AI22" s="46"/>
      <c r="AJ22" s="46"/>
      <c r="AK22" s="46"/>
      <c r="AL22" s="46"/>
      <c r="AM22" s="46"/>
      <c r="AN22" s="47"/>
    </row>
    <row r="23" spans="3:40" ht="12" customHeight="1">
      <c r="C23" s="217" t="s">
        <v>197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3">
        <v>21</v>
      </c>
      <c r="Z23" s="213"/>
      <c r="AA23" s="213"/>
      <c r="AB23" s="218">
        <v>73744951</v>
      </c>
      <c r="AC23" s="218"/>
      <c r="AD23" s="218"/>
      <c r="AE23" s="218"/>
      <c r="AF23" s="218"/>
      <c r="AG23" s="218"/>
      <c r="AH23" s="218">
        <v>46649000</v>
      </c>
      <c r="AI23" s="218"/>
      <c r="AJ23" s="218"/>
      <c r="AK23" s="218"/>
      <c r="AL23" s="218"/>
      <c r="AM23" s="218"/>
      <c r="AN23" s="218"/>
    </row>
    <row r="24" spans="3:40" ht="12" customHeight="1">
      <c r="C24" s="217" t="s">
        <v>198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3">
        <v>22</v>
      </c>
      <c r="Z24" s="213"/>
      <c r="AA24" s="213"/>
      <c r="AB24" s="218">
        <v>36785773</v>
      </c>
      <c r="AC24" s="218"/>
      <c r="AD24" s="218"/>
      <c r="AE24" s="218"/>
      <c r="AF24" s="218"/>
      <c r="AG24" s="218"/>
      <c r="AH24" s="218">
        <v>51923000</v>
      </c>
      <c r="AI24" s="218"/>
      <c r="AJ24" s="218"/>
      <c r="AK24" s="218"/>
      <c r="AL24" s="218"/>
      <c r="AM24" s="218"/>
      <c r="AN24" s="218"/>
    </row>
    <row r="25" spans="3:40" ht="12" customHeight="1">
      <c r="C25" s="217" t="s">
        <v>199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3">
        <v>23</v>
      </c>
      <c r="Z25" s="213"/>
      <c r="AA25" s="213"/>
      <c r="AB25" s="218">
        <v>47515093</v>
      </c>
      <c r="AC25" s="218"/>
      <c r="AD25" s="218"/>
      <c r="AE25" s="218"/>
      <c r="AF25" s="218"/>
      <c r="AG25" s="218"/>
      <c r="AH25" s="218">
        <v>50020000</v>
      </c>
      <c r="AI25" s="218"/>
      <c r="AJ25" s="218"/>
      <c r="AK25" s="218"/>
      <c r="AL25" s="218"/>
      <c r="AM25" s="218"/>
      <c r="AN25" s="218"/>
    </row>
    <row r="26" spans="3:40" ht="12" customHeight="1">
      <c r="C26" s="217" t="s">
        <v>200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22">
        <v>24</v>
      </c>
      <c r="Z26" s="222"/>
      <c r="AA26" s="222"/>
      <c r="AB26" s="219">
        <v>0</v>
      </c>
      <c r="AC26" s="219"/>
      <c r="AD26" s="219"/>
      <c r="AE26" s="219"/>
      <c r="AF26" s="219"/>
      <c r="AG26" s="219"/>
      <c r="AH26" s="219">
        <v>0</v>
      </c>
      <c r="AI26" s="219"/>
      <c r="AJ26" s="219"/>
      <c r="AK26" s="219"/>
      <c r="AL26" s="219"/>
      <c r="AM26" s="219"/>
      <c r="AN26" s="219"/>
    </row>
    <row r="27" spans="3:40" ht="12" customHeight="1">
      <c r="C27" s="217" t="s">
        <v>201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3">
        <v>25</v>
      </c>
      <c r="Z27" s="213"/>
      <c r="AA27" s="213"/>
      <c r="AB27" s="219">
        <v>0</v>
      </c>
      <c r="AC27" s="219"/>
      <c r="AD27" s="219"/>
      <c r="AE27" s="219"/>
      <c r="AF27" s="219"/>
      <c r="AG27" s="219"/>
      <c r="AH27" s="219">
        <v>0</v>
      </c>
      <c r="AI27" s="219"/>
      <c r="AJ27" s="219"/>
      <c r="AK27" s="219"/>
      <c r="AL27" s="219"/>
      <c r="AM27" s="219"/>
      <c r="AN27" s="219"/>
    </row>
    <row r="28" spans="3:40" ht="12" customHeight="1">
      <c r="C28" s="217" t="s">
        <v>202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23">
        <v>26</v>
      </c>
      <c r="Z28" s="223"/>
      <c r="AA28" s="223"/>
      <c r="AB28" s="224">
        <v>50288019</v>
      </c>
      <c r="AC28" s="224"/>
      <c r="AD28" s="224"/>
      <c r="AE28" s="224"/>
      <c r="AF28" s="224"/>
      <c r="AG28" s="224"/>
      <c r="AH28" s="224">
        <v>32852000</v>
      </c>
      <c r="AI28" s="224"/>
      <c r="AJ28" s="224"/>
      <c r="AK28" s="224"/>
      <c r="AL28" s="224"/>
      <c r="AM28" s="224"/>
      <c r="AN28" s="224"/>
    </row>
    <row r="29" spans="3:40" ht="12" customHeight="1">
      <c r="C29" s="217" t="s">
        <v>203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23">
        <v>27</v>
      </c>
      <c r="Z29" s="223"/>
      <c r="AA29" s="223"/>
      <c r="AB29" s="224">
        <v>4179894</v>
      </c>
      <c r="AC29" s="224"/>
      <c r="AD29" s="224"/>
      <c r="AE29" s="224"/>
      <c r="AF29" s="224"/>
      <c r="AG29" s="224"/>
      <c r="AH29" s="224">
        <v>5722000</v>
      </c>
      <c r="AI29" s="224"/>
      <c r="AJ29" s="224"/>
      <c r="AK29" s="224"/>
      <c r="AL29" s="224"/>
      <c r="AM29" s="224"/>
      <c r="AN29" s="224"/>
    </row>
    <row r="30" spans="3:40" ht="23.25" customHeight="1">
      <c r="C30" s="229" t="s">
        <v>204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30">
        <v>30</v>
      </c>
      <c r="Z30" s="230"/>
      <c r="AA30" s="230"/>
      <c r="AB30" s="221">
        <v>100320358</v>
      </c>
      <c r="AC30" s="221"/>
      <c r="AD30" s="221"/>
      <c r="AE30" s="221"/>
      <c r="AF30" s="221"/>
      <c r="AG30" s="221"/>
      <c r="AH30" s="221">
        <v>100569000</v>
      </c>
      <c r="AI30" s="221"/>
      <c r="AJ30" s="221"/>
      <c r="AK30" s="221"/>
      <c r="AL30" s="221"/>
      <c r="AM30" s="221"/>
      <c r="AN30" s="221"/>
    </row>
    <row r="31" spans="3:40" ht="15.75" customHeight="1">
      <c r="C31" s="211" t="s">
        <v>205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3:40" ht="11.25" customHeight="1">
      <c r="C32" s="212" t="s">
        <v>206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25">
        <v>40</v>
      </c>
      <c r="Z32" s="225"/>
      <c r="AA32" s="225"/>
      <c r="AB32" s="214">
        <v>9245113</v>
      </c>
      <c r="AC32" s="214"/>
      <c r="AD32" s="214"/>
      <c r="AE32" s="214"/>
      <c r="AF32" s="214"/>
      <c r="AG32" s="214"/>
      <c r="AH32" s="226">
        <v>1805</v>
      </c>
      <c r="AI32" s="227"/>
      <c r="AJ32" s="227"/>
      <c r="AK32" s="227"/>
      <c r="AL32" s="227"/>
      <c r="AM32" s="227"/>
      <c r="AN32" s="228"/>
    </row>
    <row r="33" spans="3:40" ht="12" customHeight="1">
      <c r="C33" s="216" t="s">
        <v>96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42"/>
      <c r="Z33" s="43"/>
      <c r="AA33" s="44"/>
      <c r="AB33" s="45"/>
      <c r="AC33" s="46"/>
      <c r="AD33" s="46"/>
      <c r="AE33" s="46"/>
      <c r="AF33" s="46"/>
      <c r="AG33" s="47"/>
      <c r="AH33" s="45"/>
      <c r="AI33" s="46"/>
      <c r="AJ33" s="46"/>
      <c r="AK33" s="46"/>
      <c r="AL33" s="46"/>
      <c r="AM33" s="46"/>
      <c r="AN33" s="47"/>
    </row>
    <row r="34" spans="3:40" s="48" customFormat="1" ht="12" customHeight="1">
      <c r="C34" s="217" t="s">
        <v>207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22">
        <v>41</v>
      </c>
      <c r="Z34" s="222"/>
      <c r="AA34" s="222"/>
      <c r="AB34" s="218">
        <v>616993</v>
      </c>
      <c r="AC34" s="218"/>
      <c r="AD34" s="218"/>
      <c r="AE34" s="218"/>
      <c r="AF34" s="218"/>
      <c r="AG34" s="218"/>
      <c r="AH34" s="219">
        <v>0</v>
      </c>
      <c r="AI34" s="219"/>
      <c r="AJ34" s="219"/>
      <c r="AK34" s="219"/>
      <c r="AL34" s="219"/>
      <c r="AM34" s="219"/>
      <c r="AN34" s="219"/>
    </row>
    <row r="35" spans="3:40" ht="12" customHeight="1">
      <c r="C35" s="217" t="s">
        <v>208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22">
        <v>42</v>
      </c>
      <c r="Z35" s="222"/>
      <c r="AA35" s="222"/>
      <c r="AB35" s="231">
        <v>0</v>
      </c>
      <c r="AC35" s="231"/>
      <c r="AD35" s="231"/>
      <c r="AE35" s="231"/>
      <c r="AF35" s="231"/>
      <c r="AG35" s="231"/>
      <c r="AH35" s="231">
        <v>0</v>
      </c>
      <c r="AI35" s="231"/>
      <c r="AJ35" s="231"/>
      <c r="AK35" s="231"/>
      <c r="AL35" s="231"/>
      <c r="AM35" s="231"/>
      <c r="AN35" s="231"/>
    </row>
    <row r="36" spans="3:40" ht="12" customHeight="1">
      <c r="C36" s="217" t="s">
        <v>209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23">
        <v>43</v>
      </c>
      <c r="Z36" s="223"/>
      <c r="AA36" s="223"/>
      <c r="AB36" s="231">
        <v>0</v>
      </c>
      <c r="AC36" s="231"/>
      <c r="AD36" s="231"/>
      <c r="AE36" s="231"/>
      <c r="AF36" s="231"/>
      <c r="AG36" s="231"/>
      <c r="AH36" s="231">
        <v>0</v>
      </c>
      <c r="AI36" s="231"/>
      <c r="AJ36" s="231"/>
      <c r="AK36" s="231"/>
      <c r="AL36" s="231"/>
      <c r="AM36" s="231"/>
      <c r="AN36" s="231"/>
    </row>
    <row r="37" spans="3:40" ht="23.25" customHeight="1">
      <c r="C37" s="229" t="s">
        <v>210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13">
        <v>44</v>
      </c>
      <c r="Z37" s="213"/>
      <c r="AA37" s="213"/>
      <c r="AB37" s="219">
        <v>0</v>
      </c>
      <c r="AC37" s="219"/>
      <c r="AD37" s="219"/>
      <c r="AE37" s="219"/>
      <c r="AF37" s="219"/>
      <c r="AG37" s="219"/>
      <c r="AH37" s="219">
        <v>0</v>
      </c>
      <c r="AI37" s="219"/>
      <c r="AJ37" s="219"/>
      <c r="AK37" s="219"/>
      <c r="AL37" s="219"/>
      <c r="AM37" s="219"/>
      <c r="AN37" s="219"/>
    </row>
    <row r="38" spans="3:40" ht="12" customHeight="1">
      <c r="C38" s="229" t="s">
        <v>211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3">
        <v>45</v>
      </c>
      <c r="Z38" s="223"/>
      <c r="AA38" s="223"/>
      <c r="AB38" s="231">
        <v>0</v>
      </c>
      <c r="AC38" s="231"/>
      <c r="AD38" s="231"/>
      <c r="AE38" s="231"/>
      <c r="AF38" s="231"/>
      <c r="AG38" s="231"/>
      <c r="AH38" s="231">
        <v>0</v>
      </c>
      <c r="AI38" s="231"/>
      <c r="AJ38" s="231"/>
      <c r="AK38" s="231"/>
      <c r="AL38" s="231"/>
      <c r="AM38" s="231"/>
      <c r="AN38" s="231"/>
    </row>
    <row r="39" spans="3:40" ht="23.25" customHeight="1">
      <c r="C39" s="155" t="s">
        <v>212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223">
        <v>46</v>
      </c>
      <c r="Z39" s="223"/>
      <c r="AA39" s="223"/>
      <c r="AB39" s="232" t="s">
        <v>24</v>
      </c>
      <c r="AC39" s="232"/>
      <c r="AD39" s="232"/>
      <c r="AE39" s="232"/>
      <c r="AF39" s="232"/>
      <c r="AG39" s="232"/>
      <c r="AH39" s="232" t="s">
        <v>24</v>
      </c>
      <c r="AI39" s="232"/>
      <c r="AJ39" s="232"/>
      <c r="AK39" s="232"/>
      <c r="AL39" s="232"/>
      <c r="AM39" s="232"/>
      <c r="AN39" s="232"/>
    </row>
    <row r="40" spans="3:40" ht="12" customHeight="1">
      <c r="C40" s="155" t="s">
        <v>213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223">
        <v>47</v>
      </c>
      <c r="Z40" s="223"/>
      <c r="AA40" s="223"/>
      <c r="AB40" s="232" t="s">
        <v>24</v>
      </c>
      <c r="AC40" s="232"/>
      <c r="AD40" s="232"/>
      <c r="AE40" s="232"/>
      <c r="AF40" s="232"/>
      <c r="AG40" s="232"/>
      <c r="AH40" s="232" t="s">
        <v>24</v>
      </c>
      <c r="AI40" s="232"/>
      <c r="AJ40" s="232"/>
      <c r="AK40" s="232"/>
      <c r="AL40" s="232"/>
      <c r="AM40" s="232"/>
      <c r="AN40" s="232"/>
    </row>
    <row r="41" spans="3:40" ht="12" customHeight="1">
      <c r="C41" s="155" t="s">
        <v>214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223">
        <v>48</v>
      </c>
      <c r="Z41" s="223"/>
      <c r="AA41" s="223"/>
      <c r="AB41" s="232" t="s">
        <v>24</v>
      </c>
      <c r="AC41" s="232"/>
      <c r="AD41" s="232"/>
      <c r="AE41" s="232"/>
      <c r="AF41" s="232"/>
      <c r="AG41" s="232"/>
      <c r="AH41" s="232" t="s">
        <v>24</v>
      </c>
      <c r="AI41" s="232"/>
      <c r="AJ41" s="232"/>
      <c r="AK41" s="232"/>
      <c r="AL41" s="232"/>
      <c r="AM41" s="232"/>
      <c r="AN41" s="232"/>
    </row>
    <row r="42" spans="3:40" ht="12" customHeight="1">
      <c r="C42" s="155" t="s">
        <v>215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223">
        <v>49</v>
      </c>
      <c r="Z42" s="223"/>
      <c r="AA42" s="223"/>
      <c r="AB42" s="232" t="s">
        <v>24</v>
      </c>
      <c r="AC42" s="232"/>
      <c r="AD42" s="232"/>
      <c r="AE42" s="232"/>
      <c r="AF42" s="232"/>
      <c r="AG42" s="232"/>
      <c r="AH42" s="232" t="s">
        <v>24</v>
      </c>
      <c r="AI42" s="232"/>
      <c r="AJ42" s="232"/>
      <c r="AK42" s="232"/>
      <c r="AL42" s="232"/>
      <c r="AM42" s="232"/>
      <c r="AN42" s="232"/>
    </row>
    <row r="43" spans="3:40" ht="12" customHeight="1">
      <c r="C43" s="229" t="s">
        <v>194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3">
        <v>50</v>
      </c>
      <c r="Z43" s="223"/>
      <c r="AA43" s="223"/>
      <c r="AB43" s="231">
        <v>0</v>
      </c>
      <c r="AC43" s="231"/>
      <c r="AD43" s="231"/>
      <c r="AE43" s="231"/>
      <c r="AF43" s="231"/>
      <c r="AG43" s="231"/>
      <c r="AH43" s="231">
        <v>0</v>
      </c>
      <c r="AI43" s="231"/>
      <c r="AJ43" s="231"/>
      <c r="AK43" s="231"/>
      <c r="AL43" s="231"/>
      <c r="AM43" s="231"/>
      <c r="AN43" s="231"/>
    </row>
    <row r="44" spans="3:40" ht="12" customHeight="1">
      <c r="C44" s="217" t="s">
        <v>195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23">
        <v>51</v>
      </c>
      <c r="Z44" s="223"/>
      <c r="AA44" s="223"/>
      <c r="AB44" s="234">
        <v>8628</v>
      </c>
      <c r="AC44" s="234"/>
      <c r="AD44" s="234"/>
      <c r="AE44" s="234"/>
      <c r="AF44" s="234"/>
      <c r="AG44" s="234"/>
      <c r="AH44" s="234">
        <v>1805</v>
      </c>
      <c r="AI44" s="234"/>
      <c r="AJ44" s="234"/>
      <c r="AK44" s="234"/>
      <c r="AL44" s="234"/>
      <c r="AM44" s="234"/>
      <c r="AN44" s="234"/>
    </row>
    <row r="45" spans="3:40" ht="15" customHeight="1">
      <c r="C45" s="217" t="s">
        <v>216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30">
        <v>60</v>
      </c>
      <c r="Z45" s="230"/>
      <c r="AA45" s="230"/>
      <c r="AB45" s="235">
        <v>1829.169</v>
      </c>
      <c r="AC45" s="235"/>
      <c r="AD45" s="235"/>
      <c r="AE45" s="235"/>
      <c r="AF45" s="235"/>
      <c r="AG45" s="235"/>
      <c r="AH45" s="235">
        <v>26280</v>
      </c>
      <c r="AI45" s="235"/>
      <c r="AJ45" s="235"/>
      <c r="AK45" s="235"/>
      <c r="AL45" s="235"/>
      <c r="AM45" s="235"/>
      <c r="AN45" s="235"/>
    </row>
    <row r="46" spans="3:40" ht="13.5" customHeight="1">
      <c r="C46" s="216" t="s">
        <v>96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42"/>
      <c r="Z46" s="43"/>
      <c r="AA46" s="44"/>
      <c r="AB46" s="233">
        <v>0</v>
      </c>
      <c r="AC46" s="233"/>
      <c r="AD46" s="233"/>
      <c r="AE46" s="233"/>
      <c r="AF46" s="233"/>
      <c r="AG46" s="233"/>
      <c r="AH46" s="233">
        <v>0</v>
      </c>
      <c r="AI46" s="233"/>
      <c r="AJ46" s="233"/>
      <c r="AK46" s="233"/>
      <c r="AL46" s="233"/>
      <c r="AM46" s="233"/>
      <c r="AN46" s="233"/>
    </row>
    <row r="47" spans="3:40" ht="12" customHeight="1">
      <c r="C47" s="217" t="s">
        <v>217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23">
        <v>61</v>
      </c>
      <c r="Z47" s="223"/>
      <c r="AA47" s="223"/>
      <c r="AB47" s="234">
        <v>1829.169</v>
      </c>
      <c r="AC47" s="234"/>
      <c r="AD47" s="234"/>
      <c r="AE47" s="234"/>
      <c r="AF47" s="234"/>
      <c r="AG47" s="234"/>
      <c r="AH47" s="234">
        <v>26280</v>
      </c>
      <c r="AI47" s="234"/>
      <c r="AJ47" s="234"/>
      <c r="AK47" s="234"/>
      <c r="AL47" s="234"/>
      <c r="AM47" s="234"/>
      <c r="AN47" s="234"/>
    </row>
    <row r="48" spans="3:40" ht="12" customHeight="1">
      <c r="C48" s="217" t="s">
        <v>218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23">
        <v>62</v>
      </c>
      <c r="Z48" s="223"/>
      <c r="AA48" s="223"/>
      <c r="AB48" s="231">
        <v>0</v>
      </c>
      <c r="AC48" s="231"/>
      <c r="AD48" s="231"/>
      <c r="AE48" s="231"/>
      <c r="AF48" s="231"/>
      <c r="AG48" s="231"/>
      <c r="AH48" s="231">
        <v>0</v>
      </c>
      <c r="AI48" s="231"/>
      <c r="AJ48" s="231"/>
      <c r="AK48" s="231"/>
      <c r="AL48" s="231"/>
      <c r="AM48" s="231"/>
      <c r="AN48" s="231"/>
    </row>
    <row r="49" spans="3:40" ht="12" customHeight="1">
      <c r="C49" s="238" t="s">
        <v>219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13">
        <v>63</v>
      </c>
      <c r="Z49" s="213"/>
      <c r="AA49" s="213"/>
      <c r="AB49" s="237" t="s">
        <v>24</v>
      </c>
      <c r="AC49" s="237"/>
      <c r="AD49" s="237"/>
      <c r="AE49" s="237"/>
      <c r="AF49" s="237"/>
      <c r="AG49" s="237"/>
      <c r="AH49" s="237" t="s">
        <v>24</v>
      </c>
      <c r="AI49" s="237"/>
      <c r="AJ49" s="237"/>
      <c r="AK49" s="237"/>
      <c r="AL49" s="237"/>
      <c r="AM49" s="237"/>
      <c r="AN49" s="237"/>
    </row>
    <row r="50" spans="3:40" ht="34.5" customHeight="1">
      <c r="C50" s="236" t="s">
        <v>220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13">
        <v>64</v>
      </c>
      <c r="Z50" s="213"/>
      <c r="AA50" s="213"/>
      <c r="AB50" s="237" t="s">
        <v>24</v>
      </c>
      <c r="AC50" s="237"/>
      <c r="AD50" s="237"/>
      <c r="AE50" s="237"/>
      <c r="AF50" s="237"/>
      <c r="AG50" s="237"/>
      <c r="AH50" s="237" t="s">
        <v>24</v>
      </c>
      <c r="AI50" s="237"/>
      <c r="AJ50" s="237"/>
      <c r="AK50" s="237"/>
      <c r="AL50" s="237"/>
      <c r="AM50" s="237"/>
      <c r="AN50" s="237"/>
    </row>
    <row r="51" spans="3:40" ht="12" customHeight="1">
      <c r="C51" s="238" t="s">
        <v>221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13">
        <v>65</v>
      </c>
      <c r="Z51" s="213"/>
      <c r="AA51" s="213"/>
      <c r="AB51" s="237" t="s">
        <v>24</v>
      </c>
      <c r="AC51" s="237"/>
      <c r="AD51" s="237"/>
      <c r="AE51" s="237"/>
      <c r="AF51" s="237"/>
      <c r="AG51" s="237"/>
      <c r="AH51" s="237" t="s">
        <v>24</v>
      </c>
      <c r="AI51" s="237"/>
      <c r="AJ51" s="237"/>
      <c r="AK51" s="237"/>
      <c r="AL51" s="237"/>
      <c r="AM51" s="237"/>
      <c r="AN51" s="237"/>
    </row>
    <row r="52" spans="3:40" ht="12" customHeight="1">
      <c r="C52" s="238" t="s">
        <v>222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13">
        <v>66</v>
      </c>
      <c r="Z52" s="213"/>
      <c r="AA52" s="213"/>
      <c r="AB52" s="237" t="s">
        <v>24</v>
      </c>
      <c r="AC52" s="237"/>
      <c r="AD52" s="237"/>
      <c r="AE52" s="237"/>
      <c r="AF52" s="237"/>
      <c r="AG52" s="237"/>
      <c r="AH52" s="237" t="s">
        <v>24</v>
      </c>
      <c r="AI52" s="237"/>
      <c r="AJ52" s="237"/>
      <c r="AK52" s="237"/>
      <c r="AL52" s="237"/>
      <c r="AM52" s="237"/>
      <c r="AN52" s="237"/>
    </row>
    <row r="53" spans="3:40" ht="12" customHeight="1">
      <c r="C53" s="238" t="s">
        <v>223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13">
        <v>67</v>
      </c>
      <c r="Z53" s="213"/>
      <c r="AA53" s="213"/>
      <c r="AB53" s="237" t="s">
        <v>24</v>
      </c>
      <c r="AC53" s="237"/>
      <c r="AD53" s="237"/>
      <c r="AE53" s="237"/>
      <c r="AF53" s="237"/>
      <c r="AG53" s="237"/>
      <c r="AH53" s="237" t="s">
        <v>24</v>
      </c>
      <c r="AI53" s="237"/>
      <c r="AJ53" s="237"/>
      <c r="AK53" s="237"/>
      <c r="AL53" s="237"/>
      <c r="AM53" s="237"/>
      <c r="AN53" s="237"/>
    </row>
    <row r="54" spans="3:40" ht="12" customHeight="1">
      <c r="C54" s="238" t="s">
        <v>224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13">
        <v>68</v>
      </c>
      <c r="Z54" s="213"/>
      <c r="AA54" s="213"/>
      <c r="AB54" s="219">
        <v>0</v>
      </c>
      <c r="AC54" s="219"/>
      <c r="AD54" s="219"/>
      <c r="AE54" s="219"/>
      <c r="AF54" s="219"/>
      <c r="AG54" s="219"/>
      <c r="AH54" s="219">
        <v>0</v>
      </c>
      <c r="AI54" s="219"/>
      <c r="AJ54" s="219"/>
      <c r="AK54" s="219"/>
      <c r="AL54" s="219"/>
      <c r="AM54" s="219"/>
      <c r="AN54" s="219"/>
    </row>
    <row r="55" spans="3:40" ht="12" customHeight="1">
      <c r="C55" s="217" t="s">
        <v>214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3">
        <v>69</v>
      </c>
      <c r="Z55" s="213"/>
      <c r="AA55" s="213"/>
      <c r="AB55" s="219">
        <v>0</v>
      </c>
      <c r="AC55" s="219"/>
      <c r="AD55" s="219"/>
      <c r="AE55" s="219"/>
      <c r="AF55" s="219"/>
      <c r="AG55" s="219"/>
      <c r="AH55" s="219">
        <v>0</v>
      </c>
      <c r="AI55" s="219"/>
      <c r="AJ55" s="219"/>
      <c r="AK55" s="219"/>
      <c r="AL55" s="219"/>
      <c r="AM55" s="219"/>
      <c r="AN55" s="219"/>
    </row>
    <row r="56" spans="3:40" ht="12" customHeight="1">
      <c r="C56" s="217" t="s">
        <v>225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3">
        <v>70</v>
      </c>
      <c r="Z56" s="213"/>
      <c r="AA56" s="213"/>
      <c r="AB56" s="219">
        <v>0</v>
      </c>
      <c r="AC56" s="219"/>
      <c r="AD56" s="219"/>
      <c r="AE56" s="219"/>
      <c r="AF56" s="219"/>
      <c r="AG56" s="219"/>
      <c r="AH56" s="219">
        <v>0</v>
      </c>
      <c r="AI56" s="219"/>
      <c r="AJ56" s="219"/>
      <c r="AK56" s="219"/>
      <c r="AL56" s="219"/>
      <c r="AM56" s="219"/>
      <c r="AN56" s="219"/>
    </row>
    <row r="57" spans="3:40" ht="12" customHeight="1">
      <c r="C57" s="229" t="s">
        <v>203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3">
        <v>71</v>
      </c>
      <c r="Z57" s="213"/>
      <c r="AA57" s="213"/>
      <c r="AB57" s="219">
        <v>0</v>
      </c>
      <c r="AC57" s="219"/>
      <c r="AD57" s="219"/>
      <c r="AE57" s="219"/>
      <c r="AF57" s="219"/>
      <c r="AG57" s="219"/>
      <c r="AH57" s="220"/>
      <c r="AI57" s="220"/>
      <c r="AJ57" s="220"/>
      <c r="AK57" s="220"/>
      <c r="AL57" s="220"/>
      <c r="AM57" s="220"/>
      <c r="AN57" s="220"/>
    </row>
    <row r="58" spans="3:40" ht="23.25" customHeight="1">
      <c r="C58" s="239" t="s">
        <v>226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0">
        <v>80</v>
      </c>
      <c r="Z58" s="230"/>
      <c r="AA58" s="230"/>
      <c r="AB58" s="221">
        <v>7415944</v>
      </c>
      <c r="AC58" s="221"/>
      <c r="AD58" s="221"/>
      <c r="AE58" s="221"/>
      <c r="AF58" s="221"/>
      <c r="AG58" s="221"/>
      <c r="AH58" s="240" t="s">
        <v>256</v>
      </c>
      <c r="AI58" s="240"/>
      <c r="AJ58" s="240"/>
      <c r="AK58" s="240"/>
      <c r="AL58" s="240"/>
      <c r="AM58" s="240"/>
      <c r="AN58" s="240"/>
    </row>
    <row r="59" spans="34:40" ht="11.25">
      <c r="AH59" s="3"/>
      <c r="AI59" s="3"/>
      <c r="AJ59" s="3"/>
      <c r="AK59" s="3"/>
      <c r="AL59" s="3"/>
      <c r="AM59" s="3"/>
      <c r="AN59" s="3" t="s">
        <v>16</v>
      </c>
    </row>
    <row r="60" spans="3:40" ht="23.25" customHeight="1">
      <c r="C60" s="190" t="s">
        <v>129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208" t="s">
        <v>18</v>
      </c>
      <c r="Z60" s="208"/>
      <c r="AA60" s="208"/>
      <c r="AB60" s="208" t="s">
        <v>130</v>
      </c>
      <c r="AC60" s="208"/>
      <c r="AD60" s="208"/>
      <c r="AE60" s="208"/>
      <c r="AF60" s="208"/>
      <c r="AG60" s="208"/>
      <c r="AH60" s="208" t="s">
        <v>131</v>
      </c>
      <c r="AI60" s="208"/>
      <c r="AJ60" s="208"/>
      <c r="AK60" s="208"/>
      <c r="AL60" s="208"/>
      <c r="AM60" s="208"/>
      <c r="AN60" s="208"/>
    </row>
    <row r="61" spans="3:40" ht="11.25" customHeight="1">
      <c r="C61" s="163">
        <v>1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215">
        <v>2</v>
      </c>
      <c r="Z61" s="215"/>
      <c r="AA61" s="215"/>
      <c r="AB61" s="215">
        <v>3</v>
      </c>
      <c r="AC61" s="215"/>
      <c r="AD61" s="215"/>
      <c r="AE61" s="215"/>
      <c r="AF61" s="215"/>
      <c r="AG61" s="215"/>
      <c r="AH61" s="215">
        <v>4</v>
      </c>
      <c r="AI61" s="215"/>
      <c r="AJ61" s="215"/>
      <c r="AK61" s="215"/>
      <c r="AL61" s="215"/>
      <c r="AM61" s="215"/>
      <c r="AN61" s="215"/>
    </row>
    <row r="62" spans="3:40" ht="22.5" customHeight="1">
      <c r="C62" s="211" t="s">
        <v>227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</row>
    <row r="63" spans="3:40" ht="12" customHeight="1">
      <c r="C63" s="212" t="s">
        <v>228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25">
        <v>90</v>
      </c>
      <c r="Z63" s="225"/>
      <c r="AA63" s="225"/>
      <c r="AB63" s="241">
        <v>0</v>
      </c>
      <c r="AC63" s="241"/>
      <c r="AD63" s="241"/>
      <c r="AE63" s="241"/>
      <c r="AF63" s="241"/>
      <c r="AG63" s="241"/>
      <c r="AH63" s="241">
        <v>0</v>
      </c>
      <c r="AI63" s="241"/>
      <c r="AJ63" s="241"/>
      <c r="AK63" s="241"/>
      <c r="AL63" s="241"/>
      <c r="AM63" s="241"/>
      <c r="AN63" s="241"/>
    </row>
    <row r="64" spans="3:40" ht="12" customHeight="1">
      <c r="C64" s="216" t="s">
        <v>96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42"/>
      <c r="Z64" s="43"/>
      <c r="AA64" s="44"/>
      <c r="AB64" s="242">
        <v>0</v>
      </c>
      <c r="AC64" s="242"/>
      <c r="AD64" s="242"/>
      <c r="AE64" s="242"/>
      <c r="AF64" s="242"/>
      <c r="AG64" s="242"/>
      <c r="AH64" s="242">
        <v>0</v>
      </c>
      <c r="AI64" s="242"/>
      <c r="AJ64" s="242"/>
      <c r="AK64" s="242"/>
      <c r="AL64" s="242"/>
      <c r="AM64" s="242"/>
      <c r="AN64" s="242"/>
    </row>
    <row r="65" spans="3:40" ht="12" customHeight="1">
      <c r="C65" s="217" t="s">
        <v>229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3">
        <v>91</v>
      </c>
      <c r="Z65" s="213"/>
      <c r="AA65" s="213"/>
      <c r="AB65" s="219">
        <v>0</v>
      </c>
      <c r="AC65" s="219"/>
      <c r="AD65" s="219"/>
      <c r="AE65" s="219"/>
      <c r="AF65" s="219"/>
      <c r="AG65" s="219"/>
      <c r="AH65" s="219">
        <v>0</v>
      </c>
      <c r="AI65" s="219"/>
      <c r="AJ65" s="219"/>
      <c r="AK65" s="219"/>
      <c r="AL65" s="219"/>
      <c r="AM65" s="219"/>
      <c r="AN65" s="219"/>
    </row>
    <row r="66" spans="3:40" ht="12" customHeight="1">
      <c r="C66" s="217" t="s">
        <v>230</v>
      </c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3">
        <v>92</v>
      </c>
      <c r="Z66" s="213"/>
      <c r="AA66" s="213"/>
      <c r="AB66" s="219">
        <v>0</v>
      </c>
      <c r="AC66" s="219"/>
      <c r="AD66" s="219"/>
      <c r="AE66" s="219"/>
      <c r="AF66" s="219"/>
      <c r="AG66" s="219"/>
      <c r="AH66" s="219">
        <v>0</v>
      </c>
      <c r="AI66" s="219"/>
      <c r="AJ66" s="219"/>
      <c r="AK66" s="219"/>
      <c r="AL66" s="219"/>
      <c r="AM66" s="219"/>
      <c r="AN66" s="219"/>
    </row>
    <row r="67" spans="3:40" ht="12" customHeight="1">
      <c r="C67" s="217" t="s">
        <v>231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3">
        <v>93</v>
      </c>
      <c r="Z67" s="213"/>
      <c r="AA67" s="213"/>
      <c r="AB67" s="219">
        <v>0</v>
      </c>
      <c r="AC67" s="219"/>
      <c r="AD67" s="219"/>
      <c r="AE67" s="219"/>
      <c r="AF67" s="219"/>
      <c r="AG67" s="219"/>
      <c r="AH67" s="219">
        <v>0</v>
      </c>
      <c r="AI67" s="219"/>
      <c r="AJ67" s="219"/>
      <c r="AK67" s="219"/>
      <c r="AL67" s="219"/>
      <c r="AM67" s="219"/>
      <c r="AN67" s="219"/>
    </row>
    <row r="68" spans="3:40" ht="12" customHeight="1">
      <c r="C68" s="217" t="s">
        <v>195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22">
        <v>94</v>
      </c>
      <c r="Z68" s="222"/>
      <c r="AA68" s="222"/>
      <c r="AB68" s="219">
        <v>0</v>
      </c>
      <c r="AC68" s="219"/>
      <c r="AD68" s="219"/>
      <c r="AE68" s="219"/>
      <c r="AF68" s="219"/>
      <c r="AG68" s="219"/>
      <c r="AH68" s="219">
        <v>0</v>
      </c>
      <c r="AI68" s="219"/>
      <c r="AJ68" s="219"/>
      <c r="AK68" s="219"/>
      <c r="AL68" s="219"/>
      <c r="AM68" s="219"/>
      <c r="AN68" s="219"/>
    </row>
    <row r="69" spans="3:40" ht="12" customHeight="1">
      <c r="C69" s="217" t="s">
        <v>232</v>
      </c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43">
        <v>100</v>
      </c>
      <c r="Z69" s="243"/>
      <c r="AA69" s="243"/>
      <c r="AB69" s="221">
        <v>99197625</v>
      </c>
      <c r="AC69" s="221"/>
      <c r="AD69" s="221"/>
      <c r="AE69" s="221"/>
      <c r="AF69" s="221"/>
      <c r="AG69" s="221"/>
      <c r="AH69" s="221">
        <v>76317000</v>
      </c>
      <c r="AI69" s="221"/>
      <c r="AJ69" s="221"/>
      <c r="AK69" s="221"/>
      <c r="AL69" s="221"/>
      <c r="AM69" s="221"/>
      <c r="AN69" s="221"/>
    </row>
    <row r="70" spans="3:40" ht="12" customHeight="1">
      <c r="C70" s="216" t="s">
        <v>96</v>
      </c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42"/>
      <c r="Z70" s="43"/>
      <c r="AA70" s="44"/>
      <c r="AB70" s="242">
        <v>0</v>
      </c>
      <c r="AC70" s="242"/>
      <c r="AD70" s="242"/>
      <c r="AE70" s="242"/>
      <c r="AF70" s="242"/>
      <c r="AG70" s="242"/>
      <c r="AH70" s="242">
        <v>0</v>
      </c>
      <c r="AI70" s="242"/>
      <c r="AJ70" s="242"/>
      <c r="AK70" s="242"/>
      <c r="AL70" s="242"/>
      <c r="AM70" s="242"/>
      <c r="AN70" s="242"/>
    </row>
    <row r="71" spans="3:40" ht="12.75" customHeight="1">
      <c r="C71" s="217" t="s">
        <v>233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44">
        <v>101</v>
      </c>
      <c r="Z71" s="244"/>
      <c r="AA71" s="244"/>
      <c r="AB71" s="218">
        <v>63369427</v>
      </c>
      <c r="AC71" s="218"/>
      <c r="AD71" s="218"/>
      <c r="AE71" s="218"/>
      <c r="AF71" s="218"/>
      <c r="AG71" s="218"/>
      <c r="AH71" s="218">
        <v>44079000</v>
      </c>
      <c r="AI71" s="218"/>
      <c r="AJ71" s="218"/>
      <c r="AK71" s="218"/>
      <c r="AL71" s="218"/>
      <c r="AM71" s="218"/>
      <c r="AN71" s="218"/>
    </row>
    <row r="72" spans="3:40" ht="10.5" customHeight="1">
      <c r="C72" s="149" t="s">
        <v>234</v>
      </c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244">
        <v>102</v>
      </c>
      <c r="Z72" s="244"/>
      <c r="AA72" s="244"/>
      <c r="AB72" s="218">
        <v>35828198</v>
      </c>
      <c r="AC72" s="218"/>
      <c r="AD72" s="218"/>
      <c r="AE72" s="218"/>
      <c r="AF72" s="218"/>
      <c r="AG72" s="218"/>
      <c r="AH72" s="218">
        <v>32239000</v>
      </c>
      <c r="AI72" s="218"/>
      <c r="AJ72" s="218"/>
      <c r="AK72" s="218"/>
      <c r="AL72" s="218"/>
      <c r="AM72" s="218"/>
      <c r="AN72" s="218"/>
    </row>
    <row r="73" spans="3:40" ht="10.5" customHeight="1">
      <c r="C73" s="217" t="s">
        <v>235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44">
        <v>103</v>
      </c>
      <c r="Z73" s="244"/>
      <c r="AA73" s="244"/>
      <c r="AB73" s="220"/>
      <c r="AC73" s="220"/>
      <c r="AD73" s="220"/>
      <c r="AE73" s="220"/>
      <c r="AF73" s="220"/>
      <c r="AG73" s="220"/>
      <c r="AH73" s="219">
        <v>0</v>
      </c>
      <c r="AI73" s="219"/>
      <c r="AJ73" s="219"/>
      <c r="AK73" s="219"/>
      <c r="AL73" s="219"/>
      <c r="AM73" s="219"/>
      <c r="AN73" s="219"/>
    </row>
    <row r="74" spans="3:40" ht="12" customHeight="1">
      <c r="C74" s="217" t="s">
        <v>236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44">
        <v>104</v>
      </c>
      <c r="Z74" s="244"/>
      <c r="AA74" s="244"/>
      <c r="AB74" s="219">
        <v>0</v>
      </c>
      <c r="AC74" s="219"/>
      <c r="AD74" s="219"/>
      <c r="AE74" s="219"/>
      <c r="AF74" s="219"/>
      <c r="AG74" s="219"/>
      <c r="AH74" s="219">
        <v>0</v>
      </c>
      <c r="AI74" s="219"/>
      <c r="AJ74" s="219"/>
      <c r="AK74" s="219"/>
      <c r="AL74" s="219"/>
      <c r="AM74" s="219"/>
      <c r="AN74" s="219"/>
    </row>
    <row r="75" spans="3:40" ht="12" customHeight="1">
      <c r="C75" s="217" t="s">
        <v>237</v>
      </c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44">
        <v>105</v>
      </c>
      <c r="Z75" s="244"/>
      <c r="AA75" s="244"/>
      <c r="AB75" s="219">
        <v>0</v>
      </c>
      <c r="AC75" s="219"/>
      <c r="AD75" s="219"/>
      <c r="AE75" s="219"/>
      <c r="AF75" s="219"/>
      <c r="AG75" s="219"/>
      <c r="AH75" s="219">
        <v>0</v>
      </c>
      <c r="AI75" s="219"/>
      <c r="AJ75" s="219"/>
      <c r="AK75" s="219"/>
      <c r="AL75" s="219"/>
      <c r="AM75" s="219"/>
      <c r="AN75" s="219"/>
    </row>
    <row r="76" spans="3:40" ht="23.25" customHeight="1">
      <c r="C76" s="229" t="s">
        <v>238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43">
        <v>110</v>
      </c>
      <c r="Z76" s="243"/>
      <c r="AA76" s="243"/>
      <c r="AB76" s="245" t="s">
        <v>260</v>
      </c>
      <c r="AC76" s="245"/>
      <c r="AD76" s="245"/>
      <c r="AE76" s="245"/>
      <c r="AF76" s="245"/>
      <c r="AG76" s="245"/>
      <c r="AH76" s="240" t="s">
        <v>257</v>
      </c>
      <c r="AI76" s="240"/>
      <c r="AJ76" s="240"/>
      <c r="AK76" s="240"/>
      <c r="AL76" s="240"/>
      <c r="AM76" s="240"/>
      <c r="AN76" s="240"/>
    </row>
    <row r="77" spans="3:40" ht="12" customHeight="1">
      <c r="C77" s="155" t="s">
        <v>239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243">
        <v>120</v>
      </c>
      <c r="Z77" s="243"/>
      <c r="AA77" s="243"/>
      <c r="AB77" s="246" t="s">
        <v>24</v>
      </c>
      <c r="AC77" s="246"/>
      <c r="AD77" s="246"/>
      <c r="AE77" s="246"/>
      <c r="AF77" s="246"/>
      <c r="AG77" s="246"/>
      <c r="AH77" s="247"/>
      <c r="AI77" s="247"/>
      <c r="AJ77" s="247"/>
      <c r="AK77" s="247"/>
      <c r="AL77" s="247"/>
      <c r="AM77" s="247"/>
      <c r="AN77" s="247"/>
    </row>
    <row r="78" spans="3:40" ht="23.25" customHeight="1">
      <c r="C78" s="155" t="s">
        <v>240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243">
        <v>130</v>
      </c>
      <c r="Z78" s="243"/>
      <c r="AA78" s="243"/>
      <c r="AB78" s="221">
        <v>8538677</v>
      </c>
      <c r="AC78" s="221"/>
      <c r="AD78" s="221"/>
      <c r="AE78" s="221"/>
      <c r="AF78" s="221"/>
      <c r="AG78" s="221"/>
      <c r="AH78" s="240" t="s">
        <v>258</v>
      </c>
      <c r="AI78" s="240"/>
      <c r="AJ78" s="240"/>
      <c r="AK78" s="240"/>
      <c r="AL78" s="240"/>
      <c r="AM78" s="240"/>
      <c r="AN78" s="240"/>
    </row>
    <row r="79" spans="3:40" ht="23.25" customHeight="1">
      <c r="C79" s="155" t="s">
        <v>241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243">
        <v>140</v>
      </c>
      <c r="Z79" s="243"/>
      <c r="AA79" s="243"/>
      <c r="AB79" s="221">
        <v>3315075.98</v>
      </c>
      <c r="AC79" s="221"/>
      <c r="AD79" s="221"/>
      <c r="AE79" s="221"/>
      <c r="AF79" s="221"/>
      <c r="AG79" s="221"/>
      <c r="AH79" s="221">
        <v>1704366.5</v>
      </c>
      <c r="AI79" s="221"/>
      <c r="AJ79" s="221"/>
      <c r="AK79" s="221"/>
      <c r="AL79" s="221"/>
      <c r="AM79" s="221"/>
      <c r="AN79" s="221"/>
    </row>
    <row r="80" spans="3:40" ht="12" customHeight="1">
      <c r="C80" s="239" t="s">
        <v>242</v>
      </c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43">
        <v>150</v>
      </c>
      <c r="Z80" s="243"/>
      <c r="AA80" s="243"/>
      <c r="AB80" s="221">
        <v>11853776</v>
      </c>
      <c r="AC80" s="221"/>
      <c r="AD80" s="221"/>
      <c r="AE80" s="221"/>
      <c r="AF80" s="221"/>
      <c r="AG80" s="221"/>
      <c r="AH80" s="221">
        <v>1482000</v>
      </c>
      <c r="AI80" s="221"/>
      <c r="AJ80" s="221"/>
      <c r="AK80" s="221"/>
      <c r="AL80" s="221"/>
      <c r="AM80" s="221"/>
      <c r="AN80" s="221"/>
    </row>
    <row r="81" ht="12.75" customHeight="1"/>
    <row r="84" spans="3:28" ht="23.25" customHeight="1">
      <c r="C84" s="21" t="s">
        <v>76</v>
      </c>
      <c r="D84" s="21"/>
      <c r="E84" s="21"/>
      <c r="F84" s="21"/>
      <c r="G84" s="21"/>
      <c r="H84" s="21"/>
      <c r="I84" s="21"/>
      <c r="L84" s="153" t="s">
        <v>77</v>
      </c>
      <c r="M84" s="153"/>
      <c r="N84" s="153"/>
      <c r="O84" s="153"/>
      <c r="P84" s="153"/>
      <c r="Q84" s="153"/>
      <c r="R84" s="153"/>
      <c r="S84" s="153"/>
      <c r="T84" s="153"/>
      <c r="W84" s="22"/>
      <c r="X84" s="22"/>
      <c r="Y84" s="22"/>
      <c r="Z84" s="22"/>
      <c r="AA84" s="22"/>
      <c r="AB84" s="22"/>
    </row>
    <row r="85" spans="12:28" ht="11.25" customHeight="1">
      <c r="L85" s="152" t="s">
        <v>78</v>
      </c>
      <c r="M85" s="152"/>
      <c r="N85" s="152"/>
      <c r="O85" s="152"/>
      <c r="P85" s="152"/>
      <c r="Q85" s="152"/>
      <c r="R85" s="152"/>
      <c r="S85" s="152"/>
      <c r="T85" s="152"/>
      <c r="W85" s="28" t="s">
        <v>79</v>
      </c>
      <c r="X85" s="28"/>
      <c r="Y85" s="28"/>
      <c r="Z85" s="28"/>
      <c r="AA85" s="28"/>
      <c r="AB85" s="28"/>
    </row>
    <row r="86" ht="11.25" customHeight="1"/>
    <row r="87" ht="11.25" customHeight="1"/>
    <row r="88" spans="3:28" ht="12" customHeight="1">
      <c r="C88" s="29"/>
      <c r="D88" s="29"/>
      <c r="E88" s="29"/>
      <c r="F88" s="29"/>
      <c r="G88" s="29"/>
      <c r="H88" s="29"/>
      <c r="I88" s="29" t="s">
        <v>80</v>
      </c>
      <c r="L88" s="153" t="s">
        <v>81</v>
      </c>
      <c r="M88" s="153"/>
      <c r="N88" s="153"/>
      <c r="O88" s="153"/>
      <c r="P88" s="153"/>
      <c r="Q88" s="153"/>
      <c r="R88" s="153"/>
      <c r="S88" s="153"/>
      <c r="T88" s="153"/>
      <c r="W88" s="22"/>
      <c r="X88" s="22"/>
      <c r="Y88" s="22"/>
      <c r="Z88" s="22"/>
      <c r="AA88" s="22"/>
      <c r="AB88" s="22"/>
    </row>
    <row r="89" spans="12:28" ht="11.25" customHeight="1">
      <c r="L89" s="152" t="s">
        <v>78</v>
      </c>
      <c r="M89" s="152"/>
      <c r="N89" s="152"/>
      <c r="O89" s="152"/>
      <c r="P89" s="152"/>
      <c r="Q89" s="152"/>
      <c r="R89" s="152"/>
      <c r="S89" s="152"/>
      <c r="T89" s="152"/>
      <c r="W89" s="28" t="s">
        <v>79</v>
      </c>
      <c r="X89" s="28"/>
      <c r="Y89" s="28"/>
      <c r="Z89" s="28"/>
      <c r="AA89" s="28"/>
      <c r="AB89" s="28"/>
    </row>
    <row r="93" spans="1:28" s="33" customFormat="1" ht="11.25">
      <c r="A93"/>
      <c r="B93"/>
      <c r="C93"/>
      <c r="D93"/>
      <c r="E93"/>
      <c r="F93"/>
      <c r="G93" t="s">
        <v>82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</sheetData>
  <sheetProtection/>
  <mergeCells count="267">
    <mergeCell ref="L84:T84"/>
    <mergeCell ref="L85:T85"/>
    <mergeCell ref="L88:T88"/>
    <mergeCell ref="L89:T89"/>
    <mergeCell ref="C80:X80"/>
    <mergeCell ref="Y80:AA80"/>
    <mergeCell ref="AB80:AG80"/>
    <mergeCell ref="AH80:AN80"/>
    <mergeCell ref="C79:X79"/>
    <mergeCell ref="Y79:AA79"/>
    <mergeCell ref="AB79:AG79"/>
    <mergeCell ref="AH79:AN79"/>
    <mergeCell ref="C78:X78"/>
    <mergeCell ref="Y78:AA78"/>
    <mergeCell ref="AB78:AG78"/>
    <mergeCell ref="AH78:AN78"/>
    <mergeCell ref="C77:X77"/>
    <mergeCell ref="Y77:AA77"/>
    <mergeCell ref="AB77:AG77"/>
    <mergeCell ref="AH77:AN77"/>
    <mergeCell ref="C76:X76"/>
    <mergeCell ref="Y76:AA76"/>
    <mergeCell ref="AB76:AG76"/>
    <mergeCell ref="AH76:AN76"/>
    <mergeCell ref="C75:X75"/>
    <mergeCell ref="Y75:AA75"/>
    <mergeCell ref="AB75:AG75"/>
    <mergeCell ref="AH75:AN75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AH69:AN69"/>
    <mergeCell ref="C72:X72"/>
    <mergeCell ref="Y72:AA72"/>
    <mergeCell ref="AB72:AG72"/>
    <mergeCell ref="AH72:AN72"/>
    <mergeCell ref="C71:X71"/>
    <mergeCell ref="Y71:AA71"/>
    <mergeCell ref="AB71:AG71"/>
    <mergeCell ref="AH71:AN71"/>
    <mergeCell ref="C70:X70"/>
    <mergeCell ref="AB70:AG70"/>
    <mergeCell ref="AH70:AN70"/>
    <mergeCell ref="C68:X68"/>
    <mergeCell ref="Y68:AA68"/>
    <mergeCell ref="AB68:AG68"/>
    <mergeCell ref="AH68:AN68"/>
    <mergeCell ref="C69:X69"/>
    <mergeCell ref="Y69:AA69"/>
    <mergeCell ref="AB69:AG69"/>
    <mergeCell ref="C66:X66"/>
    <mergeCell ref="Y66:AA66"/>
    <mergeCell ref="AB66:AG66"/>
    <mergeCell ref="AH66:AN66"/>
    <mergeCell ref="C67:X67"/>
    <mergeCell ref="Y67:AA67"/>
    <mergeCell ref="AB67:AG67"/>
    <mergeCell ref="AH67:AN67"/>
    <mergeCell ref="AH61:AN61"/>
    <mergeCell ref="C64:X64"/>
    <mergeCell ref="AB64:AG64"/>
    <mergeCell ref="AH64:AN64"/>
    <mergeCell ref="C65:X65"/>
    <mergeCell ref="Y65:AA65"/>
    <mergeCell ref="AB65:AG65"/>
    <mergeCell ref="AH65:AN65"/>
    <mergeCell ref="AB58:AG58"/>
    <mergeCell ref="AH58:AN58"/>
    <mergeCell ref="C62:AN62"/>
    <mergeCell ref="C63:X63"/>
    <mergeCell ref="Y63:AA63"/>
    <mergeCell ref="AB63:AG63"/>
    <mergeCell ref="AH63:AN63"/>
    <mergeCell ref="C61:X61"/>
    <mergeCell ref="Y61:AA61"/>
    <mergeCell ref="AB61:AG61"/>
    <mergeCell ref="C57:X57"/>
    <mergeCell ref="Y57:AA57"/>
    <mergeCell ref="AB57:AG57"/>
    <mergeCell ref="AH57:AN57"/>
    <mergeCell ref="C60:X60"/>
    <mergeCell ref="Y60:AA60"/>
    <mergeCell ref="AB60:AG60"/>
    <mergeCell ref="AH60:AN60"/>
    <mergeCell ref="C58:X58"/>
    <mergeCell ref="Y58:AA58"/>
    <mergeCell ref="C55:X55"/>
    <mergeCell ref="Y55:AA55"/>
    <mergeCell ref="AB55:AG55"/>
    <mergeCell ref="AH55:AN55"/>
    <mergeCell ref="C56:X56"/>
    <mergeCell ref="Y56:AA56"/>
    <mergeCell ref="AB56:AG56"/>
    <mergeCell ref="AH56:AN56"/>
    <mergeCell ref="C54:X54"/>
    <mergeCell ref="Y54:AA54"/>
    <mergeCell ref="AB54:AG54"/>
    <mergeCell ref="AH54:AN54"/>
    <mergeCell ref="C53:X53"/>
    <mergeCell ref="Y53:AA53"/>
    <mergeCell ref="AB53:AG53"/>
    <mergeCell ref="AH53:AN53"/>
    <mergeCell ref="AB49:AG49"/>
    <mergeCell ref="AH49:AN49"/>
    <mergeCell ref="C52:X52"/>
    <mergeCell ref="Y52:AA52"/>
    <mergeCell ref="AB52:AG52"/>
    <mergeCell ref="AH52:AN52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50:X50"/>
    <mergeCell ref="Y50:AA50"/>
    <mergeCell ref="AB50:AG50"/>
    <mergeCell ref="AH50:AN50"/>
    <mergeCell ref="C49:X49"/>
    <mergeCell ref="Y49:AA49"/>
    <mergeCell ref="AH44:AN44"/>
    <mergeCell ref="C45:X45"/>
    <mergeCell ref="Y45:AA45"/>
    <mergeCell ref="AB45:AG45"/>
    <mergeCell ref="AH45:AN45"/>
    <mergeCell ref="C47:X47"/>
    <mergeCell ref="Y47:AA47"/>
    <mergeCell ref="AB47:AG47"/>
    <mergeCell ref="AH47:AN47"/>
    <mergeCell ref="C43:X43"/>
    <mergeCell ref="Y43:AA43"/>
    <mergeCell ref="AB43:AG43"/>
    <mergeCell ref="AH43:AN43"/>
    <mergeCell ref="C46:X46"/>
    <mergeCell ref="AB46:AG46"/>
    <mergeCell ref="AH46:AN46"/>
    <mergeCell ref="C44:X44"/>
    <mergeCell ref="Y44:AA44"/>
    <mergeCell ref="AB44:AG44"/>
    <mergeCell ref="C42:X42"/>
    <mergeCell ref="Y42:AA42"/>
    <mergeCell ref="AB42:AG42"/>
    <mergeCell ref="AH42:AN42"/>
    <mergeCell ref="C41:X41"/>
    <mergeCell ref="Y41:AA41"/>
    <mergeCell ref="AB41:AG41"/>
    <mergeCell ref="AH41:AN41"/>
    <mergeCell ref="AB37:AG37"/>
    <mergeCell ref="AH37:AN37"/>
    <mergeCell ref="C40:X40"/>
    <mergeCell ref="Y40:AA40"/>
    <mergeCell ref="AB40:AG40"/>
    <mergeCell ref="AH40:AN40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8:X38"/>
    <mergeCell ref="Y38:AA38"/>
    <mergeCell ref="AB38:AG38"/>
    <mergeCell ref="AH38:AN38"/>
    <mergeCell ref="C37:X37"/>
    <mergeCell ref="Y37:AA37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1:AN31"/>
    <mergeCell ref="C32:X32"/>
    <mergeCell ref="Y32:AA32"/>
    <mergeCell ref="AB32:AG32"/>
    <mergeCell ref="AH32:AN32"/>
    <mergeCell ref="C30:X30"/>
    <mergeCell ref="Y30:AA30"/>
    <mergeCell ref="AB30:AG30"/>
    <mergeCell ref="AH30:AN30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4:AA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2:AN12"/>
    <mergeCell ref="C13:X13"/>
    <mergeCell ref="Y13:AA13"/>
    <mergeCell ref="AB13:AG13"/>
    <mergeCell ref="C11:X11"/>
    <mergeCell ref="Y11:AA11"/>
    <mergeCell ref="AB11:AG11"/>
    <mergeCell ref="AH11:AN11"/>
    <mergeCell ref="AH13:AN13"/>
    <mergeCell ref="B8:AM8"/>
    <mergeCell ref="C10:X10"/>
    <mergeCell ref="Y10:AA10"/>
    <mergeCell ref="AB10:AG10"/>
    <mergeCell ref="AH10:AN10"/>
    <mergeCell ref="Z2:AL2"/>
    <mergeCell ref="V3:AL3"/>
    <mergeCell ref="O5:AH5"/>
    <mergeCell ref="K7:AF7"/>
  </mergeCells>
  <printOptions/>
  <pageMargins left="0.35433070866141736" right="0" top="0.5905511811023623" bottom="0.5905511811023623" header="0.5118110236220472" footer="0.5118110236220472"/>
  <pageSetup horizontalDpi="600" verticalDpi="600" orientation="portrait" paperSize="9" r:id="rId2"/>
  <rowBreaks count="1" manualBreakCount="1">
    <brk id="58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V101"/>
  <sheetViews>
    <sheetView zoomScalePageLayoutView="0" workbookViewId="0" topLeftCell="E61">
      <selection activeCell="BV73" sqref="BV73"/>
    </sheetView>
  </sheetViews>
  <sheetFormatPr defaultColWidth="10.66015625" defaultRowHeight="11.25"/>
  <cols>
    <col min="1" max="1" width="1.83203125" style="0" customWidth="1"/>
    <col min="2" max="2" width="0.65625" style="0" customWidth="1"/>
    <col min="3" max="3" width="2.16015625" style="0" customWidth="1"/>
    <col min="4" max="4" width="2.5" style="0" customWidth="1"/>
    <col min="5" max="6" width="1.5" style="0" customWidth="1"/>
    <col min="7" max="7" width="5" style="0" customWidth="1"/>
    <col min="8" max="8" width="5.33203125" style="0" customWidth="1"/>
    <col min="9" max="9" width="1.66796875" style="0" customWidth="1"/>
    <col min="10" max="10" width="0.328125" style="0" customWidth="1"/>
    <col min="11" max="11" width="1.3359375" style="0" customWidth="1"/>
    <col min="12" max="12" width="7" style="0" customWidth="1"/>
    <col min="13" max="13" width="3.16015625" style="0" customWidth="1"/>
    <col min="14" max="14" width="1.5" style="0" customWidth="1"/>
    <col min="15" max="15" width="1.0078125" style="0" customWidth="1"/>
    <col min="16" max="16" width="2" style="0" customWidth="1"/>
    <col min="17" max="17" width="2.5" style="0" customWidth="1"/>
    <col min="18" max="19" width="5.16015625" style="0" customWidth="1"/>
    <col min="20" max="20" width="0.328125" style="0" customWidth="1"/>
    <col min="21" max="21" width="5.5" style="0" customWidth="1"/>
    <col min="22" max="22" width="3.66015625" style="0" customWidth="1"/>
    <col min="23" max="23" width="0.65625" style="0" customWidth="1"/>
    <col min="24" max="24" width="1.171875" style="0" customWidth="1"/>
    <col min="25" max="26" width="2" style="0" customWidth="1"/>
    <col min="27" max="27" width="5.16015625" style="0" customWidth="1"/>
    <col min="28" max="28" width="1.5" style="0" customWidth="1"/>
    <col min="29" max="29" width="3.16015625" style="0" customWidth="1"/>
    <col min="30" max="30" width="0.65625" style="0" customWidth="1"/>
    <col min="31" max="31" width="3.16015625" style="0" customWidth="1"/>
    <col min="32" max="32" width="1.83203125" style="0" customWidth="1"/>
    <col min="33" max="33" width="1.5" style="0" customWidth="1"/>
    <col min="34" max="34" width="2.83203125" style="0" customWidth="1"/>
    <col min="35" max="35" width="4" style="0" customWidth="1"/>
    <col min="36" max="36" width="1.0078125" style="0" hidden="1" customWidth="1"/>
    <col min="37" max="37" width="0.328125" style="0" hidden="1" customWidth="1"/>
    <col min="38" max="38" width="0.1640625" style="0" hidden="1" customWidth="1"/>
    <col min="39" max="39" width="1.66796875" style="0" hidden="1" customWidth="1"/>
    <col min="40" max="40" width="0.1640625" style="0" customWidth="1"/>
    <col min="41" max="41" width="1.5" style="0" customWidth="1"/>
    <col min="42" max="42" width="0.65625" style="0" customWidth="1"/>
    <col min="43" max="43" width="3" style="0" customWidth="1"/>
    <col min="44" max="44" width="0.1640625" style="0" customWidth="1"/>
    <col min="45" max="45" width="2.5" style="0" customWidth="1"/>
    <col min="46" max="46" width="5.16015625" style="0" customWidth="1"/>
    <col min="47" max="47" width="1.3359375" style="0" hidden="1" customWidth="1"/>
    <col min="48" max="48" width="1.83203125" style="0" hidden="1" customWidth="1"/>
    <col min="49" max="49" width="0.1640625" style="0" customWidth="1"/>
    <col min="50" max="50" width="0.82421875" style="0" customWidth="1"/>
    <col min="51" max="51" width="4.5" style="0" customWidth="1"/>
    <col min="52" max="53" width="0.1640625" style="0" customWidth="1"/>
    <col min="54" max="54" width="1.5" style="0" customWidth="1"/>
    <col min="55" max="55" width="8.5" style="0" customWidth="1"/>
    <col min="56" max="57" width="0.1640625" style="0" customWidth="1"/>
    <col min="58" max="58" width="1.5" style="0" customWidth="1"/>
    <col min="59" max="59" width="2.5" style="0" customWidth="1"/>
    <col min="60" max="60" width="6.16015625" style="0" customWidth="1"/>
    <col min="61" max="62" width="0.1640625" style="0" customWidth="1"/>
    <col min="63" max="63" width="1.5" style="0" customWidth="1"/>
    <col min="64" max="64" width="8.5" style="0" customWidth="1"/>
    <col min="65" max="66" width="0.1640625" style="0" customWidth="1"/>
    <col min="67" max="68" width="0.65625" style="0" customWidth="1"/>
    <col min="69" max="69" width="8.83203125" style="0" customWidth="1"/>
    <col min="70" max="70" width="6.5" style="0" customWidth="1"/>
    <col min="71" max="71" width="0.328125" style="0" customWidth="1"/>
    <col min="72" max="72" width="0.82421875" style="0" customWidth="1"/>
    <col min="73" max="73" width="0.1640625" style="0" customWidth="1"/>
    <col min="74" max="74" width="12.16015625" style="0" customWidth="1"/>
    <col min="75" max="16384" width="10.66015625" style="33" customWidth="1"/>
  </cols>
  <sheetData>
    <row r="1" ht="11.25" customHeight="1" hidden="1"/>
    <row r="2" spans="54:72" ht="45" customHeight="1" hidden="1">
      <c r="BB2" s="178" t="s">
        <v>83</v>
      </c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</row>
    <row r="3" ht="11.25" customHeight="1" hidden="1"/>
    <row r="5" spans="1:74" ht="43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178" t="s">
        <v>1</v>
      </c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33"/>
      <c r="BV5" s="33"/>
    </row>
    <row r="7" spans="69:71" ht="20.25" customHeight="1">
      <c r="BQ7" s="24" t="s">
        <v>2</v>
      </c>
      <c r="BR7" s="24"/>
      <c r="BS7" s="24"/>
    </row>
    <row r="8" spans="2:44" ht="12" customHeight="1">
      <c r="B8" s="1" t="s">
        <v>3</v>
      </c>
      <c r="C8" s="1"/>
      <c r="D8" s="1"/>
      <c r="E8" s="1"/>
      <c r="O8" s="153" t="s">
        <v>243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</row>
    <row r="9" ht="8.25" customHeight="1"/>
    <row r="10" spans="15:54" ht="21" customHeight="1">
      <c r="O10" s="179" t="s">
        <v>84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</row>
    <row r="11" spans="15:54" ht="21" customHeight="1">
      <c r="O11" s="179" t="s">
        <v>254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</row>
    <row r="12" spans="65:70" ht="11.25" customHeight="1">
      <c r="BM12" s="3"/>
      <c r="BN12" s="3"/>
      <c r="BO12" s="3"/>
      <c r="BP12" s="3"/>
      <c r="BQ12" s="3"/>
      <c r="BR12" s="3" t="s">
        <v>85</v>
      </c>
    </row>
    <row r="13" spans="3:74" ht="12.75" customHeight="1"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08" t="s">
        <v>18</v>
      </c>
      <c r="V13" s="208"/>
      <c r="W13" s="249" t="s">
        <v>86</v>
      </c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52" t="s">
        <v>73</v>
      </c>
      <c r="BQ13" s="252"/>
      <c r="BR13" s="252"/>
      <c r="BS13" s="252"/>
      <c r="BT13" s="252"/>
      <c r="BU13" s="252"/>
      <c r="BV13" s="251" t="s">
        <v>87</v>
      </c>
    </row>
    <row r="14" spans="3:74" s="25" customFormat="1" ht="45.75" customHeight="1"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08"/>
      <c r="V14" s="208"/>
      <c r="W14" s="252" t="s">
        <v>67</v>
      </c>
      <c r="X14" s="252"/>
      <c r="Y14" s="252"/>
      <c r="Z14" s="252"/>
      <c r="AA14" s="252"/>
      <c r="AB14" s="252"/>
      <c r="AC14" s="252"/>
      <c r="AD14" s="252"/>
      <c r="AE14" s="252" t="s">
        <v>68</v>
      </c>
      <c r="AF14" s="252"/>
      <c r="AG14" s="252"/>
      <c r="AH14" s="252"/>
      <c r="AI14" s="252"/>
      <c r="AJ14" s="252"/>
      <c r="AK14" s="252"/>
      <c r="AL14" s="252"/>
      <c r="AM14" s="252"/>
      <c r="AN14" s="252" t="s">
        <v>88</v>
      </c>
      <c r="AO14" s="252"/>
      <c r="AP14" s="252"/>
      <c r="AQ14" s="252"/>
      <c r="AR14" s="252"/>
      <c r="AS14" s="252"/>
      <c r="AT14" s="252"/>
      <c r="AU14" s="252"/>
      <c r="AV14" s="252"/>
      <c r="AW14" s="253" t="s">
        <v>70</v>
      </c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2" t="s">
        <v>89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1"/>
    </row>
    <row r="15" spans="3:74" ht="11.25" customHeight="1" thickBot="1">
      <c r="C15" s="163">
        <v>1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215">
        <v>2</v>
      </c>
      <c r="V15" s="215"/>
      <c r="W15" s="215">
        <v>3</v>
      </c>
      <c r="X15" s="215"/>
      <c r="Y15" s="215"/>
      <c r="Z15" s="215"/>
      <c r="AA15" s="215"/>
      <c r="AB15" s="215"/>
      <c r="AC15" s="215"/>
      <c r="AD15" s="215"/>
      <c r="AE15" s="215">
        <v>4</v>
      </c>
      <c r="AF15" s="215"/>
      <c r="AG15" s="215"/>
      <c r="AH15" s="215"/>
      <c r="AI15" s="215"/>
      <c r="AJ15" s="215"/>
      <c r="AK15" s="215"/>
      <c r="AL15" s="215"/>
      <c r="AM15" s="215"/>
      <c r="AN15" s="250">
        <v>5</v>
      </c>
      <c r="AO15" s="250"/>
      <c r="AP15" s="250"/>
      <c r="AQ15" s="250"/>
      <c r="AR15" s="250"/>
      <c r="AS15" s="250"/>
      <c r="AT15" s="250"/>
      <c r="AU15" s="250"/>
      <c r="AV15" s="250"/>
      <c r="AW15" s="250">
        <v>6</v>
      </c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>
        <v>7</v>
      </c>
      <c r="BI15" s="250"/>
      <c r="BJ15" s="250"/>
      <c r="BK15" s="250"/>
      <c r="BL15" s="250"/>
      <c r="BM15" s="250"/>
      <c r="BN15" s="250"/>
      <c r="BO15" s="250"/>
      <c r="BP15" s="250">
        <v>8</v>
      </c>
      <c r="BQ15" s="250"/>
      <c r="BR15" s="250"/>
      <c r="BS15" s="250"/>
      <c r="BT15" s="250"/>
      <c r="BU15" s="250"/>
      <c r="BV15" s="26">
        <v>9</v>
      </c>
    </row>
    <row r="16" spans="3:74" ht="12" customHeight="1">
      <c r="C16" s="254" t="s">
        <v>90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>
        <v>10</v>
      </c>
      <c r="V16" s="255"/>
      <c r="W16" s="256">
        <v>141500000</v>
      </c>
      <c r="X16" s="256"/>
      <c r="Y16" s="256"/>
      <c r="Z16" s="256"/>
      <c r="AA16" s="256"/>
      <c r="AB16" s="256"/>
      <c r="AC16" s="256"/>
      <c r="AD16" s="256"/>
      <c r="AE16" s="257" t="s">
        <v>24</v>
      </c>
      <c r="AF16" s="257"/>
      <c r="AG16" s="257"/>
      <c r="AH16" s="257"/>
      <c r="AI16" s="257"/>
      <c r="AJ16" s="257"/>
      <c r="AK16" s="257"/>
      <c r="AL16" s="257"/>
      <c r="AM16" s="257"/>
      <c r="AN16" s="258">
        <v>0</v>
      </c>
      <c r="AO16" s="258"/>
      <c r="AP16" s="258"/>
      <c r="AQ16" s="258"/>
      <c r="AR16" s="258"/>
      <c r="AS16" s="258"/>
      <c r="AT16" s="258"/>
      <c r="AU16" s="258"/>
      <c r="AV16" s="258"/>
      <c r="AW16" s="256">
        <v>5919309000.89899</v>
      </c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9" t="s">
        <v>264</v>
      </c>
      <c r="BI16" s="259"/>
      <c r="BJ16" s="259"/>
      <c r="BK16" s="259"/>
      <c r="BL16" s="259"/>
      <c r="BM16" s="259"/>
      <c r="BN16" s="259"/>
      <c r="BO16" s="259"/>
      <c r="BP16" s="260">
        <v>0</v>
      </c>
      <c r="BQ16" s="260"/>
      <c r="BR16" s="260"/>
      <c r="BS16" s="260"/>
      <c r="BT16" s="260"/>
      <c r="BU16" s="260"/>
      <c r="BV16" s="136">
        <v>5968129333.50505</v>
      </c>
    </row>
    <row r="17" spans="3:74" ht="12" customHeight="1">
      <c r="C17" s="261" t="s">
        <v>91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2">
        <v>11</v>
      </c>
      <c r="V17" s="262"/>
      <c r="W17" s="237" t="s">
        <v>24</v>
      </c>
      <c r="X17" s="237"/>
      <c r="Y17" s="237"/>
      <c r="Z17" s="237"/>
      <c r="AA17" s="237"/>
      <c r="AB17" s="237"/>
      <c r="AC17" s="237"/>
      <c r="AD17" s="237"/>
      <c r="AE17" s="263" t="s">
        <v>24</v>
      </c>
      <c r="AF17" s="263"/>
      <c r="AG17" s="263"/>
      <c r="AH17" s="263"/>
      <c r="AI17" s="263"/>
      <c r="AJ17" s="263"/>
      <c r="AK17" s="263"/>
      <c r="AL17" s="263"/>
      <c r="AM17" s="263"/>
      <c r="AN17" s="263" t="s">
        <v>24</v>
      </c>
      <c r="AO17" s="263"/>
      <c r="AP17" s="263"/>
      <c r="AQ17" s="263"/>
      <c r="AR17" s="263"/>
      <c r="AS17" s="263"/>
      <c r="AT17" s="263"/>
      <c r="AU17" s="263"/>
      <c r="AV17" s="263"/>
      <c r="AW17" s="219">
        <v>0</v>
      </c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69">
        <v>0</v>
      </c>
      <c r="BI17" s="269"/>
      <c r="BJ17" s="269"/>
      <c r="BK17" s="269"/>
      <c r="BL17" s="269"/>
      <c r="BM17" s="269"/>
      <c r="BN17" s="269"/>
      <c r="BO17" s="269"/>
      <c r="BP17" s="270">
        <v>0</v>
      </c>
      <c r="BQ17" s="270"/>
      <c r="BR17" s="270"/>
      <c r="BS17" s="270"/>
      <c r="BT17" s="270"/>
      <c r="BU17" s="270"/>
      <c r="BV17" s="137">
        <v>0</v>
      </c>
    </row>
    <row r="18" spans="3:74" ht="12" customHeight="1">
      <c r="C18" s="264" t="s">
        <v>92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5">
        <v>100</v>
      </c>
      <c r="V18" s="265"/>
      <c r="W18" s="266">
        <v>141500000</v>
      </c>
      <c r="X18" s="266"/>
      <c r="Y18" s="266"/>
      <c r="Z18" s="266"/>
      <c r="AA18" s="266"/>
      <c r="AB18" s="266"/>
      <c r="AC18" s="266"/>
      <c r="AD18" s="266"/>
      <c r="AE18" s="267" t="s">
        <v>24</v>
      </c>
      <c r="AF18" s="267"/>
      <c r="AG18" s="267"/>
      <c r="AH18" s="267"/>
      <c r="AI18" s="267"/>
      <c r="AJ18" s="267"/>
      <c r="AK18" s="267"/>
      <c r="AL18" s="267"/>
      <c r="AM18" s="267"/>
      <c r="AN18" s="267" t="s">
        <v>24</v>
      </c>
      <c r="AO18" s="267"/>
      <c r="AP18" s="267"/>
      <c r="AQ18" s="267"/>
      <c r="AR18" s="267"/>
      <c r="AS18" s="267"/>
      <c r="AT18" s="267"/>
      <c r="AU18" s="267"/>
      <c r="AV18" s="267"/>
      <c r="AW18" s="266">
        <v>5919309000.89899</v>
      </c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71" t="s">
        <v>264</v>
      </c>
      <c r="BI18" s="271"/>
      <c r="BJ18" s="271"/>
      <c r="BK18" s="271"/>
      <c r="BL18" s="271"/>
      <c r="BM18" s="271"/>
      <c r="BN18" s="271"/>
      <c r="BO18" s="271"/>
      <c r="BP18" s="272">
        <v>0</v>
      </c>
      <c r="BQ18" s="272"/>
      <c r="BR18" s="272"/>
      <c r="BS18" s="272"/>
      <c r="BT18" s="272"/>
      <c r="BU18" s="272"/>
      <c r="BV18" s="138">
        <v>5968129333.50505</v>
      </c>
    </row>
    <row r="19" spans="3:74" ht="23.25" customHeight="1">
      <c r="C19" s="261" t="s">
        <v>93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73">
        <v>200</v>
      </c>
      <c r="V19" s="273"/>
      <c r="W19" s="263" t="s">
        <v>24</v>
      </c>
      <c r="X19" s="263"/>
      <c r="Y19" s="263"/>
      <c r="Z19" s="263"/>
      <c r="AA19" s="263"/>
      <c r="AB19" s="263"/>
      <c r="AC19" s="263"/>
      <c r="AD19" s="263"/>
      <c r="AE19" s="263" t="s">
        <v>24</v>
      </c>
      <c r="AF19" s="263"/>
      <c r="AG19" s="263"/>
      <c r="AH19" s="263"/>
      <c r="AI19" s="263"/>
      <c r="AJ19" s="263"/>
      <c r="AK19" s="263"/>
      <c r="AL19" s="263"/>
      <c r="AM19" s="263"/>
      <c r="AN19" s="263" t="s">
        <v>24</v>
      </c>
      <c r="AO19" s="263"/>
      <c r="AP19" s="263"/>
      <c r="AQ19" s="263"/>
      <c r="AR19" s="263"/>
      <c r="AS19" s="263"/>
      <c r="AT19" s="263"/>
      <c r="AU19" s="263"/>
      <c r="AV19" s="263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9" t="s">
        <v>262</v>
      </c>
      <c r="BI19" s="269"/>
      <c r="BJ19" s="269"/>
      <c r="BK19" s="269"/>
      <c r="BL19" s="269"/>
      <c r="BM19" s="269"/>
      <c r="BN19" s="269"/>
      <c r="BO19" s="269"/>
      <c r="BP19" s="270">
        <v>0</v>
      </c>
      <c r="BQ19" s="270"/>
      <c r="BR19" s="270"/>
      <c r="BS19" s="270"/>
      <c r="BT19" s="270"/>
      <c r="BU19" s="270"/>
      <c r="BV19" s="139" t="s">
        <v>262</v>
      </c>
    </row>
    <row r="20" spans="3:74" ht="12" customHeight="1">
      <c r="C20" s="264" t="s">
        <v>94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74">
        <v>210</v>
      </c>
      <c r="V20" s="274"/>
      <c r="W20" s="263" t="s">
        <v>24</v>
      </c>
      <c r="X20" s="263"/>
      <c r="Y20" s="263"/>
      <c r="Z20" s="263"/>
      <c r="AA20" s="263"/>
      <c r="AB20" s="263"/>
      <c r="AC20" s="263"/>
      <c r="AD20" s="263"/>
      <c r="AE20" s="263" t="s">
        <v>24</v>
      </c>
      <c r="AF20" s="263"/>
      <c r="AG20" s="263"/>
      <c r="AH20" s="263"/>
      <c r="AI20" s="263"/>
      <c r="AJ20" s="263"/>
      <c r="AK20" s="263"/>
      <c r="AL20" s="263"/>
      <c r="AM20" s="263"/>
      <c r="AN20" s="263" t="s">
        <v>24</v>
      </c>
      <c r="AO20" s="263"/>
      <c r="AP20" s="263"/>
      <c r="AQ20" s="263"/>
      <c r="AR20" s="263"/>
      <c r="AS20" s="263"/>
      <c r="AT20" s="263"/>
      <c r="AU20" s="263"/>
      <c r="AV20" s="263"/>
      <c r="AW20" s="219">
        <v>0</v>
      </c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69" t="s">
        <v>263</v>
      </c>
      <c r="BI20" s="269"/>
      <c r="BJ20" s="269"/>
      <c r="BK20" s="269"/>
      <c r="BL20" s="269"/>
      <c r="BM20" s="269"/>
      <c r="BN20" s="269"/>
      <c r="BO20" s="269"/>
      <c r="BP20" s="270">
        <v>0</v>
      </c>
      <c r="BQ20" s="270"/>
      <c r="BR20" s="270"/>
      <c r="BS20" s="270"/>
      <c r="BT20" s="270"/>
      <c r="BU20" s="270"/>
      <c r="BV20" s="140" t="s">
        <v>263</v>
      </c>
    </row>
    <row r="21" spans="3:74" ht="23.25" customHeight="1">
      <c r="C21" s="254" t="s">
        <v>95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77">
        <v>220</v>
      </c>
      <c r="V21" s="277"/>
      <c r="W21" s="267" t="s">
        <v>24</v>
      </c>
      <c r="X21" s="267"/>
      <c r="Y21" s="267"/>
      <c r="Z21" s="267"/>
      <c r="AA21" s="267"/>
      <c r="AB21" s="267"/>
      <c r="AC21" s="267"/>
      <c r="AD21" s="267"/>
      <c r="AE21" s="267" t="s">
        <v>24</v>
      </c>
      <c r="AF21" s="267"/>
      <c r="AG21" s="267"/>
      <c r="AH21" s="267"/>
      <c r="AI21" s="267"/>
      <c r="AJ21" s="267"/>
      <c r="AK21" s="267"/>
      <c r="AL21" s="267"/>
      <c r="AM21" s="267"/>
      <c r="AN21" s="278">
        <v>0</v>
      </c>
      <c r="AO21" s="278"/>
      <c r="AP21" s="278"/>
      <c r="AQ21" s="278"/>
      <c r="AR21" s="278"/>
      <c r="AS21" s="278"/>
      <c r="AT21" s="278"/>
      <c r="AU21" s="278"/>
      <c r="AV21" s="278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1" t="s">
        <v>261</v>
      </c>
      <c r="BI21" s="271"/>
      <c r="BJ21" s="271"/>
      <c r="BK21" s="271"/>
      <c r="BL21" s="271"/>
      <c r="BM21" s="271"/>
      <c r="BN21" s="271"/>
      <c r="BO21" s="271"/>
      <c r="BP21" s="272">
        <v>0</v>
      </c>
      <c r="BQ21" s="272"/>
      <c r="BR21" s="272"/>
      <c r="BS21" s="272"/>
      <c r="BT21" s="272"/>
      <c r="BU21" s="272"/>
      <c r="BV21" s="141" t="s">
        <v>261</v>
      </c>
    </row>
    <row r="22" spans="3:74" ht="12" customHeight="1">
      <c r="C22" s="275" t="s">
        <v>96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129"/>
      <c r="X22" s="130"/>
      <c r="Y22" s="130"/>
      <c r="Z22" s="130"/>
      <c r="AA22" s="130"/>
      <c r="AB22" s="130"/>
      <c r="AC22" s="130"/>
      <c r="AD22" s="130"/>
      <c r="AE22" s="129"/>
      <c r="AF22" s="130"/>
      <c r="AG22" s="130"/>
      <c r="AH22" s="130"/>
      <c r="AI22" s="130"/>
      <c r="AJ22" s="130"/>
      <c r="AK22" s="130"/>
      <c r="AL22" s="130"/>
      <c r="AM22" s="130"/>
      <c r="AN22" s="129"/>
      <c r="AO22" s="130"/>
      <c r="AP22" s="130"/>
      <c r="AQ22" s="130"/>
      <c r="AR22" s="130"/>
      <c r="AS22" s="130"/>
      <c r="AT22" s="130"/>
      <c r="AU22" s="130"/>
      <c r="AV22" s="130"/>
      <c r="AW22" s="129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276">
        <v>0</v>
      </c>
      <c r="BI22" s="276"/>
      <c r="BJ22" s="276"/>
      <c r="BK22" s="276"/>
      <c r="BL22" s="276"/>
      <c r="BM22" s="276"/>
      <c r="BN22" s="276"/>
      <c r="BO22" s="276"/>
      <c r="BP22" s="129"/>
      <c r="BQ22" s="130"/>
      <c r="BR22" s="130"/>
      <c r="BS22" s="130"/>
      <c r="BT22" s="130"/>
      <c r="BU22" s="130"/>
      <c r="BV22" s="142">
        <v>0</v>
      </c>
    </row>
    <row r="23" spans="3:74" ht="23.25" customHeight="1">
      <c r="C23" s="264" t="s">
        <v>97</v>
      </c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80">
        <v>221</v>
      </c>
      <c r="V23" s="280"/>
      <c r="W23" s="232" t="s">
        <v>24</v>
      </c>
      <c r="X23" s="232"/>
      <c r="Y23" s="232"/>
      <c r="Z23" s="232"/>
      <c r="AA23" s="232"/>
      <c r="AB23" s="232"/>
      <c r="AC23" s="232"/>
      <c r="AD23" s="232"/>
      <c r="AE23" s="281" t="s">
        <v>24</v>
      </c>
      <c r="AF23" s="281"/>
      <c r="AG23" s="281"/>
      <c r="AH23" s="281"/>
      <c r="AI23" s="281"/>
      <c r="AJ23" s="281"/>
      <c r="AK23" s="281"/>
      <c r="AL23" s="281"/>
      <c r="AM23" s="281"/>
      <c r="AN23" s="281" t="s">
        <v>24</v>
      </c>
      <c r="AO23" s="281"/>
      <c r="AP23" s="281"/>
      <c r="AQ23" s="281"/>
      <c r="AR23" s="281"/>
      <c r="AS23" s="281"/>
      <c r="AT23" s="281"/>
      <c r="AU23" s="281"/>
      <c r="AV23" s="281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4"/>
      <c r="BI23" s="284"/>
      <c r="BJ23" s="284"/>
      <c r="BK23" s="284"/>
      <c r="BL23" s="284"/>
      <c r="BM23" s="284"/>
      <c r="BN23" s="284"/>
      <c r="BO23" s="284"/>
      <c r="BP23" s="270">
        <v>0</v>
      </c>
      <c r="BQ23" s="270"/>
      <c r="BR23" s="270"/>
      <c r="BS23" s="270"/>
      <c r="BT23" s="270"/>
      <c r="BU23" s="270"/>
      <c r="BV23" s="141"/>
    </row>
    <row r="24" spans="3:74" ht="23.25" customHeight="1">
      <c r="C24" s="264" t="s">
        <v>98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82">
        <v>222</v>
      </c>
      <c r="V24" s="282"/>
      <c r="W24" s="263" t="s">
        <v>24</v>
      </c>
      <c r="X24" s="263"/>
      <c r="Y24" s="263"/>
      <c r="Z24" s="263"/>
      <c r="AA24" s="263"/>
      <c r="AB24" s="263"/>
      <c r="AC24" s="263"/>
      <c r="AD24" s="263"/>
      <c r="AE24" s="263" t="s">
        <v>24</v>
      </c>
      <c r="AF24" s="263"/>
      <c r="AG24" s="263"/>
      <c r="AH24" s="263"/>
      <c r="AI24" s="263"/>
      <c r="AJ24" s="263"/>
      <c r="AK24" s="263"/>
      <c r="AL24" s="263"/>
      <c r="AM24" s="263"/>
      <c r="AN24" s="263" t="s">
        <v>24</v>
      </c>
      <c r="AO24" s="263"/>
      <c r="AP24" s="263"/>
      <c r="AQ24" s="263"/>
      <c r="AR24" s="263"/>
      <c r="AS24" s="263"/>
      <c r="AT24" s="263"/>
      <c r="AU24" s="263"/>
      <c r="AV24" s="263"/>
      <c r="AW24" s="263" t="s">
        <v>24</v>
      </c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70">
        <v>0</v>
      </c>
      <c r="BI24" s="270"/>
      <c r="BJ24" s="270"/>
      <c r="BK24" s="270"/>
      <c r="BL24" s="270"/>
      <c r="BM24" s="270"/>
      <c r="BN24" s="270"/>
      <c r="BO24" s="270"/>
      <c r="BP24" s="263" t="s">
        <v>24</v>
      </c>
      <c r="BQ24" s="263"/>
      <c r="BR24" s="263"/>
      <c r="BS24" s="263"/>
      <c r="BT24" s="263"/>
      <c r="BU24" s="263"/>
      <c r="BV24" s="111">
        <v>0</v>
      </c>
    </row>
    <row r="25" spans="3:74" s="27" customFormat="1" ht="34.5" customHeight="1">
      <c r="C25" s="264" t="s">
        <v>99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85">
        <v>223</v>
      </c>
      <c r="V25" s="285"/>
      <c r="W25" s="286" t="s">
        <v>24</v>
      </c>
      <c r="X25" s="286"/>
      <c r="Y25" s="286"/>
      <c r="Z25" s="286"/>
      <c r="AA25" s="286"/>
      <c r="AB25" s="286"/>
      <c r="AC25" s="286"/>
      <c r="AD25" s="286"/>
      <c r="AE25" s="287" t="s">
        <v>24</v>
      </c>
      <c r="AF25" s="287"/>
      <c r="AG25" s="287"/>
      <c r="AH25" s="287"/>
      <c r="AI25" s="287"/>
      <c r="AJ25" s="287"/>
      <c r="AK25" s="287"/>
      <c r="AL25" s="287"/>
      <c r="AM25" s="287"/>
      <c r="AN25" s="287" t="s">
        <v>24</v>
      </c>
      <c r="AO25" s="287"/>
      <c r="AP25" s="287"/>
      <c r="AQ25" s="287"/>
      <c r="AR25" s="287"/>
      <c r="AS25" s="287"/>
      <c r="AT25" s="287"/>
      <c r="AU25" s="287"/>
      <c r="AV25" s="287"/>
      <c r="AW25" s="288">
        <v>0</v>
      </c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>
        <v>0</v>
      </c>
      <c r="BI25" s="288"/>
      <c r="BJ25" s="288"/>
      <c r="BK25" s="288"/>
      <c r="BL25" s="288"/>
      <c r="BM25" s="288"/>
      <c r="BN25" s="288"/>
      <c r="BO25" s="288"/>
      <c r="BP25" s="288">
        <v>0</v>
      </c>
      <c r="BQ25" s="288"/>
      <c r="BR25" s="288"/>
      <c r="BS25" s="288"/>
      <c r="BT25" s="288"/>
      <c r="BU25" s="288"/>
      <c r="BV25" s="120">
        <v>0</v>
      </c>
    </row>
    <row r="26" spans="3:74" ht="45.75" customHeight="1">
      <c r="C26" s="264" t="s">
        <v>100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80">
        <v>224</v>
      </c>
      <c r="V26" s="280"/>
      <c r="W26" s="232" t="s">
        <v>24</v>
      </c>
      <c r="X26" s="232"/>
      <c r="Y26" s="232"/>
      <c r="Z26" s="232"/>
      <c r="AA26" s="232"/>
      <c r="AB26" s="232"/>
      <c r="AC26" s="232"/>
      <c r="AD26" s="232"/>
      <c r="AE26" s="281" t="s">
        <v>24</v>
      </c>
      <c r="AF26" s="281"/>
      <c r="AG26" s="281"/>
      <c r="AH26" s="281"/>
      <c r="AI26" s="281"/>
      <c r="AJ26" s="281"/>
      <c r="AK26" s="281"/>
      <c r="AL26" s="281"/>
      <c r="AM26" s="281"/>
      <c r="AN26" s="281" t="s">
        <v>24</v>
      </c>
      <c r="AO26" s="281"/>
      <c r="AP26" s="281"/>
      <c r="AQ26" s="281"/>
      <c r="AR26" s="281"/>
      <c r="AS26" s="281"/>
      <c r="AT26" s="281"/>
      <c r="AU26" s="281"/>
      <c r="AV26" s="281"/>
      <c r="AW26" s="270">
        <v>0</v>
      </c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>
        <v>0</v>
      </c>
      <c r="BI26" s="270"/>
      <c r="BJ26" s="270"/>
      <c r="BK26" s="270"/>
      <c r="BL26" s="270"/>
      <c r="BM26" s="270"/>
      <c r="BN26" s="270"/>
      <c r="BO26" s="270"/>
      <c r="BP26" s="270">
        <v>0</v>
      </c>
      <c r="BQ26" s="270"/>
      <c r="BR26" s="270"/>
      <c r="BS26" s="270"/>
      <c r="BT26" s="270"/>
      <c r="BU26" s="270"/>
      <c r="BV26" s="111">
        <v>0</v>
      </c>
    </row>
    <row r="27" spans="3:74" ht="23.25" customHeight="1">
      <c r="C27" s="264" t="s">
        <v>101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80">
        <v>225</v>
      </c>
      <c r="V27" s="280"/>
      <c r="W27" s="232" t="s">
        <v>24</v>
      </c>
      <c r="X27" s="232"/>
      <c r="Y27" s="232"/>
      <c r="Z27" s="232"/>
      <c r="AA27" s="232"/>
      <c r="AB27" s="232"/>
      <c r="AC27" s="232"/>
      <c r="AD27" s="232"/>
      <c r="AE27" s="281" t="s">
        <v>24</v>
      </c>
      <c r="AF27" s="281"/>
      <c r="AG27" s="281"/>
      <c r="AH27" s="281"/>
      <c r="AI27" s="281"/>
      <c r="AJ27" s="281"/>
      <c r="AK27" s="281"/>
      <c r="AL27" s="281"/>
      <c r="AM27" s="281"/>
      <c r="AN27" s="281" t="s">
        <v>24</v>
      </c>
      <c r="AO27" s="281"/>
      <c r="AP27" s="281"/>
      <c r="AQ27" s="281"/>
      <c r="AR27" s="281"/>
      <c r="AS27" s="281"/>
      <c r="AT27" s="281"/>
      <c r="AU27" s="281"/>
      <c r="AV27" s="281"/>
      <c r="AW27" s="270">
        <v>0</v>
      </c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>
        <v>0</v>
      </c>
      <c r="BI27" s="270"/>
      <c r="BJ27" s="270"/>
      <c r="BK27" s="270"/>
      <c r="BL27" s="270"/>
      <c r="BM27" s="270"/>
      <c r="BN27" s="270"/>
      <c r="BO27" s="270"/>
      <c r="BP27" s="270">
        <v>0</v>
      </c>
      <c r="BQ27" s="270"/>
      <c r="BR27" s="270"/>
      <c r="BS27" s="270"/>
      <c r="BT27" s="270"/>
      <c r="BU27" s="270"/>
      <c r="BV27" s="111">
        <v>0</v>
      </c>
    </row>
    <row r="28" spans="3:74" ht="23.25" customHeight="1">
      <c r="C28" s="264" t="s">
        <v>102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80">
        <v>226</v>
      </c>
      <c r="V28" s="280"/>
      <c r="W28" s="263" t="s">
        <v>24</v>
      </c>
      <c r="X28" s="263"/>
      <c r="Y28" s="263"/>
      <c r="Z28" s="263"/>
      <c r="AA28" s="263"/>
      <c r="AB28" s="263"/>
      <c r="AC28" s="263"/>
      <c r="AD28" s="263"/>
      <c r="AE28" s="263" t="s">
        <v>24</v>
      </c>
      <c r="AF28" s="263"/>
      <c r="AG28" s="263"/>
      <c r="AH28" s="263"/>
      <c r="AI28" s="263"/>
      <c r="AJ28" s="263"/>
      <c r="AK28" s="263"/>
      <c r="AL28" s="263"/>
      <c r="AM28" s="263"/>
      <c r="AN28" s="263" t="s">
        <v>24</v>
      </c>
      <c r="AO28" s="263"/>
      <c r="AP28" s="263"/>
      <c r="AQ28" s="263"/>
      <c r="AR28" s="263"/>
      <c r="AS28" s="263"/>
      <c r="AT28" s="263"/>
      <c r="AU28" s="263"/>
      <c r="AV28" s="263"/>
      <c r="AW28" s="263" t="s">
        <v>24</v>
      </c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70">
        <v>0</v>
      </c>
      <c r="BI28" s="270"/>
      <c r="BJ28" s="270"/>
      <c r="BK28" s="270"/>
      <c r="BL28" s="270"/>
      <c r="BM28" s="270"/>
      <c r="BN28" s="270"/>
      <c r="BO28" s="270"/>
      <c r="BP28" s="263" t="s">
        <v>24</v>
      </c>
      <c r="BQ28" s="263"/>
      <c r="BR28" s="263"/>
      <c r="BS28" s="263"/>
      <c r="BT28" s="263"/>
      <c r="BU28" s="263"/>
      <c r="BV28" s="111">
        <v>0</v>
      </c>
    </row>
    <row r="29" spans="3:74" ht="23.25" customHeight="1">
      <c r="C29" s="264" t="s">
        <v>103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80">
        <v>227</v>
      </c>
      <c r="V29" s="280"/>
      <c r="W29" s="263" t="s">
        <v>24</v>
      </c>
      <c r="X29" s="263"/>
      <c r="Y29" s="263"/>
      <c r="Z29" s="263"/>
      <c r="AA29" s="263"/>
      <c r="AB29" s="263"/>
      <c r="AC29" s="263"/>
      <c r="AD29" s="263"/>
      <c r="AE29" s="263" t="s">
        <v>24</v>
      </c>
      <c r="AF29" s="263"/>
      <c r="AG29" s="263"/>
      <c r="AH29" s="263"/>
      <c r="AI29" s="263"/>
      <c r="AJ29" s="263"/>
      <c r="AK29" s="263"/>
      <c r="AL29" s="263"/>
      <c r="AM29" s="263"/>
      <c r="AN29" s="263" t="s">
        <v>24</v>
      </c>
      <c r="AO29" s="263"/>
      <c r="AP29" s="263"/>
      <c r="AQ29" s="263"/>
      <c r="AR29" s="263"/>
      <c r="AS29" s="263"/>
      <c r="AT29" s="263"/>
      <c r="AU29" s="263"/>
      <c r="AV29" s="263"/>
      <c r="AW29" s="263" t="s">
        <v>24</v>
      </c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70">
        <v>0</v>
      </c>
      <c r="BI29" s="270"/>
      <c r="BJ29" s="270"/>
      <c r="BK29" s="270"/>
      <c r="BL29" s="270"/>
      <c r="BM29" s="270"/>
      <c r="BN29" s="270"/>
      <c r="BO29" s="270"/>
      <c r="BP29" s="270">
        <v>0</v>
      </c>
      <c r="BQ29" s="270"/>
      <c r="BR29" s="270"/>
      <c r="BS29" s="270"/>
      <c r="BT29" s="270"/>
      <c r="BU29" s="270"/>
      <c r="BV29" s="111">
        <v>0</v>
      </c>
    </row>
    <row r="30" spans="3:74" s="25" customFormat="1" ht="23.25" customHeight="1">
      <c r="C30" s="264" t="s">
        <v>104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85">
        <v>228</v>
      </c>
      <c r="V30" s="285"/>
      <c r="W30" s="286" t="s">
        <v>24</v>
      </c>
      <c r="X30" s="286"/>
      <c r="Y30" s="286"/>
      <c r="Z30" s="286"/>
      <c r="AA30" s="286"/>
      <c r="AB30" s="286"/>
      <c r="AC30" s="286"/>
      <c r="AD30" s="286"/>
      <c r="AE30" s="287" t="s">
        <v>24</v>
      </c>
      <c r="AF30" s="287"/>
      <c r="AG30" s="287"/>
      <c r="AH30" s="287"/>
      <c r="AI30" s="287"/>
      <c r="AJ30" s="287"/>
      <c r="AK30" s="287"/>
      <c r="AL30" s="287"/>
      <c r="AM30" s="287"/>
      <c r="AN30" s="287" t="s">
        <v>24</v>
      </c>
      <c r="AO30" s="287"/>
      <c r="AP30" s="287"/>
      <c r="AQ30" s="287"/>
      <c r="AR30" s="287"/>
      <c r="AS30" s="287"/>
      <c r="AT30" s="287"/>
      <c r="AU30" s="287"/>
      <c r="AV30" s="287"/>
      <c r="AW30" s="288">
        <v>0</v>
      </c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>
        <v>0</v>
      </c>
      <c r="BI30" s="288"/>
      <c r="BJ30" s="288"/>
      <c r="BK30" s="288"/>
      <c r="BL30" s="288"/>
      <c r="BM30" s="288"/>
      <c r="BN30" s="288"/>
      <c r="BO30" s="288"/>
      <c r="BP30" s="288">
        <v>0</v>
      </c>
      <c r="BQ30" s="288"/>
      <c r="BR30" s="288"/>
      <c r="BS30" s="288"/>
      <c r="BT30" s="288"/>
      <c r="BU30" s="288"/>
      <c r="BV30" s="120">
        <v>0</v>
      </c>
    </row>
    <row r="31" spans="3:74" ht="23.25" customHeight="1" thickBot="1">
      <c r="C31" s="264" t="s">
        <v>105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90">
        <v>229</v>
      </c>
      <c r="V31" s="290"/>
      <c r="W31" s="289">
        <v>0</v>
      </c>
      <c r="X31" s="289"/>
      <c r="Y31" s="289"/>
      <c r="Z31" s="289"/>
      <c r="AA31" s="289"/>
      <c r="AB31" s="289"/>
      <c r="AC31" s="289"/>
      <c r="AD31" s="289"/>
      <c r="AE31" s="289">
        <v>0</v>
      </c>
      <c r="AF31" s="289"/>
      <c r="AG31" s="289"/>
      <c r="AH31" s="289"/>
      <c r="AI31" s="289"/>
      <c r="AJ31" s="289"/>
      <c r="AK31" s="289"/>
      <c r="AL31" s="289"/>
      <c r="AM31" s="289"/>
      <c r="AN31" s="289">
        <v>0</v>
      </c>
      <c r="AO31" s="289"/>
      <c r="AP31" s="289"/>
      <c r="AQ31" s="289"/>
      <c r="AR31" s="289"/>
      <c r="AS31" s="289"/>
      <c r="AT31" s="289"/>
      <c r="AU31" s="289"/>
      <c r="AV31" s="289"/>
      <c r="AW31" s="289">
        <v>0</v>
      </c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>
        <v>0</v>
      </c>
      <c r="BI31" s="289"/>
      <c r="BJ31" s="289"/>
      <c r="BK31" s="289"/>
      <c r="BL31" s="289"/>
      <c r="BM31" s="289"/>
      <c r="BN31" s="289"/>
      <c r="BO31" s="289"/>
      <c r="BP31" s="289">
        <v>0</v>
      </c>
      <c r="BQ31" s="289"/>
      <c r="BR31" s="289"/>
      <c r="BS31" s="289"/>
      <c r="BT31" s="289"/>
      <c r="BU31" s="289"/>
      <c r="BV31" s="128">
        <v>0</v>
      </c>
    </row>
    <row r="32" ht="11.25">
      <c r="BV32" s="3" t="s">
        <v>85</v>
      </c>
    </row>
    <row r="33" spans="3:74" ht="12.75" customHeight="1"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08" t="s">
        <v>18</v>
      </c>
      <c r="V33" s="208"/>
      <c r="W33" s="249" t="s">
        <v>86</v>
      </c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52" t="s">
        <v>73</v>
      </c>
      <c r="BQ33" s="252"/>
      <c r="BR33" s="252"/>
      <c r="BS33" s="252"/>
      <c r="BT33" s="252"/>
      <c r="BU33" s="252"/>
      <c r="BV33" s="251" t="s">
        <v>87</v>
      </c>
    </row>
    <row r="34" spans="3:74" s="25" customFormat="1" ht="45.75" customHeight="1"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08"/>
      <c r="V34" s="208"/>
      <c r="W34" s="252" t="s">
        <v>67</v>
      </c>
      <c r="X34" s="252"/>
      <c r="Y34" s="252"/>
      <c r="Z34" s="252"/>
      <c r="AA34" s="252"/>
      <c r="AB34" s="252"/>
      <c r="AC34" s="252"/>
      <c r="AD34" s="252"/>
      <c r="AE34" s="252" t="s">
        <v>68</v>
      </c>
      <c r="AF34" s="252"/>
      <c r="AG34" s="252"/>
      <c r="AH34" s="252"/>
      <c r="AI34" s="252"/>
      <c r="AJ34" s="252"/>
      <c r="AK34" s="252"/>
      <c r="AL34" s="252"/>
      <c r="AM34" s="252"/>
      <c r="AN34" s="252" t="s">
        <v>88</v>
      </c>
      <c r="AO34" s="252"/>
      <c r="AP34" s="252"/>
      <c r="AQ34" s="252"/>
      <c r="AR34" s="252"/>
      <c r="AS34" s="252"/>
      <c r="AT34" s="252"/>
      <c r="AU34" s="252"/>
      <c r="AV34" s="252"/>
      <c r="AW34" s="253" t="s">
        <v>70</v>
      </c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2" t="s">
        <v>89</v>
      </c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1"/>
    </row>
    <row r="35" spans="3:74" ht="11.25" customHeight="1">
      <c r="C35" s="163">
        <v>1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215">
        <v>2</v>
      </c>
      <c r="V35" s="215"/>
      <c r="W35" s="215">
        <v>3</v>
      </c>
      <c r="X35" s="215"/>
      <c r="Y35" s="215"/>
      <c r="Z35" s="215"/>
      <c r="AA35" s="215"/>
      <c r="AB35" s="215"/>
      <c r="AC35" s="215"/>
      <c r="AD35" s="215"/>
      <c r="AE35" s="215">
        <v>4</v>
      </c>
      <c r="AF35" s="215"/>
      <c r="AG35" s="215"/>
      <c r="AH35" s="215"/>
      <c r="AI35" s="215"/>
      <c r="AJ35" s="215"/>
      <c r="AK35" s="215"/>
      <c r="AL35" s="215"/>
      <c r="AM35" s="215"/>
      <c r="AN35" s="250">
        <v>5</v>
      </c>
      <c r="AO35" s="250"/>
      <c r="AP35" s="250"/>
      <c r="AQ35" s="250"/>
      <c r="AR35" s="250"/>
      <c r="AS35" s="250"/>
      <c r="AT35" s="250"/>
      <c r="AU35" s="250"/>
      <c r="AV35" s="250"/>
      <c r="AW35" s="250">
        <v>6</v>
      </c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>
        <v>7</v>
      </c>
      <c r="BI35" s="250"/>
      <c r="BJ35" s="250"/>
      <c r="BK35" s="250"/>
      <c r="BL35" s="250"/>
      <c r="BM35" s="250"/>
      <c r="BN35" s="250"/>
      <c r="BO35" s="250"/>
      <c r="BP35" s="250">
        <v>8</v>
      </c>
      <c r="BQ35" s="250"/>
      <c r="BR35" s="250"/>
      <c r="BS35" s="250"/>
      <c r="BT35" s="250"/>
      <c r="BU35" s="250"/>
      <c r="BV35" s="26">
        <v>9</v>
      </c>
    </row>
    <row r="36" spans="3:74" ht="23.25" customHeight="1">
      <c r="C36" s="254" t="s">
        <v>106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91">
        <v>300</v>
      </c>
      <c r="V36" s="291"/>
      <c r="W36" s="292" t="s">
        <v>24</v>
      </c>
      <c r="X36" s="292"/>
      <c r="Y36" s="292"/>
      <c r="Z36" s="292"/>
      <c r="AA36" s="292"/>
      <c r="AB36" s="292"/>
      <c r="AC36" s="292"/>
      <c r="AD36" s="292"/>
      <c r="AE36" s="293" t="s">
        <v>24</v>
      </c>
      <c r="AF36" s="293"/>
      <c r="AG36" s="293"/>
      <c r="AH36" s="293"/>
      <c r="AI36" s="293"/>
      <c r="AJ36" s="293"/>
      <c r="AK36" s="293"/>
      <c r="AL36" s="293"/>
      <c r="AM36" s="293"/>
      <c r="AN36" s="293" t="s">
        <v>24</v>
      </c>
      <c r="AO36" s="293"/>
      <c r="AP36" s="293"/>
      <c r="AQ36" s="293"/>
      <c r="AR36" s="293"/>
      <c r="AS36" s="293"/>
      <c r="AT36" s="293"/>
      <c r="AU36" s="293"/>
      <c r="AV36" s="293"/>
      <c r="AW36" s="294" t="s">
        <v>24</v>
      </c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5" t="s">
        <v>261</v>
      </c>
      <c r="BI36" s="295"/>
      <c r="BJ36" s="295"/>
      <c r="BK36" s="295"/>
      <c r="BL36" s="295"/>
      <c r="BM36" s="295"/>
      <c r="BN36" s="295"/>
      <c r="BO36" s="295"/>
      <c r="BP36" s="296" t="s">
        <v>24</v>
      </c>
      <c r="BQ36" s="296"/>
      <c r="BR36" s="296"/>
      <c r="BS36" s="296"/>
      <c r="BT36" s="296"/>
      <c r="BU36" s="296"/>
      <c r="BV36" s="132" t="s">
        <v>261</v>
      </c>
    </row>
    <row r="37" spans="3:74" ht="12" customHeight="1">
      <c r="C37" s="264" t="s">
        <v>96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113"/>
      <c r="V37" s="112"/>
      <c r="W37" s="110"/>
      <c r="X37" s="117"/>
      <c r="Y37" s="117"/>
      <c r="Z37" s="117"/>
      <c r="AA37" s="117"/>
      <c r="AB37" s="117"/>
      <c r="AC37" s="117"/>
      <c r="AD37" s="118"/>
      <c r="AE37" s="110"/>
      <c r="AF37" s="117"/>
      <c r="AG37" s="117"/>
      <c r="AH37" s="117"/>
      <c r="AI37" s="117"/>
      <c r="AJ37" s="117"/>
      <c r="AK37" s="117"/>
      <c r="AL37" s="117"/>
      <c r="AM37" s="117"/>
      <c r="AN37" s="110"/>
      <c r="AO37" s="117"/>
      <c r="AP37" s="117"/>
      <c r="AQ37" s="117"/>
      <c r="AR37" s="117"/>
      <c r="AS37" s="117"/>
      <c r="AT37" s="117"/>
      <c r="AU37" s="117"/>
      <c r="AV37" s="117"/>
      <c r="AW37" s="116"/>
      <c r="AX37" s="115"/>
      <c r="AY37" s="115"/>
      <c r="AZ37" s="115"/>
      <c r="BA37" s="115"/>
      <c r="BB37" s="115"/>
      <c r="BC37" s="115"/>
      <c r="BD37" s="115"/>
      <c r="BE37" s="115"/>
      <c r="BF37" s="115"/>
      <c r="BG37" s="114"/>
      <c r="BH37" s="129"/>
      <c r="BI37" s="130"/>
      <c r="BJ37" s="130"/>
      <c r="BK37" s="130"/>
      <c r="BL37" s="130"/>
      <c r="BM37" s="130"/>
      <c r="BN37" s="130"/>
      <c r="BO37" s="133"/>
      <c r="BP37" s="129"/>
      <c r="BQ37" s="130"/>
      <c r="BR37" s="130"/>
      <c r="BS37" s="130"/>
      <c r="BT37" s="130"/>
      <c r="BU37" s="133"/>
      <c r="BV37" s="134"/>
    </row>
    <row r="38" spans="3:74" ht="12" customHeight="1">
      <c r="C38" s="264" t="s">
        <v>107</v>
      </c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80">
        <v>310</v>
      </c>
      <c r="V38" s="280"/>
      <c r="W38" s="232" t="s">
        <v>24</v>
      </c>
      <c r="X38" s="232"/>
      <c r="Y38" s="232"/>
      <c r="Z38" s="232"/>
      <c r="AA38" s="232"/>
      <c r="AB38" s="232"/>
      <c r="AC38" s="232"/>
      <c r="AD38" s="232"/>
      <c r="AE38" s="281" t="s">
        <v>24</v>
      </c>
      <c r="AF38" s="281"/>
      <c r="AG38" s="281"/>
      <c r="AH38" s="281"/>
      <c r="AI38" s="281"/>
      <c r="AJ38" s="281"/>
      <c r="AK38" s="281"/>
      <c r="AL38" s="281"/>
      <c r="AM38" s="281"/>
      <c r="AN38" s="281" t="s">
        <v>24</v>
      </c>
      <c r="AO38" s="281"/>
      <c r="AP38" s="281"/>
      <c r="AQ38" s="281"/>
      <c r="AR38" s="281"/>
      <c r="AS38" s="281"/>
      <c r="AT38" s="281"/>
      <c r="AU38" s="281"/>
      <c r="AV38" s="281"/>
      <c r="AW38" s="297" t="s">
        <v>24</v>
      </c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37" t="s">
        <v>24</v>
      </c>
      <c r="BI38" s="237"/>
      <c r="BJ38" s="237"/>
      <c r="BK38" s="237"/>
      <c r="BL38" s="237"/>
      <c r="BM38" s="237"/>
      <c r="BN38" s="237"/>
      <c r="BO38" s="237"/>
      <c r="BP38" s="237" t="s">
        <v>24</v>
      </c>
      <c r="BQ38" s="237"/>
      <c r="BR38" s="237"/>
      <c r="BS38" s="237"/>
      <c r="BT38" s="237"/>
      <c r="BU38" s="237"/>
      <c r="BV38" s="134" t="s">
        <v>24</v>
      </c>
    </row>
    <row r="39" spans="3:74" ht="12" customHeight="1">
      <c r="C39" s="264" t="s">
        <v>96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113"/>
      <c r="V39" s="112"/>
      <c r="W39" s="110"/>
      <c r="X39" s="117"/>
      <c r="Y39" s="117"/>
      <c r="Z39" s="117"/>
      <c r="AA39" s="117"/>
      <c r="AB39" s="117"/>
      <c r="AC39" s="117"/>
      <c r="AD39" s="118"/>
      <c r="AE39" s="110"/>
      <c r="AF39" s="117"/>
      <c r="AG39" s="117"/>
      <c r="AH39" s="117"/>
      <c r="AI39" s="117"/>
      <c r="AJ39" s="117"/>
      <c r="AK39" s="117"/>
      <c r="AL39" s="117"/>
      <c r="AM39" s="117"/>
      <c r="AN39" s="110"/>
      <c r="AO39" s="117"/>
      <c r="AP39" s="117"/>
      <c r="AQ39" s="117"/>
      <c r="AR39" s="117"/>
      <c r="AS39" s="117"/>
      <c r="AT39" s="117"/>
      <c r="AU39" s="117"/>
      <c r="AV39" s="117"/>
      <c r="AW39" s="116"/>
      <c r="AX39" s="115"/>
      <c r="AY39" s="115"/>
      <c r="AZ39" s="115"/>
      <c r="BA39" s="115"/>
      <c r="BB39" s="115"/>
      <c r="BC39" s="115"/>
      <c r="BD39" s="115"/>
      <c r="BE39" s="115"/>
      <c r="BF39" s="115"/>
      <c r="BG39" s="114"/>
      <c r="BH39" s="129"/>
      <c r="BI39" s="130"/>
      <c r="BJ39" s="130"/>
      <c r="BK39" s="130"/>
      <c r="BL39" s="130"/>
      <c r="BM39" s="130"/>
      <c r="BN39" s="130"/>
      <c r="BO39" s="133"/>
      <c r="BP39" s="129"/>
      <c r="BQ39" s="130"/>
      <c r="BR39" s="130"/>
      <c r="BS39" s="130"/>
      <c r="BT39" s="130"/>
      <c r="BU39" s="133"/>
      <c r="BV39" s="134"/>
    </row>
    <row r="40" spans="3:74" ht="12" customHeight="1">
      <c r="C40" s="298" t="s">
        <v>108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113"/>
      <c r="V40" s="112"/>
      <c r="W40" s="232" t="s">
        <v>24</v>
      </c>
      <c r="X40" s="232"/>
      <c r="Y40" s="232"/>
      <c r="Z40" s="232"/>
      <c r="AA40" s="232"/>
      <c r="AB40" s="232"/>
      <c r="AC40" s="232"/>
      <c r="AD40" s="232"/>
      <c r="AE40" s="281" t="s">
        <v>24</v>
      </c>
      <c r="AF40" s="281"/>
      <c r="AG40" s="281"/>
      <c r="AH40" s="281"/>
      <c r="AI40" s="281"/>
      <c r="AJ40" s="281"/>
      <c r="AK40" s="281"/>
      <c r="AL40" s="281"/>
      <c r="AM40" s="281"/>
      <c r="AN40" s="281" t="s">
        <v>24</v>
      </c>
      <c r="AO40" s="281"/>
      <c r="AP40" s="281"/>
      <c r="AQ40" s="281"/>
      <c r="AR40" s="281"/>
      <c r="AS40" s="281"/>
      <c r="AT40" s="281"/>
      <c r="AU40" s="281"/>
      <c r="AV40" s="281"/>
      <c r="AW40" s="297" t="s">
        <v>24</v>
      </c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37" t="s">
        <v>24</v>
      </c>
      <c r="BI40" s="237"/>
      <c r="BJ40" s="237"/>
      <c r="BK40" s="237"/>
      <c r="BL40" s="237"/>
      <c r="BM40" s="237"/>
      <c r="BN40" s="237"/>
      <c r="BO40" s="237"/>
      <c r="BP40" s="237" t="s">
        <v>24</v>
      </c>
      <c r="BQ40" s="237"/>
      <c r="BR40" s="237"/>
      <c r="BS40" s="237"/>
      <c r="BT40" s="237"/>
      <c r="BU40" s="237"/>
      <c r="BV40" s="134" t="s">
        <v>24</v>
      </c>
    </row>
    <row r="41" spans="3:74" ht="23.25" customHeight="1">
      <c r="C41" s="298" t="s">
        <v>109</v>
      </c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113"/>
      <c r="V41" s="112"/>
      <c r="W41" s="232" t="s">
        <v>24</v>
      </c>
      <c r="X41" s="232"/>
      <c r="Y41" s="232"/>
      <c r="Z41" s="232"/>
      <c r="AA41" s="232"/>
      <c r="AB41" s="232"/>
      <c r="AC41" s="232"/>
      <c r="AD41" s="232"/>
      <c r="AE41" s="281" t="s">
        <v>24</v>
      </c>
      <c r="AF41" s="281"/>
      <c r="AG41" s="281"/>
      <c r="AH41" s="281"/>
      <c r="AI41" s="281"/>
      <c r="AJ41" s="281"/>
      <c r="AK41" s="281"/>
      <c r="AL41" s="281"/>
      <c r="AM41" s="281"/>
      <c r="AN41" s="281" t="s">
        <v>24</v>
      </c>
      <c r="AO41" s="281"/>
      <c r="AP41" s="281"/>
      <c r="AQ41" s="281"/>
      <c r="AR41" s="281"/>
      <c r="AS41" s="281"/>
      <c r="AT41" s="281"/>
      <c r="AU41" s="281"/>
      <c r="AV41" s="281"/>
      <c r="AW41" s="297" t="s">
        <v>24</v>
      </c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37" t="s">
        <v>24</v>
      </c>
      <c r="BI41" s="237"/>
      <c r="BJ41" s="237"/>
      <c r="BK41" s="237"/>
      <c r="BL41" s="237"/>
      <c r="BM41" s="237"/>
      <c r="BN41" s="237"/>
      <c r="BO41" s="237"/>
      <c r="BP41" s="237" t="s">
        <v>24</v>
      </c>
      <c r="BQ41" s="237"/>
      <c r="BR41" s="237"/>
      <c r="BS41" s="237"/>
      <c r="BT41" s="237"/>
      <c r="BU41" s="237"/>
      <c r="BV41" s="134" t="s">
        <v>24</v>
      </c>
    </row>
    <row r="42" spans="3:74" ht="23.25" customHeight="1">
      <c r="C42" s="298" t="s">
        <v>110</v>
      </c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113"/>
      <c r="V42" s="112"/>
      <c r="W42" s="232" t="s">
        <v>24</v>
      </c>
      <c r="X42" s="232"/>
      <c r="Y42" s="232"/>
      <c r="Z42" s="232"/>
      <c r="AA42" s="232"/>
      <c r="AB42" s="232"/>
      <c r="AC42" s="232"/>
      <c r="AD42" s="232"/>
      <c r="AE42" s="281" t="s">
        <v>24</v>
      </c>
      <c r="AF42" s="281"/>
      <c r="AG42" s="281"/>
      <c r="AH42" s="281"/>
      <c r="AI42" s="281"/>
      <c r="AJ42" s="281"/>
      <c r="AK42" s="281"/>
      <c r="AL42" s="281"/>
      <c r="AM42" s="281"/>
      <c r="AN42" s="281" t="s">
        <v>24</v>
      </c>
      <c r="AO42" s="281"/>
      <c r="AP42" s="281"/>
      <c r="AQ42" s="281"/>
      <c r="AR42" s="281"/>
      <c r="AS42" s="281"/>
      <c r="AT42" s="281"/>
      <c r="AU42" s="281"/>
      <c r="AV42" s="281"/>
      <c r="AW42" s="297" t="s">
        <v>24</v>
      </c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37" t="s">
        <v>24</v>
      </c>
      <c r="BI42" s="237"/>
      <c r="BJ42" s="237"/>
      <c r="BK42" s="237"/>
      <c r="BL42" s="237"/>
      <c r="BM42" s="237"/>
      <c r="BN42" s="237"/>
      <c r="BO42" s="237"/>
      <c r="BP42" s="237" t="s">
        <v>24</v>
      </c>
      <c r="BQ42" s="237"/>
      <c r="BR42" s="237"/>
      <c r="BS42" s="237"/>
      <c r="BT42" s="237"/>
      <c r="BU42" s="237"/>
      <c r="BV42" s="134" t="s">
        <v>24</v>
      </c>
    </row>
    <row r="43" spans="3:74" ht="12" customHeight="1">
      <c r="C43" s="298" t="s">
        <v>111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80">
        <v>311</v>
      </c>
      <c r="V43" s="280"/>
      <c r="W43" s="232" t="s">
        <v>24</v>
      </c>
      <c r="X43" s="232"/>
      <c r="Y43" s="232"/>
      <c r="Z43" s="232"/>
      <c r="AA43" s="232"/>
      <c r="AB43" s="232"/>
      <c r="AC43" s="232"/>
      <c r="AD43" s="232"/>
      <c r="AE43" s="281" t="s">
        <v>24</v>
      </c>
      <c r="AF43" s="281"/>
      <c r="AG43" s="281"/>
      <c r="AH43" s="281"/>
      <c r="AI43" s="281"/>
      <c r="AJ43" s="281"/>
      <c r="AK43" s="281"/>
      <c r="AL43" s="281"/>
      <c r="AM43" s="281"/>
      <c r="AN43" s="281" t="s">
        <v>24</v>
      </c>
      <c r="AO43" s="281"/>
      <c r="AP43" s="281"/>
      <c r="AQ43" s="281"/>
      <c r="AR43" s="281"/>
      <c r="AS43" s="281"/>
      <c r="AT43" s="281"/>
      <c r="AU43" s="281"/>
      <c r="AV43" s="281"/>
      <c r="AW43" s="297" t="s">
        <v>24</v>
      </c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37" t="s">
        <v>24</v>
      </c>
      <c r="BI43" s="237"/>
      <c r="BJ43" s="237"/>
      <c r="BK43" s="237"/>
      <c r="BL43" s="237"/>
      <c r="BM43" s="237"/>
      <c r="BN43" s="237"/>
      <c r="BO43" s="237"/>
      <c r="BP43" s="237" t="s">
        <v>24</v>
      </c>
      <c r="BQ43" s="237"/>
      <c r="BR43" s="237"/>
      <c r="BS43" s="237"/>
      <c r="BT43" s="237"/>
      <c r="BU43" s="237"/>
      <c r="BV43" s="134" t="s">
        <v>24</v>
      </c>
    </row>
    <row r="44" spans="3:74" ht="12" customHeight="1">
      <c r="C44" s="298" t="s">
        <v>112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80">
        <v>312</v>
      </c>
      <c r="V44" s="280"/>
      <c r="W44" s="232" t="s">
        <v>24</v>
      </c>
      <c r="X44" s="232"/>
      <c r="Y44" s="232"/>
      <c r="Z44" s="232"/>
      <c r="AA44" s="232"/>
      <c r="AB44" s="232"/>
      <c r="AC44" s="232"/>
      <c r="AD44" s="232"/>
      <c r="AE44" s="281" t="s">
        <v>24</v>
      </c>
      <c r="AF44" s="281"/>
      <c r="AG44" s="281"/>
      <c r="AH44" s="281"/>
      <c r="AI44" s="281"/>
      <c r="AJ44" s="281"/>
      <c r="AK44" s="281"/>
      <c r="AL44" s="281"/>
      <c r="AM44" s="281"/>
      <c r="AN44" s="281" t="s">
        <v>24</v>
      </c>
      <c r="AO44" s="281"/>
      <c r="AP44" s="281"/>
      <c r="AQ44" s="281"/>
      <c r="AR44" s="281"/>
      <c r="AS44" s="281"/>
      <c r="AT44" s="281"/>
      <c r="AU44" s="281"/>
      <c r="AV44" s="281"/>
      <c r="AW44" s="297" t="s">
        <v>24</v>
      </c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37" t="s">
        <v>24</v>
      </c>
      <c r="BI44" s="237"/>
      <c r="BJ44" s="237"/>
      <c r="BK44" s="237"/>
      <c r="BL44" s="237"/>
      <c r="BM44" s="237"/>
      <c r="BN44" s="237"/>
      <c r="BO44" s="237"/>
      <c r="BP44" s="237" t="s">
        <v>24</v>
      </c>
      <c r="BQ44" s="237"/>
      <c r="BR44" s="237"/>
      <c r="BS44" s="237"/>
      <c r="BT44" s="237"/>
      <c r="BU44" s="237"/>
      <c r="BV44" s="134" t="s">
        <v>24</v>
      </c>
    </row>
    <row r="45" spans="3:74" ht="23.25" customHeight="1">
      <c r="C45" s="298" t="s">
        <v>113</v>
      </c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80">
        <v>313</v>
      </c>
      <c r="V45" s="280"/>
      <c r="W45" s="232" t="s">
        <v>24</v>
      </c>
      <c r="X45" s="232"/>
      <c r="Y45" s="232"/>
      <c r="Z45" s="232"/>
      <c r="AA45" s="232"/>
      <c r="AB45" s="232"/>
      <c r="AC45" s="232"/>
      <c r="AD45" s="232"/>
      <c r="AE45" s="281" t="s">
        <v>24</v>
      </c>
      <c r="AF45" s="281"/>
      <c r="AG45" s="281"/>
      <c r="AH45" s="281"/>
      <c r="AI45" s="281"/>
      <c r="AJ45" s="281"/>
      <c r="AK45" s="281"/>
      <c r="AL45" s="281"/>
      <c r="AM45" s="281"/>
      <c r="AN45" s="281" t="s">
        <v>24</v>
      </c>
      <c r="AO45" s="281"/>
      <c r="AP45" s="281"/>
      <c r="AQ45" s="281"/>
      <c r="AR45" s="281"/>
      <c r="AS45" s="281"/>
      <c r="AT45" s="281"/>
      <c r="AU45" s="281"/>
      <c r="AV45" s="281"/>
      <c r="AW45" s="297" t="s">
        <v>24</v>
      </c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37" t="s">
        <v>24</v>
      </c>
      <c r="BI45" s="237"/>
      <c r="BJ45" s="237"/>
      <c r="BK45" s="237"/>
      <c r="BL45" s="237"/>
      <c r="BM45" s="237"/>
      <c r="BN45" s="237"/>
      <c r="BO45" s="237"/>
      <c r="BP45" s="237" t="s">
        <v>24</v>
      </c>
      <c r="BQ45" s="237"/>
      <c r="BR45" s="237"/>
      <c r="BS45" s="237"/>
      <c r="BT45" s="237"/>
      <c r="BU45" s="237"/>
      <c r="BV45" s="134" t="s">
        <v>24</v>
      </c>
    </row>
    <row r="46" spans="3:74" ht="23.25" customHeight="1">
      <c r="C46" s="298" t="s">
        <v>114</v>
      </c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80">
        <v>314</v>
      </c>
      <c r="V46" s="280"/>
      <c r="W46" s="232" t="s">
        <v>24</v>
      </c>
      <c r="X46" s="232"/>
      <c r="Y46" s="232"/>
      <c r="Z46" s="232"/>
      <c r="AA46" s="232"/>
      <c r="AB46" s="232"/>
      <c r="AC46" s="232"/>
      <c r="AD46" s="232"/>
      <c r="AE46" s="281" t="s">
        <v>24</v>
      </c>
      <c r="AF46" s="281"/>
      <c r="AG46" s="281"/>
      <c r="AH46" s="281"/>
      <c r="AI46" s="281"/>
      <c r="AJ46" s="281"/>
      <c r="AK46" s="281"/>
      <c r="AL46" s="281"/>
      <c r="AM46" s="281"/>
      <c r="AN46" s="281" t="s">
        <v>24</v>
      </c>
      <c r="AO46" s="281"/>
      <c r="AP46" s="281"/>
      <c r="AQ46" s="281"/>
      <c r="AR46" s="281"/>
      <c r="AS46" s="281"/>
      <c r="AT46" s="281"/>
      <c r="AU46" s="281"/>
      <c r="AV46" s="281"/>
      <c r="AW46" s="297" t="s">
        <v>24</v>
      </c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37" t="s">
        <v>24</v>
      </c>
      <c r="BI46" s="237"/>
      <c r="BJ46" s="237"/>
      <c r="BK46" s="237"/>
      <c r="BL46" s="237"/>
      <c r="BM46" s="237"/>
      <c r="BN46" s="237"/>
      <c r="BO46" s="237"/>
      <c r="BP46" s="237" t="s">
        <v>24</v>
      </c>
      <c r="BQ46" s="237"/>
      <c r="BR46" s="237"/>
      <c r="BS46" s="237"/>
      <c r="BT46" s="237"/>
      <c r="BU46" s="237"/>
      <c r="BV46" s="134" t="s">
        <v>24</v>
      </c>
    </row>
    <row r="47" spans="3:74" ht="12" customHeight="1">
      <c r="C47" s="298" t="s">
        <v>115</v>
      </c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80">
        <v>315</v>
      </c>
      <c r="V47" s="280"/>
      <c r="W47" s="232" t="s">
        <v>24</v>
      </c>
      <c r="X47" s="232"/>
      <c r="Y47" s="232"/>
      <c r="Z47" s="232"/>
      <c r="AA47" s="232"/>
      <c r="AB47" s="232"/>
      <c r="AC47" s="232"/>
      <c r="AD47" s="232"/>
      <c r="AE47" s="281" t="s">
        <v>24</v>
      </c>
      <c r="AF47" s="281"/>
      <c r="AG47" s="281"/>
      <c r="AH47" s="281"/>
      <c r="AI47" s="281"/>
      <c r="AJ47" s="281"/>
      <c r="AK47" s="281"/>
      <c r="AL47" s="281"/>
      <c r="AM47" s="281"/>
      <c r="AN47" s="281" t="s">
        <v>24</v>
      </c>
      <c r="AO47" s="281"/>
      <c r="AP47" s="281"/>
      <c r="AQ47" s="281"/>
      <c r="AR47" s="281"/>
      <c r="AS47" s="281"/>
      <c r="AT47" s="281"/>
      <c r="AU47" s="281"/>
      <c r="AV47" s="281"/>
      <c r="AW47" s="297" t="s">
        <v>24</v>
      </c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9" t="s">
        <v>261</v>
      </c>
      <c r="BI47" s="299"/>
      <c r="BJ47" s="299"/>
      <c r="BK47" s="299"/>
      <c r="BL47" s="299"/>
      <c r="BM47" s="299"/>
      <c r="BN47" s="299"/>
      <c r="BO47" s="299"/>
      <c r="BP47" s="237" t="s">
        <v>24</v>
      </c>
      <c r="BQ47" s="237"/>
      <c r="BR47" s="237"/>
      <c r="BS47" s="237"/>
      <c r="BT47" s="237"/>
      <c r="BU47" s="237"/>
      <c r="BV47" s="135" t="s">
        <v>261</v>
      </c>
    </row>
    <row r="48" spans="3:74" ht="12" customHeight="1">
      <c r="C48" s="298" t="s">
        <v>116</v>
      </c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80">
        <v>316</v>
      </c>
      <c r="V48" s="280"/>
      <c r="W48" s="232" t="s">
        <v>24</v>
      </c>
      <c r="X48" s="232"/>
      <c r="Y48" s="232"/>
      <c r="Z48" s="232"/>
      <c r="AA48" s="232"/>
      <c r="AB48" s="232"/>
      <c r="AC48" s="232"/>
      <c r="AD48" s="232"/>
      <c r="AE48" s="281" t="s">
        <v>24</v>
      </c>
      <c r="AF48" s="281"/>
      <c r="AG48" s="281"/>
      <c r="AH48" s="281"/>
      <c r="AI48" s="281"/>
      <c r="AJ48" s="281"/>
      <c r="AK48" s="281"/>
      <c r="AL48" s="281"/>
      <c r="AM48" s="281"/>
      <c r="AN48" s="281" t="s">
        <v>24</v>
      </c>
      <c r="AO48" s="281"/>
      <c r="AP48" s="281"/>
      <c r="AQ48" s="281"/>
      <c r="AR48" s="281"/>
      <c r="AS48" s="281"/>
      <c r="AT48" s="281"/>
      <c r="AU48" s="281"/>
      <c r="AV48" s="281"/>
      <c r="AW48" s="297" t="s">
        <v>24</v>
      </c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 t="s">
        <v>24</v>
      </c>
      <c r="BI48" s="297"/>
      <c r="BJ48" s="297"/>
      <c r="BK48" s="297"/>
      <c r="BL48" s="297"/>
      <c r="BM48" s="297"/>
      <c r="BN48" s="297"/>
      <c r="BO48" s="297"/>
      <c r="BP48" s="297" t="s">
        <v>24</v>
      </c>
      <c r="BQ48" s="297"/>
      <c r="BR48" s="297"/>
      <c r="BS48" s="297"/>
      <c r="BT48" s="297"/>
      <c r="BU48" s="297"/>
      <c r="BV48" s="109" t="s">
        <v>24</v>
      </c>
    </row>
    <row r="49" spans="3:74" ht="12" customHeight="1">
      <c r="C49" s="298" t="s">
        <v>117</v>
      </c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80">
        <v>317</v>
      </c>
      <c r="V49" s="280"/>
      <c r="W49" s="232" t="s">
        <v>24</v>
      </c>
      <c r="X49" s="232"/>
      <c r="Y49" s="232"/>
      <c r="Z49" s="232"/>
      <c r="AA49" s="232"/>
      <c r="AB49" s="232"/>
      <c r="AC49" s="232"/>
      <c r="AD49" s="232"/>
      <c r="AE49" s="281" t="s">
        <v>24</v>
      </c>
      <c r="AF49" s="281"/>
      <c r="AG49" s="281"/>
      <c r="AH49" s="281"/>
      <c r="AI49" s="281"/>
      <c r="AJ49" s="281"/>
      <c r="AK49" s="281"/>
      <c r="AL49" s="281"/>
      <c r="AM49" s="281"/>
      <c r="AN49" s="281" t="s">
        <v>24</v>
      </c>
      <c r="AO49" s="281"/>
      <c r="AP49" s="281"/>
      <c r="AQ49" s="281"/>
      <c r="AR49" s="281"/>
      <c r="AS49" s="281"/>
      <c r="AT49" s="281"/>
      <c r="AU49" s="281"/>
      <c r="AV49" s="281"/>
      <c r="AW49" s="297" t="s">
        <v>24</v>
      </c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 t="s">
        <v>24</v>
      </c>
      <c r="BI49" s="297"/>
      <c r="BJ49" s="297"/>
      <c r="BK49" s="297"/>
      <c r="BL49" s="297"/>
      <c r="BM49" s="297"/>
      <c r="BN49" s="297"/>
      <c r="BO49" s="297"/>
      <c r="BP49" s="297" t="s">
        <v>24</v>
      </c>
      <c r="BQ49" s="297"/>
      <c r="BR49" s="297"/>
      <c r="BS49" s="297"/>
      <c r="BT49" s="297"/>
      <c r="BU49" s="297"/>
      <c r="BV49" s="109" t="s">
        <v>24</v>
      </c>
    </row>
    <row r="50" spans="3:74" ht="23.25" customHeight="1">
      <c r="C50" s="298" t="s">
        <v>118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80">
        <v>318</v>
      </c>
      <c r="V50" s="280"/>
      <c r="W50" s="232" t="s">
        <v>24</v>
      </c>
      <c r="X50" s="232"/>
      <c r="Y50" s="232"/>
      <c r="Z50" s="232"/>
      <c r="AA50" s="232"/>
      <c r="AB50" s="232"/>
      <c r="AC50" s="232"/>
      <c r="AD50" s="232"/>
      <c r="AE50" s="281" t="s">
        <v>24</v>
      </c>
      <c r="AF50" s="281"/>
      <c r="AG50" s="281"/>
      <c r="AH50" s="281"/>
      <c r="AI50" s="281"/>
      <c r="AJ50" s="281"/>
      <c r="AK50" s="281"/>
      <c r="AL50" s="281"/>
      <c r="AM50" s="281"/>
      <c r="AN50" s="281" t="s">
        <v>24</v>
      </c>
      <c r="AO50" s="281"/>
      <c r="AP50" s="281"/>
      <c r="AQ50" s="281"/>
      <c r="AR50" s="281"/>
      <c r="AS50" s="281"/>
      <c r="AT50" s="281"/>
      <c r="AU50" s="281"/>
      <c r="AV50" s="281"/>
      <c r="AW50" s="297" t="s">
        <v>24</v>
      </c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 t="s">
        <v>24</v>
      </c>
      <c r="BI50" s="297"/>
      <c r="BJ50" s="297"/>
      <c r="BK50" s="297"/>
      <c r="BL50" s="297"/>
      <c r="BM50" s="297"/>
      <c r="BN50" s="297"/>
      <c r="BO50" s="297"/>
      <c r="BP50" s="297" t="s">
        <v>24</v>
      </c>
      <c r="BQ50" s="297"/>
      <c r="BR50" s="297"/>
      <c r="BS50" s="297"/>
      <c r="BT50" s="297"/>
      <c r="BU50" s="297"/>
      <c r="BV50" s="109" t="s">
        <v>24</v>
      </c>
    </row>
    <row r="51" spans="3:74" ht="24" customHeight="1">
      <c r="C51" s="302" t="s">
        <v>119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291">
        <v>400</v>
      </c>
      <c r="V51" s="291"/>
      <c r="W51" s="301">
        <v>141500000</v>
      </c>
      <c r="X51" s="301"/>
      <c r="Y51" s="301"/>
      <c r="Z51" s="301"/>
      <c r="AA51" s="301"/>
      <c r="AB51" s="301"/>
      <c r="AC51" s="301"/>
      <c r="AD51" s="301"/>
      <c r="AE51" s="300">
        <v>0</v>
      </c>
      <c r="AF51" s="300"/>
      <c r="AG51" s="300"/>
      <c r="AH51" s="300"/>
      <c r="AI51" s="300"/>
      <c r="AJ51" s="300"/>
      <c r="AK51" s="300"/>
      <c r="AL51" s="300"/>
      <c r="AM51" s="300"/>
      <c r="AN51" s="300">
        <v>0</v>
      </c>
      <c r="AO51" s="300"/>
      <c r="AP51" s="300"/>
      <c r="AQ51" s="300"/>
      <c r="AR51" s="300"/>
      <c r="AS51" s="300"/>
      <c r="AT51" s="300"/>
      <c r="AU51" s="300"/>
      <c r="AV51" s="300"/>
      <c r="AW51" s="301">
        <v>5919309000</v>
      </c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3" t="s">
        <v>265</v>
      </c>
      <c r="BI51" s="303"/>
      <c r="BJ51" s="303"/>
      <c r="BK51" s="303"/>
      <c r="BL51" s="303"/>
      <c r="BM51" s="303"/>
      <c r="BN51" s="303"/>
      <c r="BO51" s="303"/>
      <c r="BP51" s="300">
        <v>0</v>
      </c>
      <c r="BQ51" s="300"/>
      <c r="BR51" s="300"/>
      <c r="BS51" s="300"/>
      <c r="BT51" s="300"/>
      <c r="BU51" s="300"/>
      <c r="BV51" s="138">
        <v>2474373000</v>
      </c>
    </row>
    <row r="52" spans="3:74" ht="12" customHeight="1">
      <c r="C52" s="298" t="s">
        <v>120</v>
      </c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80">
        <v>401</v>
      </c>
      <c r="V52" s="280"/>
      <c r="W52" s="232" t="s">
        <v>24</v>
      </c>
      <c r="X52" s="232"/>
      <c r="Y52" s="232"/>
      <c r="Z52" s="232"/>
      <c r="AA52" s="232"/>
      <c r="AB52" s="232"/>
      <c r="AC52" s="232"/>
      <c r="AD52" s="232"/>
      <c r="AE52" s="281" t="s">
        <v>24</v>
      </c>
      <c r="AF52" s="281"/>
      <c r="AG52" s="281"/>
      <c r="AH52" s="281"/>
      <c r="AI52" s="281"/>
      <c r="AJ52" s="281"/>
      <c r="AK52" s="281"/>
      <c r="AL52" s="281"/>
      <c r="AM52" s="281"/>
      <c r="AN52" s="281" t="s">
        <v>24</v>
      </c>
      <c r="AO52" s="281"/>
      <c r="AP52" s="281"/>
      <c r="AQ52" s="281"/>
      <c r="AR52" s="281"/>
      <c r="AS52" s="281"/>
      <c r="AT52" s="281"/>
      <c r="AU52" s="281"/>
      <c r="AV52" s="281"/>
      <c r="AW52" s="297" t="s">
        <v>24</v>
      </c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 t="s">
        <v>24</v>
      </c>
      <c r="BI52" s="297"/>
      <c r="BJ52" s="297"/>
      <c r="BK52" s="297"/>
      <c r="BL52" s="297"/>
      <c r="BM52" s="297"/>
      <c r="BN52" s="297"/>
      <c r="BO52" s="297"/>
      <c r="BP52" s="297" t="s">
        <v>24</v>
      </c>
      <c r="BQ52" s="297"/>
      <c r="BR52" s="297"/>
      <c r="BS52" s="297"/>
      <c r="BT52" s="297"/>
      <c r="BU52" s="297"/>
      <c r="BV52" s="134" t="s">
        <v>24</v>
      </c>
    </row>
    <row r="53" spans="3:74" ht="12" customHeight="1">
      <c r="C53" s="254" t="s">
        <v>121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91">
        <v>500</v>
      </c>
      <c r="V53" s="291"/>
      <c r="W53" s="301">
        <v>141500000</v>
      </c>
      <c r="X53" s="301"/>
      <c r="Y53" s="301"/>
      <c r="Z53" s="301"/>
      <c r="AA53" s="301"/>
      <c r="AB53" s="301"/>
      <c r="AC53" s="301"/>
      <c r="AD53" s="301"/>
      <c r="AE53" s="300">
        <v>0</v>
      </c>
      <c r="AF53" s="300"/>
      <c r="AG53" s="300"/>
      <c r="AH53" s="300"/>
      <c r="AI53" s="300"/>
      <c r="AJ53" s="300"/>
      <c r="AK53" s="300"/>
      <c r="AL53" s="300"/>
      <c r="AM53" s="300"/>
      <c r="AN53" s="300">
        <v>0</v>
      </c>
      <c r="AO53" s="300"/>
      <c r="AP53" s="300"/>
      <c r="AQ53" s="300"/>
      <c r="AR53" s="300"/>
      <c r="AS53" s="300"/>
      <c r="AT53" s="300"/>
      <c r="AU53" s="300"/>
      <c r="AV53" s="300"/>
      <c r="AW53" s="301">
        <v>5919309000</v>
      </c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3" t="s">
        <v>265</v>
      </c>
      <c r="BI53" s="303"/>
      <c r="BJ53" s="303"/>
      <c r="BK53" s="303"/>
      <c r="BL53" s="303"/>
      <c r="BM53" s="303"/>
      <c r="BN53" s="303"/>
      <c r="BO53" s="303"/>
      <c r="BP53" s="300">
        <v>0</v>
      </c>
      <c r="BQ53" s="300"/>
      <c r="BR53" s="300"/>
      <c r="BS53" s="300"/>
      <c r="BT53" s="300"/>
      <c r="BU53" s="300"/>
      <c r="BV53" s="138">
        <v>2474373000</v>
      </c>
    </row>
    <row r="54" spans="3:74" ht="23.25" customHeight="1">
      <c r="C54" s="254" t="s">
        <v>122</v>
      </c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91">
        <v>600</v>
      </c>
      <c r="V54" s="291"/>
      <c r="W54" s="300">
        <v>0</v>
      </c>
      <c r="X54" s="300"/>
      <c r="Y54" s="300"/>
      <c r="Z54" s="300"/>
      <c r="AA54" s="300"/>
      <c r="AB54" s="300"/>
      <c r="AC54" s="300"/>
      <c r="AD54" s="300"/>
      <c r="AE54" s="300">
        <v>0</v>
      </c>
      <c r="AF54" s="300"/>
      <c r="AG54" s="300"/>
      <c r="AH54" s="300"/>
      <c r="AI54" s="300"/>
      <c r="AJ54" s="300"/>
      <c r="AK54" s="300"/>
      <c r="AL54" s="300"/>
      <c r="AM54" s="300"/>
      <c r="AN54" s="300">
        <v>0</v>
      </c>
      <c r="AO54" s="300"/>
      <c r="AP54" s="300"/>
      <c r="AQ54" s="300"/>
      <c r="AR54" s="300"/>
      <c r="AS54" s="300"/>
      <c r="AT54" s="300"/>
      <c r="AU54" s="300"/>
      <c r="AV54" s="300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1">
        <v>53748000</v>
      </c>
      <c r="BI54" s="301"/>
      <c r="BJ54" s="301"/>
      <c r="BK54" s="301"/>
      <c r="BL54" s="301"/>
      <c r="BM54" s="301"/>
      <c r="BN54" s="301"/>
      <c r="BO54" s="301"/>
      <c r="BP54" s="305">
        <v>0</v>
      </c>
      <c r="BQ54" s="305"/>
      <c r="BR54" s="305"/>
      <c r="BS54" s="305"/>
      <c r="BT54" s="305"/>
      <c r="BU54" s="305"/>
      <c r="BV54" s="138">
        <v>53748000</v>
      </c>
    </row>
    <row r="55" spans="3:74" ht="12" customHeight="1">
      <c r="C55" s="264" t="s">
        <v>94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80">
        <v>610</v>
      </c>
      <c r="V55" s="280"/>
      <c r="W55" s="232" t="s">
        <v>24</v>
      </c>
      <c r="X55" s="232"/>
      <c r="Y55" s="232"/>
      <c r="Z55" s="232"/>
      <c r="AA55" s="232"/>
      <c r="AB55" s="232"/>
      <c r="AC55" s="232"/>
      <c r="AD55" s="232"/>
      <c r="AE55" s="281" t="s">
        <v>24</v>
      </c>
      <c r="AF55" s="281"/>
      <c r="AG55" s="281"/>
      <c r="AH55" s="281"/>
      <c r="AI55" s="281"/>
      <c r="AJ55" s="281"/>
      <c r="AK55" s="281"/>
      <c r="AL55" s="281"/>
      <c r="AM55" s="281"/>
      <c r="AN55" s="281" t="s">
        <v>24</v>
      </c>
      <c r="AO55" s="281"/>
      <c r="AP55" s="281"/>
      <c r="AQ55" s="281"/>
      <c r="AR55" s="281"/>
      <c r="AS55" s="281"/>
      <c r="AT55" s="281"/>
      <c r="AU55" s="281"/>
      <c r="AV55" s="281"/>
      <c r="AW55" s="270">
        <v>0</v>
      </c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306">
        <v>53745000</v>
      </c>
      <c r="BI55" s="307"/>
      <c r="BJ55" s="307"/>
      <c r="BK55" s="307"/>
      <c r="BL55" s="307"/>
      <c r="BM55" s="307"/>
      <c r="BN55" s="307"/>
      <c r="BO55" s="308"/>
      <c r="BP55" s="270">
        <v>0</v>
      </c>
      <c r="BQ55" s="270"/>
      <c r="BR55" s="270"/>
      <c r="BS55" s="270"/>
      <c r="BT55" s="270"/>
      <c r="BU55" s="270"/>
      <c r="BV55" s="138">
        <v>53745000</v>
      </c>
    </row>
    <row r="56" spans="3:74" ht="23.25" customHeight="1">
      <c r="C56" s="254" t="s">
        <v>123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91">
        <v>620</v>
      </c>
      <c r="V56" s="291"/>
      <c r="W56" s="300">
        <v>0</v>
      </c>
      <c r="X56" s="300"/>
      <c r="Y56" s="300"/>
      <c r="Z56" s="300"/>
      <c r="AA56" s="300"/>
      <c r="AB56" s="300"/>
      <c r="AC56" s="300"/>
      <c r="AD56" s="300"/>
      <c r="AE56" s="309" t="s">
        <v>24</v>
      </c>
      <c r="AF56" s="309"/>
      <c r="AG56" s="309"/>
      <c r="AH56" s="309"/>
      <c r="AI56" s="309"/>
      <c r="AJ56" s="309"/>
      <c r="AK56" s="309"/>
      <c r="AL56" s="309"/>
      <c r="AM56" s="309"/>
      <c r="AN56" s="309" t="s">
        <v>24</v>
      </c>
      <c r="AO56" s="309"/>
      <c r="AP56" s="309"/>
      <c r="AQ56" s="309"/>
      <c r="AR56" s="309"/>
      <c r="AS56" s="309"/>
      <c r="AT56" s="309"/>
      <c r="AU56" s="309"/>
      <c r="AV56" s="309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01">
        <v>3000</v>
      </c>
      <c r="BI56" s="301"/>
      <c r="BJ56" s="301"/>
      <c r="BK56" s="301"/>
      <c r="BL56" s="301"/>
      <c r="BM56" s="301"/>
      <c r="BN56" s="301"/>
      <c r="BO56" s="301"/>
      <c r="BP56" s="305">
        <v>0</v>
      </c>
      <c r="BQ56" s="305"/>
      <c r="BR56" s="305"/>
      <c r="BS56" s="305"/>
      <c r="BT56" s="305"/>
      <c r="BU56" s="305"/>
      <c r="BV56" s="143">
        <v>3000</v>
      </c>
    </row>
    <row r="57" spans="3:74" s="25" customFormat="1" ht="12" customHeight="1">
      <c r="C57" s="264" t="s">
        <v>96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127"/>
      <c r="V57" s="126"/>
      <c r="W57" s="121"/>
      <c r="X57" s="124"/>
      <c r="Y57" s="124"/>
      <c r="Z57" s="124"/>
      <c r="AA57" s="124"/>
      <c r="AB57" s="124"/>
      <c r="AC57" s="124"/>
      <c r="AD57" s="125"/>
      <c r="AE57" s="121"/>
      <c r="AF57" s="124"/>
      <c r="AG57" s="124"/>
      <c r="AH57" s="124"/>
      <c r="AI57" s="124"/>
      <c r="AJ57" s="124"/>
      <c r="AK57" s="124"/>
      <c r="AL57" s="124"/>
      <c r="AM57" s="124"/>
      <c r="AN57" s="121"/>
      <c r="AO57" s="124"/>
      <c r="AP57" s="124"/>
      <c r="AQ57" s="124"/>
      <c r="AR57" s="124"/>
      <c r="AS57" s="124"/>
      <c r="AT57" s="124"/>
      <c r="AU57" s="124"/>
      <c r="AV57" s="124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>
        <v>0</v>
      </c>
      <c r="BQ57" s="310"/>
      <c r="BR57" s="310"/>
      <c r="BS57" s="310"/>
      <c r="BT57" s="310"/>
      <c r="BU57" s="310"/>
      <c r="BV57" s="123">
        <v>0</v>
      </c>
    </row>
    <row r="58" spans="3:74" ht="23.25" customHeight="1">
      <c r="C58" s="264" t="s">
        <v>97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80">
        <v>621</v>
      </c>
      <c r="V58" s="280"/>
      <c r="W58" s="232" t="s">
        <v>24</v>
      </c>
      <c r="X58" s="232"/>
      <c r="Y58" s="232"/>
      <c r="Z58" s="232"/>
      <c r="AA58" s="232"/>
      <c r="AB58" s="232"/>
      <c r="AC58" s="232"/>
      <c r="AD58" s="232"/>
      <c r="AE58" s="281" t="s">
        <v>24</v>
      </c>
      <c r="AF58" s="281"/>
      <c r="AG58" s="281"/>
      <c r="AH58" s="281"/>
      <c r="AI58" s="281"/>
      <c r="AJ58" s="281"/>
      <c r="AK58" s="281"/>
      <c r="AL58" s="281"/>
      <c r="AM58" s="281"/>
      <c r="AN58" s="281" t="s">
        <v>24</v>
      </c>
      <c r="AO58" s="281"/>
      <c r="AP58" s="281"/>
      <c r="AQ58" s="281"/>
      <c r="AR58" s="281"/>
      <c r="AS58" s="281"/>
      <c r="AT58" s="281"/>
      <c r="AU58" s="281"/>
      <c r="AV58" s="28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284">
        <v>3000</v>
      </c>
      <c r="BI58" s="284"/>
      <c r="BJ58" s="284"/>
      <c r="BK58" s="284"/>
      <c r="BL58" s="284"/>
      <c r="BM58" s="284"/>
      <c r="BN58" s="284"/>
      <c r="BO58" s="284"/>
      <c r="BP58" s="270">
        <v>0</v>
      </c>
      <c r="BQ58" s="270"/>
      <c r="BR58" s="270"/>
      <c r="BS58" s="270"/>
      <c r="BT58" s="270"/>
      <c r="BU58" s="270"/>
      <c r="BV58" s="122">
        <v>3000</v>
      </c>
    </row>
    <row r="59" spans="3:74" s="25" customFormat="1" ht="23.25" customHeight="1">
      <c r="C59" s="264" t="s">
        <v>98</v>
      </c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85">
        <v>622</v>
      </c>
      <c r="V59" s="285"/>
      <c r="W59" s="286" t="s">
        <v>24</v>
      </c>
      <c r="X59" s="286"/>
      <c r="Y59" s="286"/>
      <c r="Z59" s="286"/>
      <c r="AA59" s="286"/>
      <c r="AB59" s="286"/>
      <c r="AC59" s="286"/>
      <c r="AD59" s="286"/>
      <c r="AE59" s="287" t="s">
        <v>24</v>
      </c>
      <c r="AF59" s="287"/>
      <c r="AG59" s="287"/>
      <c r="AH59" s="287"/>
      <c r="AI59" s="287"/>
      <c r="AJ59" s="287"/>
      <c r="AK59" s="287"/>
      <c r="AL59" s="287"/>
      <c r="AM59" s="287"/>
      <c r="AN59" s="287" t="s">
        <v>24</v>
      </c>
      <c r="AO59" s="287"/>
      <c r="AP59" s="287"/>
      <c r="AQ59" s="287"/>
      <c r="AR59" s="287"/>
      <c r="AS59" s="287"/>
      <c r="AT59" s="287"/>
      <c r="AU59" s="287"/>
      <c r="AV59" s="287"/>
      <c r="AW59" s="288">
        <v>0</v>
      </c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>
        <v>0</v>
      </c>
      <c r="BI59" s="288"/>
      <c r="BJ59" s="288"/>
      <c r="BK59" s="288"/>
      <c r="BL59" s="288"/>
      <c r="BM59" s="288"/>
      <c r="BN59" s="288"/>
      <c r="BO59" s="288"/>
      <c r="BP59" s="288">
        <v>0</v>
      </c>
      <c r="BQ59" s="288"/>
      <c r="BR59" s="288"/>
      <c r="BS59" s="288"/>
      <c r="BT59" s="288"/>
      <c r="BU59" s="288"/>
      <c r="BV59" s="120">
        <v>0</v>
      </c>
    </row>
    <row r="60" spans="3:74" s="25" customFormat="1" ht="34.5" customHeight="1" thickBot="1">
      <c r="C60" s="264" t="s">
        <v>99</v>
      </c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313">
        <v>623</v>
      </c>
      <c r="V60" s="313"/>
      <c r="W60" s="289">
        <v>0</v>
      </c>
      <c r="X60" s="289"/>
      <c r="Y60" s="289"/>
      <c r="Z60" s="289"/>
      <c r="AA60" s="289"/>
      <c r="AB60" s="289"/>
      <c r="AC60" s="289"/>
      <c r="AD60" s="289"/>
      <c r="AE60" s="289">
        <v>0</v>
      </c>
      <c r="AF60" s="289"/>
      <c r="AG60" s="289"/>
      <c r="AH60" s="289"/>
      <c r="AI60" s="289"/>
      <c r="AJ60" s="289"/>
      <c r="AK60" s="289"/>
      <c r="AL60" s="289"/>
      <c r="AM60" s="289"/>
      <c r="AN60" s="289">
        <v>0</v>
      </c>
      <c r="AO60" s="289"/>
      <c r="AP60" s="289"/>
      <c r="AQ60" s="289"/>
      <c r="AR60" s="289"/>
      <c r="AS60" s="289"/>
      <c r="AT60" s="289"/>
      <c r="AU60" s="289"/>
      <c r="AV60" s="289"/>
      <c r="AW60" s="289">
        <v>0</v>
      </c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>
        <v>0</v>
      </c>
      <c r="BI60" s="289"/>
      <c r="BJ60" s="289"/>
      <c r="BK60" s="289"/>
      <c r="BL60" s="289"/>
      <c r="BM60" s="289"/>
      <c r="BN60" s="289"/>
      <c r="BO60" s="289"/>
      <c r="BP60" s="289">
        <v>0</v>
      </c>
      <c r="BQ60" s="289"/>
      <c r="BR60" s="289"/>
      <c r="BS60" s="289"/>
      <c r="BT60" s="289"/>
      <c r="BU60" s="289"/>
      <c r="BV60" s="119">
        <v>0</v>
      </c>
    </row>
    <row r="61" spans="25:31" ht="12" customHeight="1">
      <c r="Y61" s="108"/>
      <c r="Z61" s="108"/>
      <c r="AA61" s="108"/>
      <c r="AB61" s="108"/>
      <c r="AC61" s="108"/>
      <c r="AD61" s="108"/>
      <c r="AE61" s="108"/>
    </row>
    <row r="62" ht="11.25">
      <c r="BV62" s="3" t="s">
        <v>85</v>
      </c>
    </row>
    <row r="63" spans="3:74" ht="12.75" customHeight="1"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08" t="s">
        <v>18</v>
      </c>
      <c r="V63" s="208"/>
      <c r="W63" s="249" t="s">
        <v>86</v>
      </c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52" t="s">
        <v>73</v>
      </c>
      <c r="BQ63" s="252"/>
      <c r="BR63" s="252"/>
      <c r="BS63" s="252"/>
      <c r="BT63" s="252"/>
      <c r="BU63" s="252"/>
      <c r="BV63" s="251" t="s">
        <v>87</v>
      </c>
    </row>
    <row r="64" spans="3:74" s="25" customFormat="1" ht="45.75" customHeight="1"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08"/>
      <c r="V64" s="208"/>
      <c r="W64" s="252" t="s">
        <v>67</v>
      </c>
      <c r="X64" s="252"/>
      <c r="Y64" s="252"/>
      <c r="Z64" s="252"/>
      <c r="AA64" s="252"/>
      <c r="AB64" s="252"/>
      <c r="AC64" s="252"/>
      <c r="AD64" s="252"/>
      <c r="AE64" s="252" t="s">
        <v>68</v>
      </c>
      <c r="AF64" s="252"/>
      <c r="AG64" s="252"/>
      <c r="AH64" s="252"/>
      <c r="AI64" s="252"/>
      <c r="AJ64" s="252"/>
      <c r="AK64" s="252"/>
      <c r="AL64" s="252"/>
      <c r="AM64" s="252"/>
      <c r="AN64" s="252" t="s">
        <v>88</v>
      </c>
      <c r="AO64" s="252"/>
      <c r="AP64" s="252"/>
      <c r="AQ64" s="252"/>
      <c r="AR64" s="252"/>
      <c r="AS64" s="252"/>
      <c r="AT64" s="252"/>
      <c r="AU64" s="252"/>
      <c r="AV64" s="252"/>
      <c r="AW64" s="253" t="s">
        <v>70</v>
      </c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2" t="s">
        <v>89</v>
      </c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1"/>
    </row>
    <row r="65" spans="3:74" ht="11.25" customHeight="1">
      <c r="C65" s="163">
        <v>1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215">
        <v>2</v>
      </c>
      <c r="V65" s="215"/>
      <c r="W65" s="215">
        <v>3</v>
      </c>
      <c r="X65" s="215"/>
      <c r="Y65" s="215"/>
      <c r="Z65" s="215"/>
      <c r="AA65" s="215"/>
      <c r="AB65" s="215"/>
      <c r="AC65" s="215"/>
      <c r="AD65" s="215"/>
      <c r="AE65" s="215">
        <v>4</v>
      </c>
      <c r="AF65" s="215"/>
      <c r="AG65" s="215"/>
      <c r="AH65" s="215"/>
      <c r="AI65" s="215"/>
      <c r="AJ65" s="215"/>
      <c r="AK65" s="215"/>
      <c r="AL65" s="215"/>
      <c r="AM65" s="215"/>
      <c r="AN65" s="250">
        <v>5</v>
      </c>
      <c r="AO65" s="250"/>
      <c r="AP65" s="250"/>
      <c r="AQ65" s="250"/>
      <c r="AR65" s="250"/>
      <c r="AS65" s="250"/>
      <c r="AT65" s="250"/>
      <c r="AU65" s="250"/>
      <c r="AV65" s="250"/>
      <c r="AW65" s="250">
        <v>6</v>
      </c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>
        <v>7</v>
      </c>
      <c r="BI65" s="250"/>
      <c r="BJ65" s="250"/>
      <c r="BK65" s="250"/>
      <c r="BL65" s="250"/>
      <c r="BM65" s="250"/>
      <c r="BN65" s="250"/>
      <c r="BO65" s="250"/>
      <c r="BP65" s="250">
        <v>8</v>
      </c>
      <c r="BQ65" s="250"/>
      <c r="BR65" s="250"/>
      <c r="BS65" s="250"/>
      <c r="BT65" s="250"/>
      <c r="BU65" s="250"/>
      <c r="BV65" s="26">
        <v>9</v>
      </c>
    </row>
    <row r="66" spans="3:74" ht="45.75" customHeight="1">
      <c r="C66" s="264" t="s">
        <v>100</v>
      </c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80">
        <v>624</v>
      </c>
      <c r="V66" s="280"/>
      <c r="W66" s="232" t="s">
        <v>24</v>
      </c>
      <c r="X66" s="232"/>
      <c r="Y66" s="232"/>
      <c r="Z66" s="232"/>
      <c r="AA66" s="232"/>
      <c r="AB66" s="232"/>
      <c r="AC66" s="232"/>
      <c r="AD66" s="232"/>
      <c r="AE66" s="281" t="s">
        <v>24</v>
      </c>
      <c r="AF66" s="281"/>
      <c r="AG66" s="281"/>
      <c r="AH66" s="281"/>
      <c r="AI66" s="281"/>
      <c r="AJ66" s="281"/>
      <c r="AK66" s="281"/>
      <c r="AL66" s="281"/>
      <c r="AM66" s="281"/>
      <c r="AN66" s="281" t="s">
        <v>24</v>
      </c>
      <c r="AO66" s="281"/>
      <c r="AP66" s="281"/>
      <c r="AQ66" s="281"/>
      <c r="AR66" s="281"/>
      <c r="AS66" s="281"/>
      <c r="AT66" s="281"/>
      <c r="AU66" s="281"/>
      <c r="AV66" s="281"/>
      <c r="AW66" s="297" t="s">
        <v>24</v>
      </c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 t="s">
        <v>24</v>
      </c>
      <c r="BI66" s="297"/>
      <c r="BJ66" s="297"/>
      <c r="BK66" s="297"/>
      <c r="BL66" s="297"/>
      <c r="BM66" s="297"/>
      <c r="BN66" s="297"/>
      <c r="BO66" s="297"/>
      <c r="BP66" s="297" t="s">
        <v>24</v>
      </c>
      <c r="BQ66" s="297"/>
      <c r="BR66" s="297"/>
      <c r="BS66" s="297"/>
      <c r="BT66" s="297"/>
      <c r="BU66" s="297"/>
      <c r="BV66" s="109" t="s">
        <v>24</v>
      </c>
    </row>
    <row r="67" spans="3:74" ht="23.25" customHeight="1">
      <c r="C67" s="264" t="s">
        <v>101</v>
      </c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80">
        <v>625</v>
      </c>
      <c r="V67" s="280"/>
      <c r="W67" s="232" t="s">
        <v>24</v>
      </c>
      <c r="X67" s="232"/>
      <c r="Y67" s="232"/>
      <c r="Z67" s="232"/>
      <c r="AA67" s="232"/>
      <c r="AB67" s="232"/>
      <c r="AC67" s="232"/>
      <c r="AD67" s="232"/>
      <c r="AE67" s="281" t="s">
        <v>24</v>
      </c>
      <c r="AF67" s="281"/>
      <c r="AG67" s="281"/>
      <c r="AH67" s="281"/>
      <c r="AI67" s="281"/>
      <c r="AJ67" s="281"/>
      <c r="AK67" s="281"/>
      <c r="AL67" s="281"/>
      <c r="AM67" s="281"/>
      <c r="AN67" s="281" t="s">
        <v>24</v>
      </c>
      <c r="AO67" s="281"/>
      <c r="AP67" s="281"/>
      <c r="AQ67" s="281"/>
      <c r="AR67" s="281"/>
      <c r="AS67" s="281"/>
      <c r="AT67" s="281"/>
      <c r="AU67" s="281"/>
      <c r="AV67" s="281"/>
      <c r="AW67" s="297" t="s">
        <v>24</v>
      </c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 t="s">
        <v>24</v>
      </c>
      <c r="BI67" s="297"/>
      <c r="BJ67" s="297"/>
      <c r="BK67" s="297"/>
      <c r="BL67" s="297"/>
      <c r="BM67" s="297"/>
      <c r="BN67" s="297"/>
      <c r="BO67" s="297"/>
      <c r="BP67" s="297" t="s">
        <v>24</v>
      </c>
      <c r="BQ67" s="297"/>
      <c r="BR67" s="297"/>
      <c r="BS67" s="297"/>
      <c r="BT67" s="297"/>
      <c r="BU67" s="297"/>
      <c r="BV67" s="109" t="s">
        <v>24</v>
      </c>
    </row>
    <row r="68" spans="3:74" ht="23.25" customHeight="1">
      <c r="C68" s="264" t="s">
        <v>124</v>
      </c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80">
        <v>626</v>
      </c>
      <c r="V68" s="280"/>
      <c r="W68" s="232" t="s">
        <v>24</v>
      </c>
      <c r="X68" s="232"/>
      <c r="Y68" s="232"/>
      <c r="Z68" s="232"/>
      <c r="AA68" s="232"/>
      <c r="AB68" s="232"/>
      <c r="AC68" s="232"/>
      <c r="AD68" s="232"/>
      <c r="AE68" s="281" t="s">
        <v>24</v>
      </c>
      <c r="AF68" s="281"/>
      <c r="AG68" s="281"/>
      <c r="AH68" s="281"/>
      <c r="AI68" s="281"/>
      <c r="AJ68" s="281"/>
      <c r="AK68" s="281"/>
      <c r="AL68" s="281"/>
      <c r="AM68" s="281"/>
      <c r="AN68" s="281" t="s">
        <v>24</v>
      </c>
      <c r="AO68" s="281"/>
      <c r="AP68" s="281"/>
      <c r="AQ68" s="281"/>
      <c r="AR68" s="281"/>
      <c r="AS68" s="281"/>
      <c r="AT68" s="281"/>
      <c r="AU68" s="281"/>
      <c r="AV68" s="281"/>
      <c r="AW68" s="297" t="s">
        <v>24</v>
      </c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 t="s">
        <v>24</v>
      </c>
      <c r="BI68" s="297"/>
      <c r="BJ68" s="297"/>
      <c r="BK68" s="297"/>
      <c r="BL68" s="297"/>
      <c r="BM68" s="297"/>
      <c r="BN68" s="297"/>
      <c r="BO68" s="297"/>
      <c r="BP68" s="297" t="s">
        <v>24</v>
      </c>
      <c r="BQ68" s="297"/>
      <c r="BR68" s="297"/>
      <c r="BS68" s="297"/>
      <c r="BT68" s="297"/>
      <c r="BU68" s="297"/>
      <c r="BV68" s="109" t="s">
        <v>24</v>
      </c>
    </row>
    <row r="69" spans="3:74" ht="23.25" customHeight="1">
      <c r="C69" s="264" t="s">
        <v>103</v>
      </c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80">
        <v>627</v>
      </c>
      <c r="V69" s="280"/>
      <c r="W69" s="232" t="s">
        <v>24</v>
      </c>
      <c r="X69" s="232"/>
      <c r="Y69" s="232"/>
      <c r="Z69" s="232"/>
      <c r="AA69" s="232"/>
      <c r="AB69" s="232"/>
      <c r="AC69" s="232"/>
      <c r="AD69" s="232"/>
      <c r="AE69" s="281" t="s">
        <v>24</v>
      </c>
      <c r="AF69" s="281"/>
      <c r="AG69" s="281"/>
      <c r="AH69" s="281"/>
      <c r="AI69" s="281"/>
      <c r="AJ69" s="281"/>
      <c r="AK69" s="281"/>
      <c r="AL69" s="281"/>
      <c r="AM69" s="281"/>
      <c r="AN69" s="281" t="s">
        <v>24</v>
      </c>
      <c r="AO69" s="281"/>
      <c r="AP69" s="281"/>
      <c r="AQ69" s="281"/>
      <c r="AR69" s="281"/>
      <c r="AS69" s="281"/>
      <c r="AT69" s="281"/>
      <c r="AU69" s="281"/>
      <c r="AV69" s="281"/>
      <c r="AW69" s="297" t="s">
        <v>24</v>
      </c>
      <c r="AX69" s="297"/>
      <c r="AY69" s="297"/>
      <c r="AZ69" s="297"/>
      <c r="BA69" s="297"/>
      <c r="BB69" s="297"/>
      <c r="BC69" s="297"/>
      <c r="BD69" s="297"/>
      <c r="BE69" s="297"/>
      <c r="BF69" s="297"/>
      <c r="BG69" s="297"/>
      <c r="BH69" s="297" t="s">
        <v>24</v>
      </c>
      <c r="BI69" s="297"/>
      <c r="BJ69" s="297"/>
      <c r="BK69" s="297"/>
      <c r="BL69" s="297"/>
      <c r="BM69" s="297"/>
      <c r="BN69" s="297"/>
      <c r="BO69" s="297"/>
      <c r="BP69" s="297" t="s">
        <v>24</v>
      </c>
      <c r="BQ69" s="297"/>
      <c r="BR69" s="297"/>
      <c r="BS69" s="297"/>
      <c r="BT69" s="297"/>
      <c r="BU69" s="297"/>
      <c r="BV69" s="109" t="s">
        <v>24</v>
      </c>
    </row>
    <row r="70" spans="3:74" ht="23.25" customHeight="1">
      <c r="C70" s="298" t="s">
        <v>125</v>
      </c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80">
        <v>628</v>
      </c>
      <c r="V70" s="280"/>
      <c r="W70" s="232" t="s">
        <v>24</v>
      </c>
      <c r="X70" s="232"/>
      <c r="Y70" s="232"/>
      <c r="Z70" s="232"/>
      <c r="AA70" s="232"/>
      <c r="AB70" s="232"/>
      <c r="AC70" s="232"/>
      <c r="AD70" s="232"/>
      <c r="AE70" s="281" t="s">
        <v>24</v>
      </c>
      <c r="AF70" s="281"/>
      <c r="AG70" s="281"/>
      <c r="AH70" s="281"/>
      <c r="AI70" s="281"/>
      <c r="AJ70" s="281"/>
      <c r="AK70" s="281"/>
      <c r="AL70" s="281"/>
      <c r="AM70" s="281"/>
      <c r="AN70" s="281" t="s">
        <v>24</v>
      </c>
      <c r="AO70" s="281"/>
      <c r="AP70" s="281"/>
      <c r="AQ70" s="281"/>
      <c r="AR70" s="281"/>
      <c r="AS70" s="281"/>
      <c r="AT70" s="281"/>
      <c r="AU70" s="281"/>
      <c r="AV70" s="281"/>
      <c r="AW70" s="297" t="s">
        <v>24</v>
      </c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 t="s">
        <v>24</v>
      </c>
      <c r="BI70" s="297"/>
      <c r="BJ70" s="297"/>
      <c r="BK70" s="297"/>
      <c r="BL70" s="297"/>
      <c r="BM70" s="297"/>
      <c r="BN70" s="297"/>
      <c r="BO70" s="297"/>
      <c r="BP70" s="297" t="s">
        <v>24</v>
      </c>
      <c r="BQ70" s="297"/>
      <c r="BR70" s="297"/>
      <c r="BS70" s="297"/>
      <c r="BT70" s="297"/>
      <c r="BU70" s="297"/>
      <c r="BV70" s="109" t="s">
        <v>24</v>
      </c>
    </row>
    <row r="71" spans="3:74" ht="23.25" customHeight="1">
      <c r="C71" s="298" t="s">
        <v>105</v>
      </c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80">
        <v>629</v>
      </c>
      <c r="V71" s="280"/>
      <c r="W71" s="232" t="s">
        <v>24</v>
      </c>
      <c r="X71" s="232"/>
      <c r="Y71" s="232"/>
      <c r="Z71" s="232"/>
      <c r="AA71" s="232"/>
      <c r="AB71" s="232"/>
      <c r="AC71" s="232"/>
      <c r="AD71" s="232"/>
      <c r="AE71" s="281" t="s">
        <v>24</v>
      </c>
      <c r="AF71" s="281"/>
      <c r="AG71" s="281"/>
      <c r="AH71" s="281"/>
      <c r="AI71" s="281"/>
      <c r="AJ71" s="281"/>
      <c r="AK71" s="281"/>
      <c r="AL71" s="281"/>
      <c r="AM71" s="281"/>
      <c r="AN71" s="281" t="s">
        <v>24</v>
      </c>
      <c r="AO71" s="281"/>
      <c r="AP71" s="281"/>
      <c r="AQ71" s="281"/>
      <c r="AR71" s="281"/>
      <c r="AS71" s="281"/>
      <c r="AT71" s="281"/>
      <c r="AU71" s="281"/>
      <c r="AV71" s="281"/>
      <c r="AW71" s="297" t="s">
        <v>24</v>
      </c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 t="s">
        <v>24</v>
      </c>
      <c r="BI71" s="297"/>
      <c r="BJ71" s="297"/>
      <c r="BK71" s="297"/>
      <c r="BL71" s="297"/>
      <c r="BM71" s="297"/>
      <c r="BN71" s="297"/>
      <c r="BO71" s="297"/>
      <c r="BP71" s="297" t="s">
        <v>24</v>
      </c>
      <c r="BQ71" s="297"/>
      <c r="BR71" s="297"/>
      <c r="BS71" s="297"/>
      <c r="BT71" s="297"/>
      <c r="BU71" s="297"/>
      <c r="BV71" s="109" t="s">
        <v>24</v>
      </c>
    </row>
    <row r="72" spans="3:74" ht="23.25" customHeight="1">
      <c r="C72" s="254" t="s">
        <v>126</v>
      </c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91">
        <v>700</v>
      </c>
      <c r="V72" s="291"/>
      <c r="W72" s="300">
        <v>0</v>
      </c>
      <c r="X72" s="300"/>
      <c r="Y72" s="300"/>
      <c r="Z72" s="300"/>
      <c r="AA72" s="300"/>
      <c r="AB72" s="300"/>
      <c r="AC72" s="300"/>
      <c r="AD72" s="300"/>
      <c r="AE72" s="300">
        <v>0</v>
      </c>
      <c r="AF72" s="300"/>
      <c r="AG72" s="300"/>
      <c r="AH72" s="300"/>
      <c r="AI72" s="300"/>
      <c r="AJ72" s="300"/>
      <c r="AK72" s="300"/>
      <c r="AL72" s="300"/>
      <c r="AM72" s="300"/>
      <c r="AN72" s="300">
        <v>0</v>
      </c>
      <c r="AO72" s="300"/>
      <c r="AP72" s="300"/>
      <c r="AQ72" s="300"/>
      <c r="AR72" s="300"/>
      <c r="AS72" s="300"/>
      <c r="AT72" s="300"/>
      <c r="AU72" s="300"/>
      <c r="AV72" s="300"/>
      <c r="AW72" s="300">
        <v>0</v>
      </c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 t="s">
        <v>261</v>
      </c>
      <c r="BI72" s="300"/>
      <c r="BJ72" s="300"/>
      <c r="BK72" s="300"/>
      <c r="BL72" s="300"/>
      <c r="BM72" s="300"/>
      <c r="BN72" s="300"/>
      <c r="BO72" s="300"/>
      <c r="BP72" s="300">
        <v>0</v>
      </c>
      <c r="BQ72" s="300"/>
      <c r="BR72" s="300"/>
      <c r="BS72" s="300"/>
      <c r="BT72" s="300"/>
      <c r="BU72" s="300"/>
      <c r="BV72" s="111" t="s">
        <v>261</v>
      </c>
    </row>
    <row r="73" spans="3:74" ht="12" customHeight="1">
      <c r="C73" s="264" t="s">
        <v>96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113"/>
      <c r="V73" s="112"/>
      <c r="W73" s="110"/>
      <c r="X73" s="117"/>
      <c r="Y73" s="117"/>
      <c r="Z73" s="117"/>
      <c r="AA73" s="117"/>
      <c r="AB73" s="117"/>
      <c r="AC73" s="117"/>
      <c r="AD73" s="118"/>
      <c r="AE73" s="110"/>
      <c r="AF73" s="117"/>
      <c r="AG73" s="117"/>
      <c r="AH73" s="117"/>
      <c r="AI73" s="117"/>
      <c r="AJ73" s="117"/>
      <c r="AK73" s="117"/>
      <c r="AL73" s="117"/>
      <c r="AM73" s="117"/>
      <c r="AN73" s="110"/>
      <c r="AO73" s="117"/>
      <c r="AP73" s="117"/>
      <c r="AQ73" s="117"/>
      <c r="AR73" s="117"/>
      <c r="AS73" s="117"/>
      <c r="AT73" s="117"/>
      <c r="AU73" s="117"/>
      <c r="AV73" s="117"/>
      <c r="AW73" s="116"/>
      <c r="AX73" s="115"/>
      <c r="AY73" s="115"/>
      <c r="AZ73" s="115"/>
      <c r="BA73" s="115"/>
      <c r="BB73" s="115"/>
      <c r="BC73" s="115"/>
      <c r="BD73" s="115"/>
      <c r="BE73" s="115"/>
      <c r="BF73" s="115"/>
      <c r="BG73" s="114"/>
      <c r="BH73" s="116"/>
      <c r="BI73" s="115"/>
      <c r="BJ73" s="115"/>
      <c r="BK73" s="115"/>
      <c r="BL73" s="115"/>
      <c r="BM73" s="115"/>
      <c r="BN73" s="115"/>
      <c r="BO73" s="114"/>
      <c r="BP73" s="116"/>
      <c r="BQ73" s="115"/>
      <c r="BR73" s="115"/>
      <c r="BS73" s="115"/>
      <c r="BT73" s="115"/>
      <c r="BU73" s="114"/>
      <c r="BV73" s="109"/>
    </row>
    <row r="74" spans="3:74" ht="23.25" customHeight="1">
      <c r="C74" s="264" t="s">
        <v>127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80">
        <v>710</v>
      </c>
      <c r="V74" s="280"/>
      <c r="W74" s="232" t="s">
        <v>24</v>
      </c>
      <c r="X74" s="232"/>
      <c r="Y74" s="232"/>
      <c r="Z74" s="232"/>
      <c r="AA74" s="232"/>
      <c r="AB74" s="232"/>
      <c r="AC74" s="232"/>
      <c r="AD74" s="232"/>
      <c r="AE74" s="281" t="s">
        <v>24</v>
      </c>
      <c r="AF74" s="281"/>
      <c r="AG74" s="281"/>
      <c r="AH74" s="281"/>
      <c r="AI74" s="281"/>
      <c r="AJ74" s="281"/>
      <c r="AK74" s="281"/>
      <c r="AL74" s="281"/>
      <c r="AM74" s="281"/>
      <c r="AN74" s="281" t="s">
        <v>24</v>
      </c>
      <c r="AO74" s="281"/>
      <c r="AP74" s="281"/>
      <c r="AQ74" s="281"/>
      <c r="AR74" s="281"/>
      <c r="AS74" s="281"/>
      <c r="AT74" s="281"/>
      <c r="AU74" s="281"/>
      <c r="AV74" s="281"/>
      <c r="AW74" s="297" t="s">
        <v>24</v>
      </c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 t="s">
        <v>24</v>
      </c>
      <c r="BI74" s="297"/>
      <c r="BJ74" s="297"/>
      <c r="BK74" s="297"/>
      <c r="BL74" s="297"/>
      <c r="BM74" s="297"/>
      <c r="BN74" s="297"/>
      <c r="BO74" s="297"/>
      <c r="BP74" s="297" t="s">
        <v>24</v>
      </c>
      <c r="BQ74" s="297"/>
      <c r="BR74" s="297"/>
      <c r="BS74" s="297"/>
      <c r="BT74" s="297"/>
      <c r="BU74" s="297"/>
      <c r="BV74" s="109" t="s">
        <v>24</v>
      </c>
    </row>
    <row r="75" spans="3:74" ht="12" customHeight="1">
      <c r="C75" s="264" t="s">
        <v>108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113"/>
      <c r="V75" s="112"/>
      <c r="W75" s="232" t="s">
        <v>24</v>
      </c>
      <c r="X75" s="232"/>
      <c r="Y75" s="232"/>
      <c r="Z75" s="232"/>
      <c r="AA75" s="232"/>
      <c r="AB75" s="232"/>
      <c r="AC75" s="232"/>
      <c r="AD75" s="232"/>
      <c r="AE75" s="281" t="s">
        <v>24</v>
      </c>
      <c r="AF75" s="281"/>
      <c r="AG75" s="281"/>
      <c r="AH75" s="281"/>
      <c r="AI75" s="281"/>
      <c r="AJ75" s="281"/>
      <c r="AK75" s="281"/>
      <c r="AL75" s="281"/>
      <c r="AM75" s="281"/>
      <c r="AN75" s="281" t="s">
        <v>24</v>
      </c>
      <c r="AO75" s="281"/>
      <c r="AP75" s="281"/>
      <c r="AQ75" s="281"/>
      <c r="AR75" s="281"/>
      <c r="AS75" s="281"/>
      <c r="AT75" s="281"/>
      <c r="AU75" s="281"/>
      <c r="AV75" s="281"/>
      <c r="AW75" s="297" t="s">
        <v>24</v>
      </c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 t="s">
        <v>24</v>
      </c>
      <c r="BI75" s="297"/>
      <c r="BJ75" s="297"/>
      <c r="BK75" s="297"/>
      <c r="BL75" s="297"/>
      <c r="BM75" s="297"/>
      <c r="BN75" s="297"/>
      <c r="BO75" s="297"/>
      <c r="BP75" s="297" t="s">
        <v>24</v>
      </c>
      <c r="BQ75" s="297"/>
      <c r="BR75" s="297"/>
      <c r="BS75" s="297"/>
      <c r="BT75" s="297"/>
      <c r="BU75" s="297"/>
      <c r="BV75" s="109" t="s">
        <v>24</v>
      </c>
    </row>
    <row r="76" spans="3:74" ht="23.25" customHeight="1">
      <c r="C76" s="264" t="s">
        <v>109</v>
      </c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113"/>
      <c r="V76" s="112"/>
      <c r="W76" s="232" t="s">
        <v>24</v>
      </c>
      <c r="X76" s="232"/>
      <c r="Y76" s="232"/>
      <c r="Z76" s="232"/>
      <c r="AA76" s="232"/>
      <c r="AB76" s="232"/>
      <c r="AC76" s="232"/>
      <c r="AD76" s="232"/>
      <c r="AE76" s="281" t="s">
        <v>24</v>
      </c>
      <c r="AF76" s="281"/>
      <c r="AG76" s="281"/>
      <c r="AH76" s="281"/>
      <c r="AI76" s="281"/>
      <c r="AJ76" s="281"/>
      <c r="AK76" s="281"/>
      <c r="AL76" s="281"/>
      <c r="AM76" s="281"/>
      <c r="AN76" s="281" t="s">
        <v>24</v>
      </c>
      <c r="AO76" s="281"/>
      <c r="AP76" s="281"/>
      <c r="AQ76" s="281"/>
      <c r="AR76" s="281"/>
      <c r="AS76" s="281"/>
      <c r="AT76" s="281"/>
      <c r="AU76" s="281"/>
      <c r="AV76" s="281"/>
      <c r="AW76" s="297" t="s">
        <v>24</v>
      </c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 t="s">
        <v>24</v>
      </c>
      <c r="BI76" s="297"/>
      <c r="BJ76" s="297"/>
      <c r="BK76" s="297"/>
      <c r="BL76" s="297"/>
      <c r="BM76" s="297"/>
      <c r="BN76" s="297"/>
      <c r="BO76" s="297"/>
      <c r="BP76" s="297" t="s">
        <v>24</v>
      </c>
      <c r="BQ76" s="297"/>
      <c r="BR76" s="297"/>
      <c r="BS76" s="297"/>
      <c r="BT76" s="297"/>
      <c r="BU76" s="297"/>
      <c r="BV76" s="109" t="s">
        <v>24</v>
      </c>
    </row>
    <row r="77" spans="3:74" ht="23.25" customHeight="1">
      <c r="C77" s="264" t="s">
        <v>110</v>
      </c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113"/>
      <c r="V77" s="112"/>
      <c r="W77" s="232" t="s">
        <v>24</v>
      </c>
      <c r="X77" s="232"/>
      <c r="Y77" s="232"/>
      <c r="Z77" s="232"/>
      <c r="AA77" s="232"/>
      <c r="AB77" s="232"/>
      <c r="AC77" s="232"/>
      <c r="AD77" s="232"/>
      <c r="AE77" s="281" t="s">
        <v>24</v>
      </c>
      <c r="AF77" s="281"/>
      <c r="AG77" s="281"/>
      <c r="AH77" s="281"/>
      <c r="AI77" s="281"/>
      <c r="AJ77" s="281"/>
      <c r="AK77" s="281"/>
      <c r="AL77" s="281"/>
      <c r="AM77" s="281"/>
      <c r="AN77" s="281" t="s">
        <v>24</v>
      </c>
      <c r="AO77" s="281"/>
      <c r="AP77" s="281"/>
      <c r="AQ77" s="281"/>
      <c r="AR77" s="281"/>
      <c r="AS77" s="281"/>
      <c r="AT77" s="281"/>
      <c r="AU77" s="281"/>
      <c r="AV77" s="281"/>
      <c r="AW77" s="297" t="s">
        <v>24</v>
      </c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 t="s">
        <v>24</v>
      </c>
      <c r="BI77" s="297"/>
      <c r="BJ77" s="297"/>
      <c r="BK77" s="297"/>
      <c r="BL77" s="297"/>
      <c r="BM77" s="297"/>
      <c r="BN77" s="297"/>
      <c r="BO77" s="297"/>
      <c r="BP77" s="297" t="s">
        <v>24</v>
      </c>
      <c r="BQ77" s="297"/>
      <c r="BR77" s="297"/>
      <c r="BS77" s="297"/>
      <c r="BT77" s="297"/>
      <c r="BU77" s="297"/>
      <c r="BV77" s="109" t="s">
        <v>24</v>
      </c>
    </row>
    <row r="78" spans="3:74" ht="12" customHeight="1">
      <c r="C78" s="298" t="s">
        <v>111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80">
        <v>711</v>
      </c>
      <c r="V78" s="280"/>
      <c r="W78" s="232" t="s">
        <v>24</v>
      </c>
      <c r="X78" s="232"/>
      <c r="Y78" s="232"/>
      <c r="Z78" s="232"/>
      <c r="AA78" s="232"/>
      <c r="AB78" s="232"/>
      <c r="AC78" s="232"/>
      <c r="AD78" s="232"/>
      <c r="AE78" s="281" t="s">
        <v>24</v>
      </c>
      <c r="AF78" s="281"/>
      <c r="AG78" s="281"/>
      <c r="AH78" s="281"/>
      <c r="AI78" s="281"/>
      <c r="AJ78" s="281"/>
      <c r="AK78" s="281"/>
      <c r="AL78" s="281"/>
      <c r="AM78" s="281"/>
      <c r="AN78" s="281" t="s">
        <v>24</v>
      </c>
      <c r="AO78" s="281"/>
      <c r="AP78" s="281"/>
      <c r="AQ78" s="281"/>
      <c r="AR78" s="281"/>
      <c r="AS78" s="281"/>
      <c r="AT78" s="281"/>
      <c r="AU78" s="281"/>
      <c r="AV78" s="281"/>
      <c r="AW78" s="297" t="s">
        <v>24</v>
      </c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 t="s">
        <v>24</v>
      </c>
      <c r="BI78" s="297"/>
      <c r="BJ78" s="297"/>
      <c r="BK78" s="297"/>
      <c r="BL78" s="297"/>
      <c r="BM78" s="297"/>
      <c r="BN78" s="297"/>
      <c r="BO78" s="297"/>
      <c r="BP78" s="297" t="s">
        <v>24</v>
      </c>
      <c r="BQ78" s="297"/>
      <c r="BR78" s="297"/>
      <c r="BS78" s="297"/>
      <c r="BT78" s="297"/>
      <c r="BU78" s="297"/>
      <c r="BV78" s="109" t="s">
        <v>24</v>
      </c>
    </row>
    <row r="79" spans="3:74" ht="12" customHeight="1">
      <c r="C79" s="264" t="s">
        <v>112</v>
      </c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80">
        <v>712</v>
      </c>
      <c r="V79" s="280"/>
      <c r="W79" s="232" t="s">
        <v>24</v>
      </c>
      <c r="X79" s="232"/>
      <c r="Y79" s="232"/>
      <c r="Z79" s="232"/>
      <c r="AA79" s="232"/>
      <c r="AB79" s="232"/>
      <c r="AC79" s="232"/>
      <c r="AD79" s="232"/>
      <c r="AE79" s="281" t="s">
        <v>24</v>
      </c>
      <c r="AF79" s="281"/>
      <c r="AG79" s="281"/>
      <c r="AH79" s="281"/>
      <c r="AI79" s="281"/>
      <c r="AJ79" s="281"/>
      <c r="AK79" s="281"/>
      <c r="AL79" s="281"/>
      <c r="AM79" s="281"/>
      <c r="AN79" s="281" t="s">
        <v>24</v>
      </c>
      <c r="AO79" s="281"/>
      <c r="AP79" s="281"/>
      <c r="AQ79" s="281"/>
      <c r="AR79" s="281"/>
      <c r="AS79" s="281"/>
      <c r="AT79" s="281"/>
      <c r="AU79" s="281"/>
      <c r="AV79" s="281"/>
      <c r="AW79" s="297" t="s">
        <v>24</v>
      </c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 t="s">
        <v>24</v>
      </c>
      <c r="BI79" s="297"/>
      <c r="BJ79" s="297"/>
      <c r="BK79" s="297"/>
      <c r="BL79" s="297"/>
      <c r="BM79" s="297"/>
      <c r="BN79" s="297"/>
      <c r="BO79" s="297"/>
      <c r="BP79" s="297" t="s">
        <v>24</v>
      </c>
      <c r="BQ79" s="297"/>
      <c r="BR79" s="297"/>
      <c r="BS79" s="297"/>
      <c r="BT79" s="297"/>
      <c r="BU79" s="297"/>
      <c r="BV79" s="109" t="s">
        <v>24</v>
      </c>
    </row>
    <row r="80" spans="3:74" ht="23.25" customHeight="1">
      <c r="C80" s="264" t="s">
        <v>113</v>
      </c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80">
        <v>713</v>
      </c>
      <c r="V80" s="280"/>
      <c r="W80" s="232" t="s">
        <v>24</v>
      </c>
      <c r="X80" s="232"/>
      <c r="Y80" s="232"/>
      <c r="Z80" s="232"/>
      <c r="AA80" s="232"/>
      <c r="AB80" s="232"/>
      <c r="AC80" s="232"/>
      <c r="AD80" s="232"/>
      <c r="AE80" s="281" t="s">
        <v>24</v>
      </c>
      <c r="AF80" s="281"/>
      <c r="AG80" s="281"/>
      <c r="AH80" s="281"/>
      <c r="AI80" s="281"/>
      <c r="AJ80" s="281"/>
      <c r="AK80" s="281"/>
      <c r="AL80" s="281"/>
      <c r="AM80" s="281"/>
      <c r="AN80" s="281" t="s">
        <v>24</v>
      </c>
      <c r="AO80" s="281"/>
      <c r="AP80" s="281"/>
      <c r="AQ80" s="281"/>
      <c r="AR80" s="281"/>
      <c r="AS80" s="281"/>
      <c r="AT80" s="281"/>
      <c r="AU80" s="281"/>
      <c r="AV80" s="281"/>
      <c r="AW80" s="297" t="s">
        <v>24</v>
      </c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 t="s">
        <v>24</v>
      </c>
      <c r="BI80" s="297"/>
      <c r="BJ80" s="297"/>
      <c r="BK80" s="297"/>
      <c r="BL80" s="297"/>
      <c r="BM80" s="297"/>
      <c r="BN80" s="297"/>
      <c r="BO80" s="297"/>
      <c r="BP80" s="297" t="s">
        <v>24</v>
      </c>
      <c r="BQ80" s="297"/>
      <c r="BR80" s="297"/>
      <c r="BS80" s="297"/>
      <c r="BT80" s="297"/>
      <c r="BU80" s="297"/>
      <c r="BV80" s="109" t="s">
        <v>24</v>
      </c>
    </row>
    <row r="81" spans="3:74" ht="23.25" customHeight="1">
      <c r="C81" s="264" t="s">
        <v>114</v>
      </c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80">
        <v>714</v>
      </c>
      <c r="V81" s="280"/>
      <c r="W81" s="232" t="s">
        <v>24</v>
      </c>
      <c r="X81" s="232"/>
      <c r="Y81" s="232"/>
      <c r="Z81" s="232"/>
      <c r="AA81" s="232"/>
      <c r="AB81" s="232"/>
      <c r="AC81" s="232"/>
      <c r="AD81" s="232"/>
      <c r="AE81" s="281" t="s">
        <v>24</v>
      </c>
      <c r="AF81" s="281"/>
      <c r="AG81" s="281"/>
      <c r="AH81" s="281"/>
      <c r="AI81" s="281"/>
      <c r="AJ81" s="281"/>
      <c r="AK81" s="281"/>
      <c r="AL81" s="281"/>
      <c r="AM81" s="281"/>
      <c r="AN81" s="281" t="s">
        <v>24</v>
      </c>
      <c r="AO81" s="281"/>
      <c r="AP81" s="281"/>
      <c r="AQ81" s="281"/>
      <c r="AR81" s="281"/>
      <c r="AS81" s="281"/>
      <c r="AT81" s="281"/>
      <c r="AU81" s="281"/>
      <c r="AV81" s="281"/>
      <c r="AW81" s="297" t="s">
        <v>24</v>
      </c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 t="s">
        <v>24</v>
      </c>
      <c r="BI81" s="297"/>
      <c r="BJ81" s="297"/>
      <c r="BK81" s="297"/>
      <c r="BL81" s="297"/>
      <c r="BM81" s="297"/>
      <c r="BN81" s="297"/>
      <c r="BO81" s="297"/>
      <c r="BP81" s="297" t="s">
        <v>24</v>
      </c>
      <c r="BQ81" s="297"/>
      <c r="BR81" s="297"/>
      <c r="BS81" s="297"/>
      <c r="BT81" s="297"/>
      <c r="BU81" s="297"/>
      <c r="BV81" s="109" t="s">
        <v>24</v>
      </c>
    </row>
    <row r="82" spans="3:74" ht="12" customHeight="1">
      <c r="C82" s="298" t="s">
        <v>115</v>
      </c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80">
        <v>715</v>
      </c>
      <c r="V82" s="280"/>
      <c r="W82" s="232" t="s">
        <v>24</v>
      </c>
      <c r="X82" s="232"/>
      <c r="Y82" s="232"/>
      <c r="Z82" s="232"/>
      <c r="AA82" s="232"/>
      <c r="AB82" s="232"/>
      <c r="AC82" s="232"/>
      <c r="AD82" s="232"/>
      <c r="AE82" s="281" t="s">
        <v>24</v>
      </c>
      <c r="AF82" s="281"/>
      <c r="AG82" s="281"/>
      <c r="AH82" s="281"/>
      <c r="AI82" s="281"/>
      <c r="AJ82" s="281"/>
      <c r="AK82" s="281"/>
      <c r="AL82" s="281"/>
      <c r="AM82" s="281"/>
      <c r="AN82" s="281" t="s">
        <v>24</v>
      </c>
      <c r="AO82" s="281"/>
      <c r="AP82" s="281"/>
      <c r="AQ82" s="281"/>
      <c r="AR82" s="281"/>
      <c r="AS82" s="281"/>
      <c r="AT82" s="281"/>
      <c r="AU82" s="281"/>
      <c r="AV82" s="281"/>
      <c r="AW82" s="297" t="s">
        <v>24</v>
      </c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70" t="s">
        <v>261</v>
      </c>
      <c r="BI82" s="270"/>
      <c r="BJ82" s="270"/>
      <c r="BK82" s="270"/>
      <c r="BL82" s="270"/>
      <c r="BM82" s="270"/>
      <c r="BN82" s="270"/>
      <c r="BO82" s="270"/>
      <c r="BP82" s="297" t="s">
        <v>24</v>
      </c>
      <c r="BQ82" s="297"/>
      <c r="BR82" s="297"/>
      <c r="BS82" s="297"/>
      <c r="BT82" s="297"/>
      <c r="BU82" s="297"/>
      <c r="BV82" s="111" t="s">
        <v>261</v>
      </c>
    </row>
    <row r="83" spans="3:74" ht="12" customHeight="1">
      <c r="C83" s="264" t="s">
        <v>116</v>
      </c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80">
        <v>716</v>
      </c>
      <c r="V83" s="280"/>
      <c r="W83" s="232" t="s">
        <v>24</v>
      </c>
      <c r="X83" s="232"/>
      <c r="Y83" s="232"/>
      <c r="Z83" s="232"/>
      <c r="AA83" s="232"/>
      <c r="AB83" s="232"/>
      <c r="AC83" s="232"/>
      <c r="AD83" s="232"/>
      <c r="AE83" s="281" t="s">
        <v>24</v>
      </c>
      <c r="AF83" s="281"/>
      <c r="AG83" s="281"/>
      <c r="AH83" s="281"/>
      <c r="AI83" s="281"/>
      <c r="AJ83" s="281"/>
      <c r="AK83" s="281"/>
      <c r="AL83" s="281"/>
      <c r="AM83" s="281"/>
      <c r="AN83" s="281" t="s">
        <v>24</v>
      </c>
      <c r="AO83" s="281"/>
      <c r="AP83" s="281"/>
      <c r="AQ83" s="281"/>
      <c r="AR83" s="281"/>
      <c r="AS83" s="281"/>
      <c r="AT83" s="281"/>
      <c r="AU83" s="281"/>
      <c r="AV83" s="281"/>
      <c r="AW83" s="297" t="s">
        <v>24</v>
      </c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 t="s">
        <v>24</v>
      </c>
      <c r="BI83" s="297"/>
      <c r="BJ83" s="297"/>
      <c r="BK83" s="297"/>
      <c r="BL83" s="297"/>
      <c r="BM83" s="297"/>
      <c r="BN83" s="297"/>
      <c r="BO83" s="297"/>
      <c r="BP83" s="297" t="s">
        <v>24</v>
      </c>
      <c r="BQ83" s="297"/>
      <c r="BR83" s="297"/>
      <c r="BS83" s="297"/>
      <c r="BT83" s="297"/>
      <c r="BU83" s="297"/>
      <c r="BV83" s="109" t="s">
        <v>24</v>
      </c>
    </row>
    <row r="84" spans="3:74" ht="12" customHeight="1">
      <c r="C84" s="264" t="s">
        <v>117</v>
      </c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80">
        <v>717</v>
      </c>
      <c r="V84" s="280"/>
      <c r="W84" s="232" t="s">
        <v>24</v>
      </c>
      <c r="X84" s="232"/>
      <c r="Y84" s="232"/>
      <c r="Z84" s="232"/>
      <c r="AA84" s="232"/>
      <c r="AB84" s="232"/>
      <c r="AC84" s="232"/>
      <c r="AD84" s="232"/>
      <c r="AE84" s="281" t="s">
        <v>24</v>
      </c>
      <c r="AF84" s="281"/>
      <c r="AG84" s="281"/>
      <c r="AH84" s="281"/>
      <c r="AI84" s="281"/>
      <c r="AJ84" s="281"/>
      <c r="AK84" s="281"/>
      <c r="AL84" s="281"/>
      <c r="AM84" s="281"/>
      <c r="AN84" s="281" t="s">
        <v>24</v>
      </c>
      <c r="AO84" s="281"/>
      <c r="AP84" s="281"/>
      <c r="AQ84" s="281"/>
      <c r="AR84" s="281"/>
      <c r="AS84" s="281"/>
      <c r="AT84" s="281"/>
      <c r="AU84" s="281"/>
      <c r="AV84" s="281"/>
      <c r="AW84" s="297" t="s">
        <v>24</v>
      </c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 t="s">
        <v>24</v>
      </c>
      <c r="BI84" s="297"/>
      <c r="BJ84" s="297"/>
      <c r="BK84" s="297"/>
      <c r="BL84" s="297"/>
      <c r="BM84" s="297"/>
      <c r="BN84" s="297"/>
      <c r="BO84" s="297"/>
      <c r="BP84" s="297" t="s">
        <v>24</v>
      </c>
      <c r="BQ84" s="297"/>
      <c r="BR84" s="297"/>
      <c r="BS84" s="297"/>
      <c r="BT84" s="297"/>
      <c r="BU84" s="297"/>
      <c r="BV84" s="109" t="s">
        <v>24</v>
      </c>
    </row>
    <row r="85" spans="25:70" ht="12" customHeight="1">
      <c r="Y85" s="108"/>
      <c r="Z85" s="108"/>
      <c r="AA85" s="108"/>
      <c r="AB85" s="108"/>
      <c r="AC85" s="108"/>
      <c r="AD85" s="108"/>
      <c r="AE85" s="108"/>
      <c r="BN85" s="3"/>
      <c r="BO85" s="3"/>
      <c r="BP85" s="3"/>
      <c r="BQ85" s="3"/>
      <c r="BR85" s="3" t="s">
        <v>85</v>
      </c>
    </row>
    <row r="86" spans="3:74" ht="12.75" customHeight="1"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08" t="s">
        <v>18</v>
      </c>
      <c r="V86" s="208"/>
      <c r="W86" s="249" t="s">
        <v>86</v>
      </c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52" t="s">
        <v>73</v>
      </c>
      <c r="BQ86" s="252"/>
      <c r="BR86" s="252"/>
      <c r="BS86" s="252"/>
      <c r="BT86" s="252"/>
      <c r="BU86" s="252"/>
      <c r="BV86" s="251" t="s">
        <v>87</v>
      </c>
    </row>
    <row r="87" spans="3:74" s="25" customFormat="1" ht="45.75" customHeight="1"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08"/>
      <c r="V87" s="208"/>
      <c r="W87" s="252" t="s">
        <v>67</v>
      </c>
      <c r="X87" s="252"/>
      <c r="Y87" s="252"/>
      <c r="Z87" s="252"/>
      <c r="AA87" s="252"/>
      <c r="AB87" s="252"/>
      <c r="AC87" s="252"/>
      <c r="AD87" s="252"/>
      <c r="AE87" s="252" t="s">
        <v>68</v>
      </c>
      <c r="AF87" s="252"/>
      <c r="AG87" s="252"/>
      <c r="AH87" s="252"/>
      <c r="AI87" s="252"/>
      <c r="AJ87" s="252"/>
      <c r="AK87" s="252"/>
      <c r="AL87" s="252"/>
      <c r="AM87" s="252"/>
      <c r="AN87" s="252" t="s">
        <v>88</v>
      </c>
      <c r="AO87" s="252"/>
      <c r="AP87" s="252"/>
      <c r="AQ87" s="252"/>
      <c r="AR87" s="252"/>
      <c r="AS87" s="252"/>
      <c r="AT87" s="252"/>
      <c r="AU87" s="252"/>
      <c r="AV87" s="252"/>
      <c r="AW87" s="253" t="s">
        <v>70</v>
      </c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2" t="s">
        <v>89</v>
      </c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1"/>
    </row>
    <row r="88" spans="3:74" ht="11.25" customHeight="1">
      <c r="C88" s="163">
        <v>1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215">
        <v>2</v>
      </c>
      <c r="V88" s="215"/>
      <c r="W88" s="215">
        <v>3</v>
      </c>
      <c r="X88" s="215"/>
      <c r="Y88" s="215"/>
      <c r="Z88" s="215"/>
      <c r="AA88" s="215"/>
      <c r="AB88" s="215"/>
      <c r="AC88" s="215"/>
      <c r="AD88" s="215"/>
      <c r="AE88" s="215">
        <v>4</v>
      </c>
      <c r="AF88" s="215"/>
      <c r="AG88" s="215"/>
      <c r="AH88" s="215"/>
      <c r="AI88" s="215"/>
      <c r="AJ88" s="215"/>
      <c r="AK88" s="215"/>
      <c r="AL88" s="215"/>
      <c r="AM88" s="215"/>
      <c r="AN88" s="250">
        <v>5</v>
      </c>
      <c r="AO88" s="250"/>
      <c r="AP88" s="250"/>
      <c r="AQ88" s="250"/>
      <c r="AR88" s="250"/>
      <c r="AS88" s="250"/>
      <c r="AT88" s="250"/>
      <c r="AU88" s="250"/>
      <c r="AV88" s="250"/>
      <c r="AW88" s="250">
        <v>6</v>
      </c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>
        <v>7</v>
      </c>
      <c r="BI88" s="250"/>
      <c r="BJ88" s="250"/>
      <c r="BK88" s="250"/>
      <c r="BL88" s="250"/>
      <c r="BM88" s="250"/>
      <c r="BN88" s="250"/>
      <c r="BO88" s="250"/>
      <c r="BP88" s="250">
        <v>8</v>
      </c>
      <c r="BQ88" s="250"/>
      <c r="BR88" s="250"/>
      <c r="BS88" s="250"/>
      <c r="BT88" s="250"/>
      <c r="BU88" s="250"/>
      <c r="BV88" s="26">
        <v>9</v>
      </c>
    </row>
    <row r="89" spans="3:74" ht="23.25" customHeight="1">
      <c r="C89" s="264" t="s">
        <v>118</v>
      </c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80">
        <v>718</v>
      </c>
      <c r="V89" s="280"/>
      <c r="W89" s="232" t="s">
        <v>24</v>
      </c>
      <c r="X89" s="232"/>
      <c r="Y89" s="232"/>
      <c r="Z89" s="232"/>
      <c r="AA89" s="232"/>
      <c r="AB89" s="232"/>
      <c r="AC89" s="232"/>
      <c r="AD89" s="232"/>
      <c r="AE89" s="281" t="s">
        <v>24</v>
      </c>
      <c r="AF89" s="281"/>
      <c r="AG89" s="281"/>
      <c r="AH89" s="281"/>
      <c r="AI89" s="281"/>
      <c r="AJ89" s="281"/>
      <c r="AK89" s="281"/>
      <c r="AL89" s="281"/>
      <c r="AM89" s="281"/>
      <c r="AN89" s="281" t="s">
        <v>24</v>
      </c>
      <c r="AO89" s="281"/>
      <c r="AP89" s="281"/>
      <c r="AQ89" s="281"/>
      <c r="AR89" s="281"/>
      <c r="AS89" s="281"/>
      <c r="AT89" s="281"/>
      <c r="AU89" s="281"/>
      <c r="AV89" s="281"/>
      <c r="AW89" s="297" t="s">
        <v>24</v>
      </c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 t="s">
        <v>24</v>
      </c>
      <c r="BI89" s="297"/>
      <c r="BJ89" s="297"/>
      <c r="BK89" s="297"/>
      <c r="BL89" s="297"/>
      <c r="BM89" s="297"/>
      <c r="BN89" s="297"/>
      <c r="BO89" s="297"/>
      <c r="BP89" s="297" t="s">
        <v>24</v>
      </c>
      <c r="BQ89" s="297"/>
      <c r="BR89" s="297"/>
      <c r="BS89" s="297"/>
      <c r="BT89" s="297"/>
      <c r="BU89" s="297"/>
      <c r="BV89" s="109" t="s">
        <v>24</v>
      </c>
    </row>
    <row r="90" spans="3:74" ht="24.75" customHeight="1">
      <c r="C90" s="254" t="s">
        <v>267</v>
      </c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91">
        <v>800</v>
      </c>
      <c r="V90" s="291"/>
      <c r="W90" s="301">
        <v>141500000</v>
      </c>
      <c r="X90" s="301"/>
      <c r="Y90" s="301"/>
      <c r="Z90" s="301"/>
      <c r="AA90" s="301"/>
      <c r="AB90" s="301"/>
      <c r="AC90" s="301"/>
      <c r="AD90" s="301"/>
      <c r="AE90" s="300">
        <v>0</v>
      </c>
      <c r="AF90" s="300"/>
      <c r="AG90" s="300"/>
      <c r="AH90" s="300"/>
      <c r="AI90" s="300"/>
      <c r="AJ90" s="300"/>
      <c r="AK90" s="300"/>
      <c r="AL90" s="300"/>
      <c r="AM90" s="300"/>
      <c r="AN90" s="300">
        <v>0</v>
      </c>
      <c r="AO90" s="300"/>
      <c r="AP90" s="300"/>
      <c r="AQ90" s="300"/>
      <c r="AR90" s="300"/>
      <c r="AS90" s="300"/>
      <c r="AT90" s="300"/>
      <c r="AU90" s="300"/>
      <c r="AV90" s="300"/>
      <c r="AW90" s="301">
        <v>5919309000</v>
      </c>
      <c r="AX90" s="301"/>
      <c r="AY90" s="301"/>
      <c r="AZ90" s="301"/>
      <c r="BA90" s="301"/>
      <c r="BB90" s="301"/>
      <c r="BC90" s="301"/>
      <c r="BD90" s="301"/>
      <c r="BE90" s="301"/>
      <c r="BF90" s="301"/>
      <c r="BG90" s="301"/>
      <c r="BH90" s="303" t="s">
        <v>266</v>
      </c>
      <c r="BI90" s="303"/>
      <c r="BJ90" s="303"/>
      <c r="BK90" s="303"/>
      <c r="BL90" s="303"/>
      <c r="BM90" s="303"/>
      <c r="BN90" s="303"/>
      <c r="BO90" s="303"/>
      <c r="BP90" s="300">
        <v>0</v>
      </c>
      <c r="BQ90" s="300"/>
      <c r="BR90" s="300"/>
      <c r="BS90" s="300"/>
      <c r="BT90" s="300"/>
      <c r="BU90" s="300"/>
      <c r="BV90" s="138">
        <v>2527523000</v>
      </c>
    </row>
    <row r="91" spans="25:31" ht="12" customHeight="1">
      <c r="Y91" s="108"/>
      <c r="Z91" s="108"/>
      <c r="AA91" s="108"/>
      <c r="AB91" s="108"/>
      <c r="AC91" s="108"/>
      <c r="AD91" s="108"/>
      <c r="AE91" s="108"/>
    </row>
    <row r="92" spans="25:31" ht="12" customHeight="1">
      <c r="Y92" s="108"/>
      <c r="Z92" s="108"/>
      <c r="AA92" s="108"/>
      <c r="AB92" s="108"/>
      <c r="AC92" s="108"/>
      <c r="AD92" s="108"/>
      <c r="AE92" s="108"/>
    </row>
    <row r="93" spans="3:31" ht="23.25" customHeight="1">
      <c r="C93" s="21" t="s">
        <v>76</v>
      </c>
      <c r="D93" s="21"/>
      <c r="E93" s="21"/>
      <c r="F93" s="21"/>
      <c r="G93" s="21"/>
      <c r="H93" s="21"/>
      <c r="I93" s="21"/>
      <c r="L93" s="153" t="s">
        <v>77</v>
      </c>
      <c r="M93" s="153"/>
      <c r="N93" s="153"/>
      <c r="O93" s="153"/>
      <c r="P93" s="153"/>
      <c r="Q93" s="153"/>
      <c r="R93" s="153"/>
      <c r="S93" s="153"/>
      <c r="T93" s="153"/>
      <c r="U93" s="153"/>
      <c r="Y93" s="22"/>
      <c r="Z93" s="22"/>
      <c r="AA93" s="22"/>
      <c r="AB93" s="22"/>
      <c r="AC93" s="22"/>
      <c r="AD93" s="22"/>
      <c r="AE93" s="22"/>
    </row>
    <row r="94" spans="12:31" ht="11.25" customHeight="1">
      <c r="L94" s="152" t="s">
        <v>78</v>
      </c>
      <c r="M94" s="152"/>
      <c r="N94" s="152"/>
      <c r="O94" s="152"/>
      <c r="P94" s="152"/>
      <c r="Q94" s="152"/>
      <c r="R94" s="152"/>
      <c r="S94" s="152"/>
      <c r="T94" s="152"/>
      <c r="U94" s="152"/>
      <c r="Y94" s="28" t="s">
        <v>79</v>
      </c>
      <c r="Z94" s="28"/>
      <c r="AA94" s="28"/>
      <c r="AB94" s="28"/>
      <c r="AC94" s="28"/>
      <c r="AD94" s="28"/>
      <c r="AE94" s="28"/>
    </row>
    <row r="95" ht="11.25" customHeight="1"/>
    <row r="96" ht="11.25" customHeight="1"/>
    <row r="97" spans="3:31" ht="12" customHeight="1">
      <c r="C97" s="29"/>
      <c r="D97" s="29"/>
      <c r="E97" s="29"/>
      <c r="F97" s="29"/>
      <c r="G97" s="29"/>
      <c r="H97" s="29"/>
      <c r="I97" s="29" t="s">
        <v>80</v>
      </c>
      <c r="L97" s="153" t="s">
        <v>81</v>
      </c>
      <c r="M97" s="153"/>
      <c r="N97" s="153"/>
      <c r="O97" s="153"/>
      <c r="P97" s="153"/>
      <c r="Q97" s="153"/>
      <c r="R97" s="153"/>
      <c r="S97" s="153"/>
      <c r="T97" s="153"/>
      <c r="U97" s="153"/>
      <c r="Y97" s="22"/>
      <c r="Z97" s="22"/>
      <c r="AA97" s="22"/>
      <c r="AB97" s="22"/>
      <c r="AC97" s="22"/>
      <c r="AD97" s="22"/>
      <c r="AE97" s="22"/>
    </row>
    <row r="98" spans="12:31" ht="11.25" customHeight="1">
      <c r="L98" s="152" t="s">
        <v>78</v>
      </c>
      <c r="M98" s="152"/>
      <c r="N98" s="152"/>
      <c r="O98" s="152"/>
      <c r="P98" s="152"/>
      <c r="Q98" s="152"/>
      <c r="R98" s="152"/>
      <c r="S98" s="152"/>
      <c r="T98" s="152"/>
      <c r="U98" s="152"/>
      <c r="Y98" s="28" t="s">
        <v>79</v>
      </c>
      <c r="Z98" s="28"/>
      <c r="AA98" s="28"/>
      <c r="AB98" s="28"/>
      <c r="AC98" s="28"/>
      <c r="AD98" s="28"/>
      <c r="AE98" s="28"/>
    </row>
    <row r="99" ht="11.25" customHeight="1"/>
    <row r="100" ht="11.25" customHeight="1"/>
    <row r="101" ht="11.25" customHeight="1">
      <c r="C101" t="s">
        <v>82</v>
      </c>
    </row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540">
    <mergeCell ref="BH90:BO90"/>
    <mergeCell ref="BP90:BU90"/>
    <mergeCell ref="L93:U93"/>
    <mergeCell ref="L94:U94"/>
    <mergeCell ref="L97:U97"/>
    <mergeCell ref="L98:U98"/>
    <mergeCell ref="C88:T88"/>
    <mergeCell ref="U88:V88"/>
    <mergeCell ref="BH89:BO89"/>
    <mergeCell ref="BP89:BU89"/>
    <mergeCell ref="C90:T90"/>
    <mergeCell ref="U90:V90"/>
    <mergeCell ref="W90:AD90"/>
    <mergeCell ref="AE90:AM90"/>
    <mergeCell ref="AN90:AV90"/>
    <mergeCell ref="AW90:BG90"/>
    <mergeCell ref="C89:T89"/>
    <mergeCell ref="U89:V89"/>
    <mergeCell ref="W89:AD89"/>
    <mergeCell ref="AE89:AM89"/>
    <mergeCell ref="AN89:AV89"/>
    <mergeCell ref="AW89:BG89"/>
    <mergeCell ref="W88:AD88"/>
    <mergeCell ref="AE88:AM88"/>
    <mergeCell ref="AN88:AV88"/>
    <mergeCell ref="AW88:BG88"/>
    <mergeCell ref="BH88:BO88"/>
    <mergeCell ref="BP88:BU88"/>
    <mergeCell ref="BV86:BV87"/>
    <mergeCell ref="W87:AD87"/>
    <mergeCell ref="AE87:AM87"/>
    <mergeCell ref="AN87:AV87"/>
    <mergeCell ref="AW87:BG87"/>
    <mergeCell ref="BH87:BO87"/>
    <mergeCell ref="BH84:BO84"/>
    <mergeCell ref="BP84:BU84"/>
    <mergeCell ref="C86:T87"/>
    <mergeCell ref="U86:V87"/>
    <mergeCell ref="W86:BO86"/>
    <mergeCell ref="BP86:BU87"/>
    <mergeCell ref="C84:T84"/>
    <mergeCell ref="U84:V84"/>
    <mergeCell ref="W84:AD84"/>
    <mergeCell ref="AE84:AM84"/>
    <mergeCell ref="AN84:AV84"/>
    <mergeCell ref="AW84:BG84"/>
    <mergeCell ref="BH82:BO82"/>
    <mergeCell ref="BP82:BU82"/>
    <mergeCell ref="AN83:AV83"/>
    <mergeCell ref="AW83:BG83"/>
    <mergeCell ref="BH83:BO83"/>
    <mergeCell ref="BP83:BU83"/>
    <mergeCell ref="AN82:AV82"/>
    <mergeCell ref="AW82:BG82"/>
    <mergeCell ref="C82:T82"/>
    <mergeCell ref="U82:V82"/>
    <mergeCell ref="W82:AD82"/>
    <mergeCell ref="AE82:AM82"/>
    <mergeCell ref="C83:T83"/>
    <mergeCell ref="U83:V83"/>
    <mergeCell ref="W83:AD83"/>
    <mergeCell ref="AE83:AM83"/>
    <mergeCell ref="BP80:BU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P79:BU79"/>
    <mergeCell ref="C80:T80"/>
    <mergeCell ref="U80:V80"/>
    <mergeCell ref="W80:AD80"/>
    <mergeCell ref="AE80:AM80"/>
    <mergeCell ref="C79:T79"/>
    <mergeCell ref="U79:V79"/>
    <mergeCell ref="AN80:AV80"/>
    <mergeCell ref="AW80:BG80"/>
    <mergeCell ref="BH80:BO80"/>
    <mergeCell ref="BP77:BU77"/>
    <mergeCell ref="C78:T78"/>
    <mergeCell ref="U78:V78"/>
    <mergeCell ref="W78:AD78"/>
    <mergeCell ref="AE78:AM78"/>
    <mergeCell ref="AN78:AV78"/>
    <mergeCell ref="AW78:BG78"/>
    <mergeCell ref="W77:AD77"/>
    <mergeCell ref="AE77:AM77"/>
    <mergeCell ref="AW77:BG77"/>
    <mergeCell ref="W79:AD79"/>
    <mergeCell ref="AE79:AM79"/>
    <mergeCell ref="AN79:AV79"/>
    <mergeCell ref="AW79:BG79"/>
    <mergeCell ref="BH77:BO77"/>
    <mergeCell ref="BH79:BO79"/>
    <mergeCell ref="BH78:BO78"/>
    <mergeCell ref="BP78:BU78"/>
    <mergeCell ref="AW76:BG76"/>
    <mergeCell ref="BH76:BO76"/>
    <mergeCell ref="BP76:BU76"/>
    <mergeCell ref="C76:T76"/>
    <mergeCell ref="W76:AD76"/>
    <mergeCell ref="AE76:AM76"/>
    <mergeCell ref="AN76:AV76"/>
    <mergeCell ref="AN77:AV77"/>
    <mergeCell ref="C77:T77"/>
    <mergeCell ref="AW74:BG74"/>
    <mergeCell ref="BH74:BO74"/>
    <mergeCell ref="BP74:BU74"/>
    <mergeCell ref="C75:T75"/>
    <mergeCell ref="W75:AD75"/>
    <mergeCell ref="AE75:AM75"/>
    <mergeCell ref="AN75:AV75"/>
    <mergeCell ref="AW75:BG75"/>
    <mergeCell ref="BH75:BO75"/>
    <mergeCell ref="BP75:BU75"/>
    <mergeCell ref="C71:T71"/>
    <mergeCell ref="U71:V71"/>
    <mergeCell ref="BH72:BO72"/>
    <mergeCell ref="BP72:BU72"/>
    <mergeCell ref="C73:T73"/>
    <mergeCell ref="C74:T74"/>
    <mergeCell ref="U74:V74"/>
    <mergeCell ref="W74:AD74"/>
    <mergeCell ref="AE74:AM74"/>
    <mergeCell ref="AN74:AV74"/>
    <mergeCell ref="C72:T72"/>
    <mergeCell ref="U72:V72"/>
    <mergeCell ref="W72:AD72"/>
    <mergeCell ref="AE72:AM72"/>
    <mergeCell ref="AN72:AV72"/>
    <mergeCell ref="BH69:BO69"/>
    <mergeCell ref="BP69:BU69"/>
    <mergeCell ref="BH70:BO70"/>
    <mergeCell ref="BP70:BU70"/>
    <mergeCell ref="AW72:BG72"/>
    <mergeCell ref="W71:AD71"/>
    <mergeCell ref="AE71:AM71"/>
    <mergeCell ref="AN71:AV71"/>
    <mergeCell ref="AW71:BG71"/>
    <mergeCell ref="BH71:BO71"/>
    <mergeCell ref="BP71:BU71"/>
    <mergeCell ref="C70:T70"/>
    <mergeCell ref="U70:V70"/>
    <mergeCell ref="W70:AD70"/>
    <mergeCell ref="AE70:AM70"/>
    <mergeCell ref="AN70:AV70"/>
    <mergeCell ref="AW70:BG70"/>
    <mergeCell ref="BH67:BO67"/>
    <mergeCell ref="BP67:BU67"/>
    <mergeCell ref="AN68:AV68"/>
    <mergeCell ref="AW68:BG68"/>
    <mergeCell ref="BH68:BO68"/>
    <mergeCell ref="BP68:BU68"/>
    <mergeCell ref="AN67:AV67"/>
    <mergeCell ref="AW67:BG67"/>
    <mergeCell ref="C68:T68"/>
    <mergeCell ref="U68:V68"/>
    <mergeCell ref="W68:AD68"/>
    <mergeCell ref="AE68:AM68"/>
    <mergeCell ref="AN69:AV69"/>
    <mergeCell ref="AW69:BG69"/>
    <mergeCell ref="C69:T69"/>
    <mergeCell ref="U69:V69"/>
    <mergeCell ref="W69:AD69"/>
    <mergeCell ref="AE69:AM69"/>
    <mergeCell ref="BH66:BO66"/>
    <mergeCell ref="BP66:BU66"/>
    <mergeCell ref="C66:T66"/>
    <mergeCell ref="U66:V66"/>
    <mergeCell ref="W66:AD66"/>
    <mergeCell ref="AE66:AM66"/>
    <mergeCell ref="AN66:AV66"/>
    <mergeCell ref="AW66:BG66"/>
    <mergeCell ref="C67:T67"/>
    <mergeCell ref="U67:V67"/>
    <mergeCell ref="W67:AD67"/>
    <mergeCell ref="AE67:AM67"/>
    <mergeCell ref="C65:T65"/>
    <mergeCell ref="U65:V65"/>
    <mergeCell ref="C63:T64"/>
    <mergeCell ref="U63:V64"/>
    <mergeCell ref="W63:BO63"/>
    <mergeCell ref="BP63:BU64"/>
    <mergeCell ref="BV63:BV64"/>
    <mergeCell ref="W64:AD64"/>
    <mergeCell ref="AE64:AM64"/>
    <mergeCell ref="AN64:AV64"/>
    <mergeCell ref="AW64:BG64"/>
    <mergeCell ref="BH64:BO64"/>
    <mergeCell ref="BH65:BO65"/>
    <mergeCell ref="BP65:BU65"/>
    <mergeCell ref="BH59:BO59"/>
    <mergeCell ref="BP59:BU59"/>
    <mergeCell ref="W65:AD65"/>
    <mergeCell ref="AE65:AM65"/>
    <mergeCell ref="AN65:AV65"/>
    <mergeCell ref="AW65:BG65"/>
    <mergeCell ref="AN60:AV60"/>
    <mergeCell ref="AW60:BG60"/>
    <mergeCell ref="BH60:BO60"/>
    <mergeCell ref="BP60:BU60"/>
    <mergeCell ref="C60:T60"/>
    <mergeCell ref="U60:V60"/>
    <mergeCell ref="W60:AD60"/>
    <mergeCell ref="AE60:AM60"/>
    <mergeCell ref="BH58:BO58"/>
    <mergeCell ref="BP58:BU58"/>
    <mergeCell ref="C59:T59"/>
    <mergeCell ref="U59:V59"/>
    <mergeCell ref="W59:AD59"/>
    <mergeCell ref="AE59:AM59"/>
    <mergeCell ref="C58:T58"/>
    <mergeCell ref="U58:V58"/>
    <mergeCell ref="AN59:AV59"/>
    <mergeCell ref="AW59:BG59"/>
    <mergeCell ref="W58:AD58"/>
    <mergeCell ref="AE58:AM58"/>
    <mergeCell ref="AN58:AV58"/>
    <mergeCell ref="AW58:BG58"/>
    <mergeCell ref="AN56:AV56"/>
    <mergeCell ref="AW56:BG56"/>
    <mergeCell ref="C57:T57"/>
    <mergeCell ref="AW57:BG57"/>
    <mergeCell ref="BH57:BO57"/>
    <mergeCell ref="BP57:BU57"/>
    <mergeCell ref="BH56:BO56"/>
    <mergeCell ref="BP56:BU56"/>
    <mergeCell ref="BH55:BO55"/>
    <mergeCell ref="BP55:BU55"/>
    <mergeCell ref="C56:T56"/>
    <mergeCell ref="U56:V56"/>
    <mergeCell ref="W56:AD56"/>
    <mergeCell ref="AE56:AM56"/>
    <mergeCell ref="BH52:BO52"/>
    <mergeCell ref="BP52:BU52"/>
    <mergeCell ref="BH54:BO54"/>
    <mergeCell ref="BP54:BU54"/>
    <mergeCell ref="C55:T55"/>
    <mergeCell ref="U55:V55"/>
    <mergeCell ref="W55:AD55"/>
    <mergeCell ref="AE55:AM55"/>
    <mergeCell ref="AN55:AV55"/>
    <mergeCell ref="AW55:BG55"/>
    <mergeCell ref="W54:AD54"/>
    <mergeCell ref="AE54:AM54"/>
    <mergeCell ref="C52:T52"/>
    <mergeCell ref="U52:V52"/>
    <mergeCell ref="BH53:BO53"/>
    <mergeCell ref="BP53:BU53"/>
    <mergeCell ref="W52:AD52"/>
    <mergeCell ref="AE52:AM52"/>
    <mergeCell ref="AN52:AV52"/>
    <mergeCell ref="AW52:BG52"/>
    <mergeCell ref="AN54:AV54"/>
    <mergeCell ref="AW54:BG54"/>
    <mergeCell ref="C53:T53"/>
    <mergeCell ref="U53:V53"/>
    <mergeCell ref="W53:AD53"/>
    <mergeCell ref="AE53:AM53"/>
    <mergeCell ref="AN53:AV53"/>
    <mergeCell ref="AW53:BG53"/>
    <mergeCell ref="C54:T54"/>
    <mergeCell ref="U54:V54"/>
    <mergeCell ref="C51:T51"/>
    <mergeCell ref="U51:V51"/>
    <mergeCell ref="W51:AD51"/>
    <mergeCell ref="AE51:AM51"/>
    <mergeCell ref="BH50:BO50"/>
    <mergeCell ref="BP50:BU50"/>
    <mergeCell ref="BH51:BO51"/>
    <mergeCell ref="BP51:BU51"/>
    <mergeCell ref="BH49:BO49"/>
    <mergeCell ref="BP49:BU49"/>
    <mergeCell ref="AN51:AV51"/>
    <mergeCell ref="AW51:BG51"/>
    <mergeCell ref="C50:T50"/>
    <mergeCell ref="U50:V50"/>
    <mergeCell ref="W50:AD50"/>
    <mergeCell ref="AE50:AM50"/>
    <mergeCell ref="AN50:AV50"/>
    <mergeCell ref="AW50:BG50"/>
    <mergeCell ref="C49:T49"/>
    <mergeCell ref="U49:V49"/>
    <mergeCell ref="W49:AD49"/>
    <mergeCell ref="AE49:AM49"/>
    <mergeCell ref="AN49:AV49"/>
    <mergeCell ref="AW49:BG49"/>
    <mergeCell ref="C48:T48"/>
    <mergeCell ref="U48:V48"/>
    <mergeCell ref="W48:AD48"/>
    <mergeCell ref="AE48:AM48"/>
    <mergeCell ref="BH48:BO48"/>
    <mergeCell ref="BP48:BU48"/>
    <mergeCell ref="AN48:AV48"/>
    <mergeCell ref="AW48:BG48"/>
    <mergeCell ref="BH46:BO46"/>
    <mergeCell ref="BP46:BU46"/>
    <mergeCell ref="AN47:AV47"/>
    <mergeCell ref="AW47:BG47"/>
    <mergeCell ref="BH47:BO47"/>
    <mergeCell ref="BP47:BU47"/>
    <mergeCell ref="AN46:AV46"/>
    <mergeCell ref="AW46:BG46"/>
    <mergeCell ref="C46:T46"/>
    <mergeCell ref="U46:V46"/>
    <mergeCell ref="W46:AD46"/>
    <mergeCell ref="AE46:AM46"/>
    <mergeCell ref="C47:T47"/>
    <mergeCell ref="U47:V47"/>
    <mergeCell ref="W47:AD47"/>
    <mergeCell ref="AE47:AM47"/>
    <mergeCell ref="BH44:BO44"/>
    <mergeCell ref="BP44:BU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C44:T44"/>
    <mergeCell ref="U44:V44"/>
    <mergeCell ref="W44:AD44"/>
    <mergeCell ref="AE44:AM44"/>
    <mergeCell ref="AN44:AV44"/>
    <mergeCell ref="AW44:BG44"/>
    <mergeCell ref="C43:T43"/>
    <mergeCell ref="U43:V43"/>
    <mergeCell ref="W43:AD43"/>
    <mergeCell ref="AE43:AM43"/>
    <mergeCell ref="BH43:BO43"/>
    <mergeCell ref="BP43:BU43"/>
    <mergeCell ref="AN43:AV43"/>
    <mergeCell ref="AW43:BG43"/>
    <mergeCell ref="W42:AD42"/>
    <mergeCell ref="AE42:AM42"/>
    <mergeCell ref="AN42:AV42"/>
    <mergeCell ref="AW42:BG42"/>
    <mergeCell ref="C41:T41"/>
    <mergeCell ref="W41:AD41"/>
    <mergeCell ref="AE41:AM41"/>
    <mergeCell ref="AN41:AV41"/>
    <mergeCell ref="BH42:BO42"/>
    <mergeCell ref="BP40:BU40"/>
    <mergeCell ref="BP41:BU41"/>
    <mergeCell ref="BP42:BU42"/>
    <mergeCell ref="C42:T42"/>
    <mergeCell ref="AW41:BG41"/>
    <mergeCell ref="BH41:BO41"/>
    <mergeCell ref="BP38:BU38"/>
    <mergeCell ref="C39:T39"/>
    <mergeCell ref="C40:T40"/>
    <mergeCell ref="W40:AD40"/>
    <mergeCell ref="AE40:AM40"/>
    <mergeCell ref="AN40:AV40"/>
    <mergeCell ref="AW40:BG40"/>
    <mergeCell ref="BH40:BO40"/>
    <mergeCell ref="BH36:BO36"/>
    <mergeCell ref="BP36:BU36"/>
    <mergeCell ref="AW38:BG38"/>
    <mergeCell ref="BH38:BO38"/>
    <mergeCell ref="C37:T37"/>
    <mergeCell ref="C38:T38"/>
    <mergeCell ref="U38:V38"/>
    <mergeCell ref="W38:AD38"/>
    <mergeCell ref="AE38:AM38"/>
    <mergeCell ref="AN38:AV38"/>
    <mergeCell ref="C36:T36"/>
    <mergeCell ref="U36:V36"/>
    <mergeCell ref="W36:AD36"/>
    <mergeCell ref="AE36:AM36"/>
    <mergeCell ref="AN36:AV36"/>
    <mergeCell ref="AW36:BG36"/>
    <mergeCell ref="C35:T35"/>
    <mergeCell ref="U35:V35"/>
    <mergeCell ref="W35:AD35"/>
    <mergeCell ref="AE35:AM35"/>
    <mergeCell ref="BH35:BO35"/>
    <mergeCell ref="BP35:BU35"/>
    <mergeCell ref="AN35:AV35"/>
    <mergeCell ref="AW35:BG35"/>
    <mergeCell ref="BV33:BV34"/>
    <mergeCell ref="W34:AD34"/>
    <mergeCell ref="AE34:AM34"/>
    <mergeCell ref="AN34:AV34"/>
    <mergeCell ref="AW34:BG34"/>
    <mergeCell ref="BH34:BO34"/>
    <mergeCell ref="BH31:BO31"/>
    <mergeCell ref="BP31:BU31"/>
    <mergeCell ref="C33:T34"/>
    <mergeCell ref="U33:V34"/>
    <mergeCell ref="W33:BO33"/>
    <mergeCell ref="BP33:BU34"/>
    <mergeCell ref="C31:T31"/>
    <mergeCell ref="U31:V31"/>
    <mergeCell ref="W31:AD31"/>
    <mergeCell ref="AE31:AM31"/>
    <mergeCell ref="AN31:AV31"/>
    <mergeCell ref="AW31:BG31"/>
    <mergeCell ref="BH29:BO29"/>
    <mergeCell ref="BP29:BU29"/>
    <mergeCell ref="AN30:AV30"/>
    <mergeCell ref="AW30:BG30"/>
    <mergeCell ref="BH30:BO30"/>
    <mergeCell ref="BP30:BU30"/>
    <mergeCell ref="AN29:AV29"/>
    <mergeCell ref="AW29:BG29"/>
    <mergeCell ref="C29:T29"/>
    <mergeCell ref="U29:V29"/>
    <mergeCell ref="W29:AD29"/>
    <mergeCell ref="AE29:AM29"/>
    <mergeCell ref="C30:T30"/>
    <mergeCell ref="U30:V30"/>
    <mergeCell ref="W30:AD30"/>
    <mergeCell ref="AE30:AM30"/>
    <mergeCell ref="BH27:BO27"/>
    <mergeCell ref="BP27:BU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H25:BO25"/>
    <mergeCell ref="BP25:BU25"/>
    <mergeCell ref="AN26:AV26"/>
    <mergeCell ref="AW26:BG26"/>
    <mergeCell ref="BH26:BO26"/>
    <mergeCell ref="BP26:BU26"/>
    <mergeCell ref="AN25:AV25"/>
    <mergeCell ref="AW25:BG25"/>
    <mergeCell ref="C26:T26"/>
    <mergeCell ref="U26:V26"/>
    <mergeCell ref="W26:AD26"/>
    <mergeCell ref="AE26:AM26"/>
    <mergeCell ref="AN27:AV27"/>
    <mergeCell ref="AW27:BG27"/>
    <mergeCell ref="C27:T27"/>
    <mergeCell ref="U27:V27"/>
    <mergeCell ref="W27:AD27"/>
    <mergeCell ref="AE27:AM27"/>
    <mergeCell ref="BH23:BO23"/>
    <mergeCell ref="BP23:BU23"/>
    <mergeCell ref="C25:T25"/>
    <mergeCell ref="U25:V25"/>
    <mergeCell ref="W25:AD25"/>
    <mergeCell ref="AE25:AM25"/>
    <mergeCell ref="AN24:AV24"/>
    <mergeCell ref="AW24:BG24"/>
    <mergeCell ref="BH24:BO24"/>
    <mergeCell ref="BP24:BU24"/>
    <mergeCell ref="C24:T24"/>
    <mergeCell ref="U24:V24"/>
    <mergeCell ref="W24:AD24"/>
    <mergeCell ref="AE24:AM24"/>
    <mergeCell ref="AN23:AV23"/>
    <mergeCell ref="AW23:BG23"/>
    <mergeCell ref="AN21:AV21"/>
    <mergeCell ref="AW21:BG21"/>
    <mergeCell ref="C23:T23"/>
    <mergeCell ref="U23:V23"/>
    <mergeCell ref="W23:AD23"/>
    <mergeCell ref="AE23:AM23"/>
    <mergeCell ref="BH20:BO20"/>
    <mergeCell ref="BP20:BU20"/>
    <mergeCell ref="BH21:BO21"/>
    <mergeCell ref="BP21:BU21"/>
    <mergeCell ref="C22:V22"/>
    <mergeCell ref="BH22:BO22"/>
    <mergeCell ref="C21:T21"/>
    <mergeCell ref="U21:V21"/>
    <mergeCell ref="W21:AD21"/>
    <mergeCell ref="AE21:AM21"/>
    <mergeCell ref="C20:T20"/>
    <mergeCell ref="U20:V20"/>
    <mergeCell ref="W20:AD20"/>
    <mergeCell ref="AE20:AM20"/>
    <mergeCell ref="AN20:AV20"/>
    <mergeCell ref="AW20:BG20"/>
    <mergeCell ref="BH18:BO18"/>
    <mergeCell ref="BP18:BU18"/>
    <mergeCell ref="AN17:AV17"/>
    <mergeCell ref="AW17:BG17"/>
    <mergeCell ref="C19:T19"/>
    <mergeCell ref="U19:V19"/>
    <mergeCell ref="W19:AD19"/>
    <mergeCell ref="AE19:AM19"/>
    <mergeCell ref="BH19:BO19"/>
    <mergeCell ref="BP19:BU19"/>
    <mergeCell ref="C18:T18"/>
    <mergeCell ref="U18:V18"/>
    <mergeCell ref="W18:AD18"/>
    <mergeCell ref="AE18:AM18"/>
    <mergeCell ref="AN19:AV19"/>
    <mergeCell ref="AW19:BG19"/>
    <mergeCell ref="AN18:AV18"/>
    <mergeCell ref="AW18:BG18"/>
    <mergeCell ref="BH16:BO16"/>
    <mergeCell ref="BP16:BU16"/>
    <mergeCell ref="C17:T17"/>
    <mergeCell ref="U17:V17"/>
    <mergeCell ref="W17:AD17"/>
    <mergeCell ref="AE17:AM17"/>
    <mergeCell ref="BH17:BO17"/>
    <mergeCell ref="BP17:BU17"/>
    <mergeCell ref="C16:T16"/>
    <mergeCell ref="U16:V16"/>
    <mergeCell ref="W16:AD16"/>
    <mergeCell ref="AE16:AM16"/>
    <mergeCell ref="AN16:AV16"/>
    <mergeCell ref="AW16:BG16"/>
    <mergeCell ref="C15:T15"/>
    <mergeCell ref="U15:V15"/>
    <mergeCell ref="W15:AD15"/>
    <mergeCell ref="AE15:AM15"/>
    <mergeCell ref="BH15:BO15"/>
    <mergeCell ref="BP15:BU15"/>
    <mergeCell ref="AN15:AV15"/>
    <mergeCell ref="AW15:BG15"/>
    <mergeCell ref="BV13:BV14"/>
    <mergeCell ref="W14:AD14"/>
    <mergeCell ref="AE14:AM14"/>
    <mergeCell ref="AN14:AV14"/>
    <mergeCell ref="AW14:BG14"/>
    <mergeCell ref="BH14:BO14"/>
    <mergeCell ref="BP13:BU14"/>
    <mergeCell ref="O11:BB11"/>
    <mergeCell ref="C13:T14"/>
    <mergeCell ref="U13:V14"/>
    <mergeCell ref="W13:BO13"/>
    <mergeCell ref="BB2:BT2"/>
    <mergeCell ref="BB5:BT5"/>
    <mergeCell ref="O8:AR8"/>
    <mergeCell ref="O10:BB10"/>
  </mergeCells>
  <printOptions/>
  <pageMargins left="0" right="0" top="0.1968503937007874" bottom="0.1968503937007874" header="0" footer="0"/>
  <pageSetup horizontalDpi="600" verticalDpi="600" orientation="landscape" paperSize="9" r:id="rId2"/>
  <rowBreaks count="4" manualBreakCount="4">
    <brk id="31" max="0" man="1"/>
    <brk id="61" max="0" man="1"/>
    <brk id="84" max="0" man="1"/>
    <brk id="10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2013-10-30T07:48:14Z</cp:lastPrinted>
  <dcterms:created xsi:type="dcterms:W3CDTF">2012-08-15T05:19:58Z</dcterms:created>
  <dcterms:modified xsi:type="dcterms:W3CDTF">2013-11-14T10:49:06Z</dcterms:modified>
  <cp:category/>
  <cp:version/>
  <cp:contentType/>
  <cp:contentStatus/>
  <cp:revision>1</cp:revision>
</cp:coreProperties>
</file>