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000" activeTab="0"/>
  </bookViews>
  <sheets>
    <sheet name="Баланс" sheetId="1" r:id="rId1"/>
    <sheet name="ОПиУ" sheetId="2" r:id="rId2"/>
    <sheet name="ИК" sheetId="3" r:id="rId3"/>
    <sheet name="ОДДС" sheetId="4" r:id="rId4"/>
  </sheets>
  <definedNames>
    <definedName name="_Hlk38608303" localSheetId="2">'ИК'!$A$11</definedName>
    <definedName name="_Hlk38608303" localSheetId="1">'ОПиУ'!$A$11</definedName>
    <definedName name="_Hlk38608606" localSheetId="2">'ИК'!$A$11</definedName>
    <definedName name="_Hlk38608682" localSheetId="2">'ИК'!#REF!</definedName>
    <definedName name="_Hlk38608682" localSheetId="3">'ОДДС'!$A$11</definedName>
    <definedName name="_Hlk38608682" localSheetId="1">'ОПиУ'!#REF!</definedName>
    <definedName name="_xlnm.Print_Area" localSheetId="2">'ИК'!$A$1:$D$24</definedName>
    <definedName name="_xlnm.Print_Area" localSheetId="1">'ОПиУ'!$A$1:$D$33</definedName>
  </definedNames>
  <calcPr fullCalcOnLoad="1"/>
</workbook>
</file>

<file path=xl/sharedStrings.xml><?xml version="1.0" encoding="utf-8"?>
<sst xmlns="http://schemas.openxmlformats.org/spreadsheetml/2006/main" count="196" uniqueCount="148">
  <si>
    <t>Акционерное общество "Актюбинский завод металлоконструкций"</t>
  </si>
  <si>
    <t>Наименование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</si>
  <si>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</si>
  <si>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</si>
  <si>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Актюбинская обл., Хромтауский р-он, с. Хромтау, ул. Есет Батыра, д. 9В, 010540003201</t>
  </si>
  <si>
    <t>Отчет о финансовом положении (бухгалтерский баланс)</t>
  </si>
  <si>
    <t>тыс. тенге</t>
  </si>
  <si>
    <t>Показатели</t>
  </si>
  <si>
    <t>На конец 
отчетного периода</t>
  </si>
  <si>
    <t>На начало 
отчетного периода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</si>
  <si>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</si>
  <si>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</si>
  <si>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</si>
  <si>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     </t>
  </si>
  <si>
    <t>Запасы</t>
  </si>
  <si>
    <t>Прочие краткосрочные активы</t>
  </si>
  <si>
    <t>Основные средства</t>
  </si>
  <si>
    <t>Нематериальные активы</t>
  </si>
  <si>
    <t>Краткосрочные оценочные обязательства</t>
  </si>
  <si>
    <t>Отложенные налоговые обязательства</t>
  </si>
  <si>
    <t>Уставный капитал</t>
  </si>
  <si>
    <t>Нераспределенная прибыль (непокрытый убыток)</t>
  </si>
  <si>
    <t>Руководитель</t>
  </si>
  <si>
    <t>(фамилия, имя, отчество)</t>
  </si>
  <si>
    <t>(подпись)</t>
  </si>
  <si>
    <t>Главный бухгалтер</t>
  </si>
  <si>
    <t>Канафиева И. С.</t>
  </si>
  <si>
    <t>М П</t>
  </si>
  <si>
    <t>Доход от реализации продукции и оказания услуг</t>
  </si>
  <si>
    <t>Себестоимость реализованной продукции и оказанных услуг</t>
  </si>
  <si>
    <t>Прочие доходы</t>
  </si>
  <si>
    <t>Административные расходы</t>
  </si>
  <si>
    <t>Прочие расходы</t>
  </si>
  <si>
    <t>ОТЧЕТ О ДВИЖЕНИИ ДЕНЕЖНЫХ СРЕДСТВ</t>
  </si>
  <si>
    <t>Итого капитал</t>
  </si>
  <si>
    <t>(33 011)</t>
  </si>
  <si>
    <t>(56 850)</t>
  </si>
  <si>
    <t>Шершнёв В. В.</t>
  </si>
  <si>
    <t>Предоплата по подоходному налогу</t>
  </si>
  <si>
    <t>АКТИВЫ</t>
  </si>
  <si>
    <t>Краткосрочные активы</t>
  </si>
  <si>
    <t>Итого краткосрочные активы</t>
  </si>
  <si>
    <t>Долгосрочные активы</t>
  </si>
  <si>
    <t>Незавершенное строительство</t>
  </si>
  <si>
    <t>Активы в форме права пользования</t>
  </si>
  <si>
    <t>Итого долгосрочные активы</t>
  </si>
  <si>
    <t>ИТОГО АКТИВЫ</t>
  </si>
  <si>
    <t>ОБЯЗАТЕЛЬСТВА И КАПИТАЛ</t>
  </si>
  <si>
    <t>Краткосрочные обязательства</t>
  </si>
  <si>
    <t>Займы краткосрочные</t>
  </si>
  <si>
    <t>Обязательства по подоходному налогу</t>
  </si>
  <si>
    <t>Обязательства по налогам и социальным платежам</t>
  </si>
  <si>
    <t>Краткосрочная торговая и прочая кредиторская задолженность</t>
  </si>
  <si>
    <t>Обязательства по аренде</t>
  </si>
  <si>
    <t>Обязательства по договорам</t>
  </si>
  <si>
    <t>Итого краткосрочные обязательства</t>
  </si>
  <si>
    <t>Займы долгосрочные</t>
  </si>
  <si>
    <t>Итого долгосрочные обязательства</t>
  </si>
  <si>
    <t>Долгосрочные обязательства</t>
  </si>
  <si>
    <t>ИТОГО ОБЯЗАТЕЛЬСТВА</t>
  </si>
  <si>
    <t>Капитал</t>
  </si>
  <si>
    <t>ИТОГО ОБЯЗАТЕЛЬСТВА И КАПИТАЛ</t>
  </si>
  <si>
    <t>ИТОГО КАПИТАЛ</t>
  </si>
  <si>
    <t>Денежные потоки от операционной деятельности:</t>
  </si>
  <si>
    <t>Поступление денежных средств от покупателей</t>
  </si>
  <si>
    <t>Денежные средства, уплаченные работникам</t>
  </si>
  <si>
    <t>Прочие налоги и обязательные платежи уплаченные</t>
  </si>
  <si>
    <t>Денежные средства, уплаченные поставщикам</t>
  </si>
  <si>
    <t>Прочие поступления</t>
  </si>
  <si>
    <t>Прочие выплаты</t>
  </si>
  <si>
    <t>Денежные средства от операционной деятельности до выплаты процентов и подоходного налога</t>
  </si>
  <si>
    <t>Проценты уплаченные</t>
  </si>
  <si>
    <t>Подоходный налог уплаченный</t>
  </si>
  <si>
    <t xml:space="preserve">                          - </t>
  </si>
  <si>
    <t>Чистое движение денежных средств от операционной деятельности</t>
  </si>
  <si>
    <t>Денежные потоки от инвестиционной деятельности:</t>
  </si>
  <si>
    <t>Реализация основных средств</t>
  </si>
  <si>
    <t>Чистое движение денежных средств от инвестиционной деятельности</t>
  </si>
  <si>
    <t>Денежные потоки от финансовой деятельности:</t>
  </si>
  <si>
    <t>Получение займов</t>
  </si>
  <si>
    <t>Погашение займов</t>
  </si>
  <si>
    <t>Чистое движение денежных средств от финансовой деятельности</t>
  </si>
  <si>
    <t>Чистое изменение в денежных средствах</t>
  </si>
  <si>
    <t>Денежные средства на начало отчетного периода</t>
  </si>
  <si>
    <t>Денежные средства на конец отчетного периода</t>
  </si>
  <si>
    <t>Юридический адрес, Бизнес идентификационный
номер, Индивидуальный идентификационный номер</t>
  </si>
  <si>
    <t>Валовая прибыль</t>
  </si>
  <si>
    <t>Расходы по реализации</t>
  </si>
  <si>
    <t>Операционный доход</t>
  </si>
  <si>
    <t>Финансовые расходы</t>
  </si>
  <si>
    <t xml:space="preserve">Итого прибыль (убыток) до  налогообложения </t>
  </si>
  <si>
    <t>Расходы по  подоходному налогу</t>
  </si>
  <si>
    <t>Итого убыток за отчетный период</t>
  </si>
  <si>
    <t>Прочий совокупный доход</t>
  </si>
  <si>
    <t>Итого совокупный доход (убыток)  за отчетный период</t>
  </si>
  <si>
    <t>Прибыль (убыток)  на акцию (тенге)</t>
  </si>
  <si>
    <t>ОТЧЕТ О ПРИБЫЛИ И УБЫТКЕ И ПРОЧЕМ СОВОКУПНОМ ДОХОДЕ</t>
  </si>
  <si>
    <t>Акционерный капитал</t>
  </si>
  <si>
    <t xml:space="preserve">Нераспределенная  прибыль </t>
  </si>
  <si>
    <t>Сальдо на 01 января 2020 года</t>
  </si>
  <si>
    <t>Совокупный доход за период</t>
  </si>
  <si>
    <t>Сальдо на 01 января 2021 года</t>
  </si>
  <si>
    <t>(33 011)</t>
  </si>
  <si>
    <t>Примечания</t>
  </si>
  <si>
    <t>по состоянию на 30 сентября 2021 года</t>
  </si>
  <si>
    <t>(1 036 093)</t>
  </si>
  <si>
    <t>(26 420)</t>
  </si>
  <si>
    <t>(125 859)</t>
  </si>
  <si>
    <t>(50 046)</t>
  </si>
  <si>
    <t>(2 595)</t>
  </si>
  <si>
    <t>(3 825)</t>
  </si>
  <si>
    <t>(30 305)</t>
  </si>
  <si>
    <t>(113 893)</t>
  </si>
  <si>
    <t>(30 238)</t>
  </si>
  <si>
    <t>(2 969)</t>
  </si>
  <si>
    <t>Сальдо на 30 сентября 2020 года</t>
  </si>
  <si>
    <t>Сальдо на 30 сентября 2021 года</t>
  </si>
  <si>
    <t>(10 256)</t>
  </si>
  <si>
    <t>9 месяцев 2021 г.</t>
  </si>
  <si>
    <t>(285 259)</t>
  </si>
  <si>
    <t>(127 723)</t>
  </si>
  <si>
    <t>(684 083)</t>
  </si>
  <si>
    <t>8 555</t>
  </si>
  <si>
    <t>969 336</t>
  </si>
  <si>
    <t>(167 245)</t>
  </si>
  <si>
    <t>(286 419)</t>
  </si>
  <si>
    <t>(10 668)</t>
  </si>
  <si>
    <t>(297 087)</t>
  </si>
  <si>
    <t>674 263</t>
  </si>
  <si>
    <t>(372 730)</t>
  </si>
  <si>
    <t>(259 070)</t>
  </si>
  <si>
    <t>2 514</t>
  </si>
  <si>
    <t>1 152 762</t>
  </si>
  <si>
    <t>(145 456)</t>
  </si>
  <si>
    <t>(19 405)</t>
  </si>
  <si>
    <t>(10 079)</t>
  </si>
  <si>
    <t>(143 138)</t>
  </si>
  <si>
    <t>(453 717)</t>
  </si>
  <si>
    <t>153 895</t>
  </si>
  <si>
    <t>124 411</t>
  </si>
  <si>
    <t>400 945</t>
  </si>
  <si>
    <t>(528 485)</t>
  </si>
  <si>
    <t>(127 540)</t>
  </si>
  <si>
    <t>(2 329)</t>
  </si>
  <si>
    <t>(5 944)</t>
  </si>
  <si>
    <t>(677 231)</t>
  </si>
  <si>
    <t>ОТЧЕТ ОБ ИЗМЕНЕНИЯХ В КАПИТАЛЕ</t>
  </si>
  <si>
    <t>9 месяец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</si>
</sst>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,"/>
    <numFmt numFmtId="165" formatCode="0,"/>
    <numFmt numFmtId="166" formatCode="[=-56849802.85]&quot;(56 850)&quot;;General"/>
    <numFmt numFmtId="167" formatCode="[=-17426802.29]&quot;(17 427)&quot;;General"/>
    <numFmt numFmtId="168" formatCode="[=-273627476.53]&quot;(273 627)&quot;;General"/>
    <numFmt numFmtId="169" formatCode="[=-231456943.38]&quot;(231 457)&quot;;General"/>
    <numFmt numFmtId="170" formatCode="[=-2994.36]&quot;(3)&quot;;General"/>
    <numFmt numFmtId="171" formatCode="[=-20769682.63]&quot;(20 770)&quot;;General"/>
    <numFmt numFmtId="172" formatCode="[=-39423000.56]&quot;(39 423)&quot;;General"/>
    <numFmt numFmtId="173" formatCode="[$-FC19]d\ mmmm\ yyyy\ &quot;г.&quot;"/>
    <numFmt numFmtId="174" formatCode="\(#,##0\)"/>
    <numFmt numFmtId="175" formatCode="[=0]&quot;-&quot;;General"/>
    <numFmt numFmtId="176" formatCode="[=-9708807.96]&quot;(9 709)&quot;;General"/>
    <numFmt numFmtId="177" formatCode="[=-56836677.85]&quot;(56 837)&quot;;General"/>
    <numFmt numFmtId="178" formatCode="[=-157601248.6]&quot;(157 601)&quot;;General"/>
    <numFmt numFmtId="179" formatCode="[=-81391993.5]&quot;(81 392)&quot;;General"/>
    <numFmt numFmtId="180" formatCode="#,##0;[Red]#,##0"/>
    <numFmt numFmtId="181" formatCode="0.0,"/>
    <numFmt numFmtId="182" formatCode="0.00,"/>
    <numFmt numFmtId="183" formatCode="0.000,"/>
    <numFmt numFmtId="184" formatCode="[=-9709]&quot;(9 709)&quot;;General"/>
    <numFmt numFmtId="185" formatCode="[=-10256110.91]&quot;(10 256)&quot;;General"/>
    <numFmt numFmtId="186" formatCode="0_ ;[Red]\-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7"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3" fontId="1" fillId="33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49" fontId="1" fillId="33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4" fontId="45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3" fontId="7" fillId="0" borderId="13" xfId="0" applyNumberFormat="1" applyFont="1" applyBorder="1" applyAlignment="1">
      <alignment horizontal="right" wrapText="1"/>
    </xf>
    <xf numFmtId="3" fontId="7" fillId="0" borderId="13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wrapText="1"/>
    </xf>
    <xf numFmtId="3" fontId="7" fillId="0" borderId="14" xfId="0" applyNumberFormat="1" applyFont="1" applyBorder="1" applyAlignment="1">
      <alignment horizontal="right"/>
    </xf>
    <xf numFmtId="0" fontId="0" fillId="34" borderId="0" xfId="0" applyFill="1" applyAlignment="1">
      <alignment horizontal="left"/>
    </xf>
    <xf numFmtId="1" fontId="1" fillId="34" borderId="1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3" fontId="46" fillId="0" borderId="0" xfId="0" applyNumberFormat="1" applyFont="1" applyAlignment="1">
      <alignment horizontal="right" wrapText="1"/>
    </xf>
    <xf numFmtId="0" fontId="46" fillId="0" borderId="13" xfId="0" applyFont="1" applyBorder="1" applyAlignment="1">
      <alignment wrapText="1"/>
    </xf>
    <xf numFmtId="0" fontId="46" fillId="0" borderId="13" xfId="0" applyFont="1" applyBorder="1" applyAlignment="1">
      <alignment horizontal="center" wrapText="1"/>
    </xf>
    <xf numFmtId="3" fontId="46" fillId="0" borderId="13" xfId="0" applyNumberFormat="1" applyFont="1" applyBorder="1" applyAlignment="1">
      <alignment horizontal="right" wrapText="1"/>
    </xf>
    <xf numFmtId="0" fontId="45" fillId="0" borderId="13" xfId="0" applyFont="1" applyBorder="1" applyAlignment="1">
      <alignment wrapText="1"/>
    </xf>
    <xf numFmtId="3" fontId="45" fillId="0" borderId="13" xfId="0" applyNumberFormat="1" applyFont="1" applyBorder="1" applyAlignment="1">
      <alignment horizontal="right" wrapText="1"/>
    </xf>
    <xf numFmtId="3" fontId="45" fillId="0" borderId="13" xfId="0" applyNumberFormat="1" applyFont="1" applyBorder="1" applyAlignment="1">
      <alignment horizontal="right"/>
    </xf>
    <xf numFmtId="0" fontId="45" fillId="0" borderId="16" xfId="0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3" fontId="45" fillId="0" borderId="16" xfId="0" applyNumberFormat="1" applyFont="1" applyBorder="1" applyAlignment="1">
      <alignment horizontal="right" wrapText="1"/>
    </xf>
    <xf numFmtId="0" fontId="46" fillId="0" borderId="13" xfId="0" applyFont="1" applyBorder="1" applyAlignment="1">
      <alignment horizontal="right" wrapText="1"/>
    </xf>
    <xf numFmtId="0" fontId="45" fillId="0" borderId="13" xfId="0" applyFont="1" applyBorder="1" applyAlignment="1">
      <alignment horizontal="right" wrapText="1"/>
    </xf>
    <xf numFmtId="14" fontId="45" fillId="0" borderId="0" xfId="0" applyNumberFormat="1" applyFont="1" applyBorder="1" applyAlignment="1">
      <alignment horizontal="right" wrapText="1"/>
    </xf>
    <xf numFmtId="0" fontId="45" fillId="0" borderId="13" xfId="0" applyFont="1" applyBorder="1" applyAlignment="1">
      <alignment horizontal="center" wrapText="1"/>
    </xf>
    <xf numFmtId="0" fontId="45" fillId="0" borderId="0" xfId="0" applyFont="1" applyAlignment="1">
      <alignment wrapText="1"/>
    </xf>
    <xf numFmtId="3" fontId="45" fillId="0" borderId="0" xfId="0" applyNumberFormat="1" applyFont="1" applyAlignment="1">
      <alignment horizontal="right" wrapText="1"/>
    </xf>
    <xf numFmtId="3" fontId="45" fillId="35" borderId="0" xfId="0" applyNumberFormat="1" applyFont="1" applyFill="1" applyAlignment="1">
      <alignment horizontal="right" wrapText="1"/>
    </xf>
    <xf numFmtId="0" fontId="46" fillId="0" borderId="13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 wrapText="1"/>
    </xf>
    <xf numFmtId="49" fontId="46" fillId="0" borderId="0" xfId="0" applyNumberFormat="1" applyFont="1" applyAlignment="1">
      <alignment horizontal="right" wrapText="1"/>
    </xf>
    <xf numFmtId="49" fontId="46" fillId="0" borderId="13" xfId="0" applyNumberFormat="1" applyFont="1" applyBorder="1" applyAlignment="1">
      <alignment horizontal="right" wrapText="1"/>
    </xf>
    <xf numFmtId="49" fontId="6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horizontal="right"/>
    </xf>
    <xf numFmtId="49" fontId="6" fillId="0" borderId="13" xfId="0" applyNumberFormat="1" applyFont="1" applyBorder="1" applyAlignment="1">
      <alignment horizontal="right" wrapText="1"/>
    </xf>
    <xf numFmtId="49" fontId="6" fillId="0" borderId="13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right" wrapText="1"/>
    </xf>
    <xf numFmtId="49" fontId="7" fillId="0" borderId="13" xfId="0" applyNumberFormat="1" applyFont="1" applyBorder="1" applyAlignment="1">
      <alignment horizontal="right"/>
    </xf>
    <xf numFmtId="49" fontId="5" fillId="0" borderId="0" xfId="0" applyNumberFormat="1" applyFont="1" applyAlignment="1">
      <alignment/>
    </xf>
    <xf numFmtId="49" fontId="45" fillId="35" borderId="0" xfId="0" applyNumberFormat="1" applyFont="1" applyFill="1" applyAlignment="1">
      <alignment horizontal="right" wrapText="1"/>
    </xf>
    <xf numFmtId="0" fontId="0" fillId="0" borderId="0" xfId="0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1" fontId="45" fillId="35" borderId="13" xfId="0" applyNumberFormat="1" applyFont="1" applyFill="1" applyBorder="1" applyAlignment="1">
      <alignment horizontal="right" wrapText="1"/>
    </xf>
    <xf numFmtId="49" fontId="45" fillId="0" borderId="13" xfId="0" applyNumberFormat="1" applyFont="1" applyBorder="1" applyAlignment="1">
      <alignment horizontal="right" wrapText="1"/>
    </xf>
    <xf numFmtId="49" fontId="7" fillId="0" borderId="14" xfId="0" applyNumberFormat="1" applyFont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0" fontId="1" fillId="33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34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left" wrapText="1"/>
    </xf>
    <xf numFmtId="0" fontId="7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63"/>
  <sheetViews>
    <sheetView tabSelected="1" zoomScale="120" zoomScaleNormal="120" zoomScalePageLayoutView="0" workbookViewId="0" topLeftCell="A1">
      <selection activeCell="AB29" sqref="AB29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0.65625" style="1" customWidth="1"/>
    <col min="22" max="22" width="14.5" style="1" customWidth="1"/>
    <col min="23" max="23" width="14" style="1" customWidth="1"/>
    <col min="24" max="24" width="14.33203125" style="1" customWidth="1"/>
  </cols>
  <sheetData>
    <row r="1" spans="8:24" s="2" customFormat="1" ht="11.25" customHeight="1">
      <c r="H1" s="101" t="s">
        <v>0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ht="12" customHeight="1">
      <c r="A2" s="3" t="s">
        <v>1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="2" customFormat="1" ht="4.5" customHeight="1">
      <c r="V3" s="78"/>
    </row>
    <row r="4" s="2" customFormat="1" ht="6" customHeight="1">
      <c r="V4" s="78"/>
    </row>
    <row r="5" spans="1:24" ht="12" customHeight="1">
      <c r="A5" s="3" t="s">
        <v>2</v>
      </c>
      <c r="S5" s="103">
        <v>199</v>
      </c>
      <c r="T5" s="103"/>
      <c r="U5" s="103"/>
      <c r="V5" s="103"/>
      <c r="W5" s="103"/>
      <c r="X5" s="103"/>
    </row>
    <row r="6" s="2" customFormat="1" ht="5.25" customHeight="1">
      <c r="V6" s="78"/>
    </row>
    <row r="7" spans="1:24" s="2" customFormat="1" ht="5.25" customHeight="1">
      <c r="A7" s="104" t="s">
        <v>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 t="s">
        <v>4</v>
      </c>
      <c r="T7" s="105"/>
      <c r="U7" s="105"/>
      <c r="V7" s="105"/>
      <c r="W7" s="105"/>
      <c r="X7" s="105"/>
    </row>
    <row r="8" spans="1:24" ht="12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5"/>
      <c r="T8" s="105"/>
      <c r="U8" s="105"/>
      <c r="V8" s="105"/>
      <c r="W8" s="105"/>
      <c r="X8" s="105"/>
    </row>
    <row r="9" spans="1:24" ht="18.7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6"/>
      <c r="T9" s="106"/>
      <c r="U9" s="106"/>
      <c r="V9" s="106"/>
      <c r="W9" s="106"/>
      <c r="X9" s="106"/>
    </row>
    <row r="10" s="5" customFormat="1" ht="4.5" customHeight="1"/>
    <row r="11" spans="1:23" s="2" customFormat="1" ht="12.75" customHeight="1">
      <c r="A11" s="107" t="s">
        <v>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</row>
    <row r="12" spans="1:24" s="2" customFormat="1" ht="10.5" customHeight="1">
      <c r="A12" s="108" t="s">
        <v>104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6" t="s">
        <v>6</v>
      </c>
    </row>
    <row r="13" s="2" customFormat="1" ht="4.5" customHeight="1">
      <c r="V13" s="78"/>
    </row>
    <row r="14" spans="1:24" s="2" customFormat="1" ht="40.5" customHeight="1">
      <c r="A14" s="100" t="s">
        <v>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7" t="s">
        <v>103</v>
      </c>
      <c r="W14" s="7" t="s">
        <v>8</v>
      </c>
      <c r="X14" s="8" t="s">
        <v>9</v>
      </c>
    </row>
    <row r="15" spans="1:24" s="2" customFormat="1" ht="12.75" customHeight="1">
      <c r="A15" s="95" t="s">
        <v>39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79"/>
      <c r="X15" s="12"/>
    </row>
    <row r="16" spans="1:24" s="2" customFormat="1" ht="12.75" customHeight="1">
      <c r="A16" s="95" t="s">
        <v>40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79"/>
      <c r="W16" s="12"/>
      <c r="X16" s="12"/>
    </row>
    <row r="17" spans="1:24" s="2" customFormat="1" ht="12.75" customHeight="1">
      <c r="A17" s="94" t="s">
        <v>10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80">
        <v>4</v>
      </c>
      <c r="W17" s="11">
        <v>1611</v>
      </c>
      <c r="X17" s="11">
        <v>3940</v>
      </c>
    </row>
    <row r="18" spans="1:24" s="2" customFormat="1" ht="12.75" customHeight="1">
      <c r="A18" s="94" t="s">
        <v>11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80"/>
      <c r="W18" s="11" t="s">
        <v>12</v>
      </c>
      <c r="X18" s="9" t="s">
        <v>12</v>
      </c>
    </row>
    <row r="19" spans="1:24" s="2" customFormat="1" ht="12.75" customHeight="1">
      <c r="A19" s="94" t="s">
        <v>13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80">
        <v>5</v>
      </c>
      <c r="W19" s="11">
        <v>175293</v>
      </c>
      <c r="X19" s="11">
        <v>172240</v>
      </c>
    </row>
    <row r="20" spans="1:24" s="2" customFormat="1" ht="12.75" customHeight="1">
      <c r="A20" s="94" t="s">
        <v>14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80">
        <v>6</v>
      </c>
      <c r="W20" s="11">
        <v>119611</v>
      </c>
      <c r="X20" s="11">
        <v>107814</v>
      </c>
    </row>
    <row r="21" spans="1:24" s="2" customFormat="1" ht="12.75" customHeight="1">
      <c r="A21" s="94" t="s">
        <v>38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80"/>
      <c r="W21" s="11">
        <v>2947</v>
      </c>
      <c r="X21" s="11">
        <v>1845</v>
      </c>
    </row>
    <row r="22" spans="1:24" s="2" customFormat="1" ht="12.75" customHeight="1">
      <c r="A22" s="99" t="s">
        <v>15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81">
        <v>7</v>
      </c>
      <c r="W22" s="11">
        <v>29868</v>
      </c>
      <c r="X22" s="11">
        <v>27489</v>
      </c>
    </row>
    <row r="23" spans="1:24" s="2" customFormat="1" ht="12.75" customHeight="1">
      <c r="A23" s="95" t="s">
        <v>41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79"/>
      <c r="W23" s="12">
        <f>SUM(W17:W22)</f>
        <v>329330</v>
      </c>
      <c r="X23" s="12">
        <f>SUM(X17:X22)</f>
        <v>313328</v>
      </c>
    </row>
    <row r="24" spans="1:24" s="2" customFormat="1" ht="12.7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79"/>
      <c r="W24" s="12"/>
      <c r="X24" s="12"/>
    </row>
    <row r="25" spans="1:24" s="2" customFormat="1" ht="12.75" customHeight="1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79"/>
      <c r="W25" s="12"/>
      <c r="X25" s="12"/>
    </row>
    <row r="26" spans="1:24" s="2" customFormat="1" ht="12.75" customHeight="1">
      <c r="A26" s="94" t="s">
        <v>16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80">
        <v>8</v>
      </c>
      <c r="W26" s="13">
        <f>900380-16+1</f>
        <v>900365</v>
      </c>
      <c r="X26" s="11">
        <v>931873</v>
      </c>
    </row>
    <row r="27" spans="1:24" s="2" customFormat="1" ht="12.75" customHeight="1">
      <c r="A27" s="94" t="s">
        <v>17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80">
        <v>9</v>
      </c>
      <c r="W27" s="11">
        <v>5741</v>
      </c>
      <c r="X27" s="11">
        <v>131</v>
      </c>
    </row>
    <row r="28" spans="1:24" s="2" customFormat="1" ht="12.75" customHeight="1">
      <c r="A28" s="94" t="s">
        <v>43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80"/>
      <c r="W28" s="13">
        <v>1092</v>
      </c>
      <c r="X28" s="9" t="s">
        <v>12</v>
      </c>
    </row>
    <row r="29" spans="1:24" s="2" customFormat="1" ht="12.75" customHeight="1">
      <c r="A29" s="94" t="s">
        <v>44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80"/>
      <c r="W29" s="13">
        <v>15</v>
      </c>
      <c r="X29" s="9">
        <v>24</v>
      </c>
    </row>
    <row r="30" spans="1:24" s="2" customFormat="1" ht="12.75" customHeight="1">
      <c r="A30" s="91" t="s">
        <v>45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  <c r="V30" s="82"/>
      <c r="W30" s="18">
        <f>SUM(W26:W29)</f>
        <v>907213</v>
      </c>
      <c r="X30" s="18">
        <f>SUM(X26:X29)</f>
        <v>932028</v>
      </c>
    </row>
    <row r="31" spans="1:24" s="2" customFormat="1" ht="12.75" customHeight="1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3"/>
      <c r="V31" s="82"/>
      <c r="W31" s="18"/>
      <c r="X31" s="14"/>
    </row>
    <row r="32" spans="1:24" s="2" customFormat="1" ht="12.75" customHeight="1">
      <c r="A32" s="95" t="s">
        <v>46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79"/>
      <c r="W32" s="18">
        <f>W30+W23</f>
        <v>1236543</v>
      </c>
      <c r="X32" s="18">
        <f>X30+X23</f>
        <v>1245356</v>
      </c>
    </row>
    <row r="33" spans="1:24" s="2" customFormat="1" ht="12.75" customHeight="1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3"/>
      <c r="V33" s="82"/>
      <c r="W33" s="18"/>
      <c r="X33" s="14"/>
    </row>
    <row r="34" spans="1:24" s="2" customFormat="1" ht="12.75" customHeight="1">
      <c r="A34" s="95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79"/>
      <c r="W34" s="12"/>
      <c r="X34" s="12"/>
    </row>
    <row r="35" spans="1:24" s="2" customFormat="1" ht="12.75" customHeight="1">
      <c r="A35" s="95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79"/>
      <c r="W35" s="12"/>
      <c r="X35" s="12"/>
    </row>
    <row r="36" spans="1:24" s="2" customFormat="1" ht="12.75" customHeight="1">
      <c r="A36" s="94" t="s">
        <v>49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80"/>
      <c r="W36" s="11">
        <v>177666</v>
      </c>
      <c r="X36" s="11">
        <v>273912</v>
      </c>
    </row>
    <row r="37" spans="1:24" s="2" customFormat="1" ht="12.75" customHeight="1">
      <c r="A37" s="94" t="s">
        <v>50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80"/>
      <c r="W37" s="11">
        <v>3</v>
      </c>
      <c r="X37" s="11">
        <v>3</v>
      </c>
    </row>
    <row r="38" spans="1:24" ht="12" customHeight="1">
      <c r="A38" s="98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83">
        <v>10</v>
      </c>
      <c r="W38" s="11">
        <v>28913</v>
      </c>
      <c r="X38" s="11">
        <v>48657</v>
      </c>
    </row>
    <row r="39" spans="1:24" s="2" customFormat="1" ht="12.75" customHeight="1">
      <c r="A39" s="94" t="s">
        <v>52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80">
        <v>11</v>
      </c>
      <c r="W39" s="11">
        <v>58949</v>
      </c>
      <c r="X39" s="11">
        <v>68612</v>
      </c>
    </row>
    <row r="40" spans="1:24" s="2" customFormat="1" ht="12.75" customHeight="1">
      <c r="A40" s="96" t="s">
        <v>53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4"/>
      <c r="V40" s="80">
        <v>12</v>
      </c>
      <c r="W40" s="11">
        <v>10</v>
      </c>
      <c r="X40" s="11">
        <v>10</v>
      </c>
    </row>
    <row r="41" spans="1:24" s="2" customFormat="1" ht="12.75" customHeight="1">
      <c r="A41" s="97" t="s">
        <v>18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84"/>
      <c r="W41" s="11">
        <v>16272</v>
      </c>
      <c r="X41" s="11">
        <v>16272</v>
      </c>
    </row>
    <row r="42" spans="1:24" s="2" customFormat="1" ht="12.75" customHeight="1">
      <c r="A42" s="94" t="s">
        <v>54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80">
        <v>13</v>
      </c>
      <c r="W42" s="11">
        <v>37393</v>
      </c>
      <c r="X42" s="11">
        <v>33650</v>
      </c>
    </row>
    <row r="43" spans="1:24" s="2" customFormat="1" ht="12.75" customHeight="1">
      <c r="A43" s="95" t="s">
        <v>55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79"/>
      <c r="W43" s="12">
        <f>SUM(W36:W42)</f>
        <v>319206</v>
      </c>
      <c r="X43" s="12">
        <f>SUM(X36:X42)</f>
        <v>441116</v>
      </c>
    </row>
    <row r="44" spans="1:24" s="2" customFormat="1" ht="12.75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79"/>
      <c r="W44" s="12"/>
      <c r="X44" s="12"/>
    </row>
    <row r="45" spans="1:24" s="2" customFormat="1" ht="12.75" customHeight="1">
      <c r="A45" s="95" t="s">
        <v>58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79"/>
      <c r="W45" s="12"/>
      <c r="X45" s="12"/>
    </row>
    <row r="46" spans="1:24" s="2" customFormat="1" ht="12.75" customHeight="1">
      <c r="A46" s="94" t="s">
        <v>56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80">
        <v>14</v>
      </c>
      <c r="W46" s="11">
        <v>42522</v>
      </c>
      <c r="X46" s="11">
        <v>68700</v>
      </c>
    </row>
    <row r="47" spans="1:24" s="2" customFormat="1" ht="12.75" customHeight="1">
      <c r="A47" s="94" t="s">
        <v>53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80">
        <v>12</v>
      </c>
      <c r="W47" s="11">
        <v>22</v>
      </c>
      <c r="X47" s="11">
        <v>22</v>
      </c>
    </row>
    <row r="48" spans="1:24" s="2" customFormat="1" ht="12.75" customHeight="1">
      <c r="A48" s="97" t="s">
        <v>19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84"/>
      <c r="W48" s="13">
        <v>115130</v>
      </c>
      <c r="X48" s="13">
        <v>115131</v>
      </c>
    </row>
    <row r="49" spans="1:24" s="2" customFormat="1" ht="12.75" customHeight="1">
      <c r="A49" s="95" t="s">
        <v>57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79"/>
      <c r="W49" s="18">
        <f>SUM(W46:W48)</f>
        <v>157674</v>
      </c>
      <c r="X49" s="18">
        <f>SUM(X46:X48)</f>
        <v>183853</v>
      </c>
    </row>
    <row r="50" spans="1:24" s="2" customFormat="1" ht="12.75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3"/>
      <c r="V50" s="82"/>
      <c r="W50" s="18"/>
      <c r="X50" s="14"/>
    </row>
    <row r="51" spans="1:24" s="2" customFormat="1" ht="12.75" customHeight="1">
      <c r="A51" s="95" t="s">
        <v>59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79"/>
      <c r="W51" s="18">
        <f>W49+W43</f>
        <v>476880</v>
      </c>
      <c r="X51" s="18">
        <f>X49+X43</f>
        <v>624969</v>
      </c>
    </row>
    <row r="52" spans="1:24" s="2" customFormat="1" ht="12.7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80"/>
      <c r="W52" s="13"/>
      <c r="X52" s="9"/>
    </row>
    <row r="53" spans="1:24" s="2" customFormat="1" ht="12.75" customHeight="1">
      <c r="A53" s="95" t="s">
        <v>60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79"/>
      <c r="W53" s="12"/>
      <c r="X53" s="12"/>
    </row>
    <row r="54" spans="1:24" s="2" customFormat="1" ht="12.75" customHeight="1">
      <c r="A54" s="94" t="s">
        <v>20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80">
        <v>15</v>
      </c>
      <c r="W54" s="11">
        <v>653399</v>
      </c>
      <c r="X54" s="11">
        <v>653399</v>
      </c>
    </row>
    <row r="55" spans="1:24" s="2" customFormat="1" ht="12.75" customHeight="1">
      <c r="A55" s="94" t="s">
        <v>21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80">
        <v>21</v>
      </c>
      <c r="W55" s="11">
        <v>106264</v>
      </c>
      <c r="X55" s="15" t="s">
        <v>35</v>
      </c>
    </row>
    <row r="56" spans="1:24" s="2" customFormat="1" ht="12.75" customHeight="1">
      <c r="A56" s="95" t="s">
        <v>62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79"/>
      <c r="W56" s="18">
        <f>SUM(W53:W55)</f>
        <v>759663</v>
      </c>
      <c r="X56" s="18">
        <v>620388</v>
      </c>
    </row>
    <row r="57" spans="1:24" s="2" customFormat="1" ht="12.75" customHeight="1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3"/>
      <c r="V57" s="82"/>
      <c r="W57" s="18"/>
      <c r="X57" s="14"/>
    </row>
    <row r="58" spans="1:24" s="2" customFormat="1" ht="12.75" customHeight="1">
      <c r="A58" s="95" t="s">
        <v>61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79"/>
      <c r="W58" s="12">
        <f>W51+W56</f>
        <v>1236543</v>
      </c>
      <c r="X58" s="12">
        <f>X51+X56</f>
        <v>1245357</v>
      </c>
    </row>
    <row r="59" s="2" customFormat="1" ht="11.25">
      <c r="V59" s="78"/>
    </row>
    <row r="60" spans="1:23" s="2" customFormat="1" ht="12.75" customHeight="1">
      <c r="A60" s="3" t="s">
        <v>22</v>
      </c>
      <c r="H60" s="89" t="s">
        <v>37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4"/>
      <c r="W60" s="4"/>
    </row>
    <row r="61" spans="8:23" s="2" customFormat="1" ht="10.5" customHeight="1">
      <c r="H61" s="90" t="s">
        <v>23</v>
      </c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10"/>
      <c r="W61" s="10" t="s">
        <v>24</v>
      </c>
    </row>
    <row r="62" spans="1:23" s="2" customFormat="1" ht="12.75" customHeight="1">
      <c r="A62" s="3" t="s">
        <v>25</v>
      </c>
      <c r="H62" s="89" t="s">
        <v>26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4"/>
      <c r="W62" s="4"/>
    </row>
    <row r="63" spans="2:23" s="2" customFormat="1" ht="9.75" customHeight="1">
      <c r="B63" s="1" t="s">
        <v>27</v>
      </c>
      <c r="H63" s="90" t="s">
        <v>23</v>
      </c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10"/>
      <c r="W63" s="10" t="s">
        <v>24</v>
      </c>
    </row>
  </sheetData>
  <sheetProtection/>
  <mergeCells count="55">
    <mergeCell ref="H1:X2"/>
    <mergeCell ref="S5:X5"/>
    <mergeCell ref="A7:R9"/>
    <mergeCell ref="S7:X9"/>
    <mergeCell ref="A11:W11"/>
    <mergeCell ref="A12:W12"/>
    <mergeCell ref="A14:U14"/>
    <mergeCell ref="A16:U16"/>
    <mergeCell ref="A17:U17"/>
    <mergeCell ref="A18:U18"/>
    <mergeCell ref="A15:U15"/>
    <mergeCell ref="A19:U19"/>
    <mergeCell ref="A20:U20"/>
    <mergeCell ref="A21:U21"/>
    <mergeCell ref="A22:U22"/>
    <mergeCell ref="A25:U25"/>
    <mergeCell ref="A23:U23"/>
    <mergeCell ref="A24:U24"/>
    <mergeCell ref="A33:U33"/>
    <mergeCell ref="A30:U30"/>
    <mergeCell ref="A32:U32"/>
    <mergeCell ref="A31:U31"/>
    <mergeCell ref="A26:U26"/>
    <mergeCell ref="A27:U27"/>
    <mergeCell ref="A28:U28"/>
    <mergeCell ref="A29:U29"/>
    <mergeCell ref="A34:U34"/>
    <mergeCell ref="A35:U35"/>
    <mergeCell ref="A36:U36"/>
    <mergeCell ref="A37:U37"/>
    <mergeCell ref="A38:U38"/>
    <mergeCell ref="A39:U39"/>
    <mergeCell ref="A40:U40"/>
    <mergeCell ref="A42:U42"/>
    <mergeCell ref="A45:U45"/>
    <mergeCell ref="A46:U46"/>
    <mergeCell ref="A47:U47"/>
    <mergeCell ref="A48:U48"/>
    <mergeCell ref="A41:U41"/>
    <mergeCell ref="A43:U43"/>
    <mergeCell ref="A44:U44"/>
    <mergeCell ref="A49:U49"/>
    <mergeCell ref="A52:U52"/>
    <mergeCell ref="A53:U53"/>
    <mergeCell ref="A54:U54"/>
    <mergeCell ref="A51:U51"/>
    <mergeCell ref="A50:U50"/>
    <mergeCell ref="H62:U62"/>
    <mergeCell ref="H63:U63"/>
    <mergeCell ref="A57:U57"/>
    <mergeCell ref="A55:U55"/>
    <mergeCell ref="A58:U58"/>
    <mergeCell ref="H60:U60"/>
    <mergeCell ref="H61:U61"/>
    <mergeCell ref="A56:U56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A7" sqref="A7:D7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  <col min="4" max="4" width="11.66015625" style="0" customWidth="1"/>
  </cols>
  <sheetData>
    <row r="1" spans="1:3" s="2" customFormat="1" ht="24.75" customHeight="1">
      <c r="A1" s="3" t="s">
        <v>1</v>
      </c>
      <c r="B1" s="109" t="s">
        <v>0</v>
      </c>
      <c r="C1" s="109"/>
    </row>
    <row r="2" spans="1:2" s="2" customFormat="1" ht="18" customHeight="1">
      <c r="A2" s="3" t="s">
        <v>2</v>
      </c>
      <c r="B2" s="38">
        <v>199</v>
      </c>
    </row>
    <row r="3" s="2" customFormat="1" ht="18" customHeight="1">
      <c r="B3" s="37"/>
    </row>
    <row r="4" spans="1:4" s="2" customFormat="1" ht="39" customHeight="1">
      <c r="A4" s="20" t="s">
        <v>85</v>
      </c>
      <c r="B4" s="110" t="s">
        <v>4</v>
      </c>
      <c r="C4" s="110"/>
      <c r="D4" s="39"/>
    </row>
    <row r="5" spans="1:4" s="2" customFormat="1" ht="18" customHeight="1">
      <c r="A5" s="20"/>
      <c r="B5" s="20"/>
      <c r="C5" s="20"/>
      <c r="D5" s="20"/>
    </row>
    <row r="6" spans="1:4" s="2" customFormat="1" ht="18" customHeight="1">
      <c r="A6" s="107" t="s">
        <v>96</v>
      </c>
      <c r="B6" s="107"/>
      <c r="C6" s="107"/>
      <c r="D6" s="21"/>
    </row>
    <row r="7" spans="1:4" s="2" customFormat="1" ht="18" customHeight="1">
      <c r="A7" s="107" t="s">
        <v>147</v>
      </c>
      <c r="B7" s="107"/>
      <c r="C7" s="107"/>
      <c r="D7" s="107"/>
    </row>
    <row r="8" spans="1:4" s="2" customFormat="1" ht="18" customHeight="1">
      <c r="A8" s="16"/>
      <c r="B8" s="16"/>
      <c r="C8" s="16"/>
      <c r="D8" s="21"/>
    </row>
    <row r="9" spans="1:4" s="2" customFormat="1" ht="18" customHeight="1">
      <c r="A9" s="16"/>
      <c r="B9" s="16"/>
      <c r="C9" s="16"/>
      <c r="D9" s="57" t="s">
        <v>6</v>
      </c>
    </row>
    <row r="10" spans="1:4" s="2" customFormat="1" ht="18" customHeight="1" thickBot="1">
      <c r="A10" s="42"/>
      <c r="B10" s="85" t="s">
        <v>103</v>
      </c>
      <c r="C10" s="25">
        <v>44469</v>
      </c>
      <c r="D10" s="25">
        <v>44104</v>
      </c>
    </row>
    <row r="11" spans="1:4" s="2" customFormat="1" ht="18" customHeight="1">
      <c r="A11" s="43" t="s">
        <v>28</v>
      </c>
      <c r="B11" s="44"/>
      <c r="C11" s="45">
        <v>971649</v>
      </c>
      <c r="D11" s="45">
        <v>1266588</v>
      </c>
    </row>
    <row r="12" spans="1:4" s="2" customFormat="1" ht="18" customHeight="1" thickBot="1">
      <c r="A12" s="46" t="s">
        <v>29</v>
      </c>
      <c r="B12" s="47">
        <v>16</v>
      </c>
      <c r="C12" s="67" t="s">
        <v>145</v>
      </c>
      <c r="D12" s="67" t="s">
        <v>105</v>
      </c>
    </row>
    <row r="13" spans="1:4" s="2" customFormat="1" ht="18" customHeight="1" thickBot="1">
      <c r="A13" s="49" t="s">
        <v>86</v>
      </c>
      <c r="B13" s="47"/>
      <c r="C13" s="50">
        <v>294418</v>
      </c>
      <c r="D13" s="51">
        <v>230495</v>
      </c>
    </row>
    <row r="14" spans="1:4" s="2" customFormat="1" ht="18" customHeight="1">
      <c r="A14" s="43" t="s">
        <v>87</v>
      </c>
      <c r="B14" s="44">
        <v>17</v>
      </c>
      <c r="C14" s="66" t="s">
        <v>111</v>
      </c>
      <c r="D14" s="66" t="s">
        <v>106</v>
      </c>
    </row>
    <row r="15" spans="1:4" s="2" customFormat="1" ht="18" customHeight="1" thickBot="1">
      <c r="A15" s="43" t="s">
        <v>31</v>
      </c>
      <c r="B15" s="44">
        <v>18</v>
      </c>
      <c r="C15" s="66" t="s">
        <v>112</v>
      </c>
      <c r="D15" s="66" t="s">
        <v>107</v>
      </c>
    </row>
    <row r="16" spans="1:4" s="2" customFormat="1" ht="18" customHeight="1">
      <c r="A16" s="52" t="s">
        <v>88</v>
      </c>
      <c r="B16" s="53"/>
      <c r="C16" s="54">
        <v>150220</v>
      </c>
      <c r="D16" s="54">
        <v>78216</v>
      </c>
    </row>
    <row r="17" spans="1:4" s="2" customFormat="1" ht="18" customHeight="1">
      <c r="A17" s="43" t="s">
        <v>89</v>
      </c>
      <c r="B17" s="44">
        <v>20</v>
      </c>
      <c r="C17" s="66" t="s">
        <v>113</v>
      </c>
      <c r="D17" s="66" t="s">
        <v>108</v>
      </c>
    </row>
    <row r="18" spans="1:4" s="2" customFormat="1" ht="18" customHeight="1">
      <c r="A18" s="43" t="s">
        <v>30</v>
      </c>
      <c r="B18" s="44"/>
      <c r="C18" s="45">
        <v>28206</v>
      </c>
      <c r="D18" s="45">
        <v>24844</v>
      </c>
    </row>
    <row r="19" spans="1:4" s="2" customFormat="1" ht="18" customHeight="1" thickBot="1">
      <c r="A19" s="46" t="s">
        <v>32</v>
      </c>
      <c r="B19" s="47">
        <v>19</v>
      </c>
      <c r="C19" s="67" t="s">
        <v>144</v>
      </c>
      <c r="D19" s="67" t="s">
        <v>109</v>
      </c>
    </row>
    <row r="20" spans="1:4" s="2" customFormat="1" ht="18" customHeight="1" thickBot="1">
      <c r="A20" s="49" t="s">
        <v>90</v>
      </c>
      <c r="B20" s="47"/>
      <c r="C20" s="50">
        <v>142244</v>
      </c>
      <c r="D20" s="51">
        <v>50419</v>
      </c>
    </row>
    <row r="21" spans="1:4" s="2" customFormat="1" ht="18" customHeight="1" thickBot="1">
      <c r="A21" s="46" t="s">
        <v>91</v>
      </c>
      <c r="B21" s="47"/>
      <c r="C21" s="67" t="s">
        <v>114</v>
      </c>
      <c r="D21" s="55" t="s">
        <v>110</v>
      </c>
    </row>
    <row r="22" spans="1:4" s="2" customFormat="1" ht="18" customHeight="1" thickBot="1">
      <c r="A22" s="49" t="s">
        <v>92</v>
      </c>
      <c r="B22" s="46"/>
      <c r="C22" s="50">
        <v>139275</v>
      </c>
      <c r="D22" s="50">
        <v>46594</v>
      </c>
    </row>
    <row r="23" spans="1:4" s="2" customFormat="1" ht="18" customHeight="1" thickBot="1">
      <c r="A23" s="49" t="s">
        <v>93</v>
      </c>
      <c r="B23" s="46"/>
      <c r="C23" s="55" t="s">
        <v>12</v>
      </c>
      <c r="D23" s="55" t="s">
        <v>12</v>
      </c>
    </row>
    <row r="24" spans="1:4" s="2" customFormat="1" ht="18" customHeight="1" thickBot="1">
      <c r="A24" s="49" t="s">
        <v>94</v>
      </c>
      <c r="B24" s="47"/>
      <c r="C24" s="50">
        <v>139275</v>
      </c>
      <c r="D24" s="50">
        <v>46594</v>
      </c>
    </row>
    <row r="25" spans="1:4" s="2" customFormat="1" ht="18" customHeight="1" thickBot="1">
      <c r="A25" s="42"/>
      <c r="B25" s="46"/>
      <c r="C25" s="55"/>
      <c r="D25" s="42"/>
    </row>
    <row r="26" spans="1:4" s="2" customFormat="1" ht="18" customHeight="1" thickBot="1">
      <c r="A26" s="49" t="s">
        <v>95</v>
      </c>
      <c r="B26" s="47">
        <v>21</v>
      </c>
      <c r="C26" s="86">
        <f>C24/214732*1000</f>
        <v>648.5991840992493</v>
      </c>
      <c r="D26" s="56">
        <v>217</v>
      </c>
    </row>
    <row r="27" spans="1:4" s="2" customFormat="1" ht="18" customHeight="1">
      <c r="A27" s="16"/>
      <c r="B27" s="16"/>
      <c r="C27" s="16"/>
      <c r="D27" s="21"/>
    </row>
    <row r="30" spans="1:3" s="2" customFormat="1" ht="12.75" customHeight="1">
      <c r="A30" s="41" t="s">
        <v>22</v>
      </c>
      <c r="B30" s="19" t="s">
        <v>37</v>
      </c>
      <c r="C30" s="19"/>
    </row>
    <row r="31" spans="2:3" s="2" customFormat="1" ht="10.5" customHeight="1">
      <c r="B31" s="40" t="s">
        <v>23</v>
      </c>
      <c r="C31" s="40"/>
    </row>
    <row r="32" spans="1:3" s="2" customFormat="1" ht="12.75" customHeight="1">
      <c r="A32" s="41" t="s">
        <v>25</v>
      </c>
      <c r="B32" s="19" t="s">
        <v>26</v>
      </c>
      <c r="C32" s="19"/>
    </row>
    <row r="33" spans="2:3" s="2" customFormat="1" ht="9.75" customHeight="1">
      <c r="B33" s="40" t="s">
        <v>23</v>
      </c>
      <c r="C33" s="40"/>
    </row>
  </sheetData>
  <sheetProtection/>
  <mergeCells count="4">
    <mergeCell ref="B1:C1"/>
    <mergeCell ref="B4:C4"/>
    <mergeCell ref="A6:C6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6" r:id="rId1"/>
  <ignoredErrors>
    <ignoredError sqref="D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A9" sqref="A9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  <col min="4" max="4" width="11.66015625" style="0" customWidth="1"/>
  </cols>
  <sheetData>
    <row r="1" spans="1:3" s="2" customFormat="1" ht="24.75" customHeight="1">
      <c r="A1" s="3" t="s">
        <v>1</v>
      </c>
      <c r="B1" s="109" t="s">
        <v>0</v>
      </c>
      <c r="C1" s="109"/>
    </row>
    <row r="2" spans="1:2" s="2" customFormat="1" ht="18" customHeight="1">
      <c r="A2" s="3" t="s">
        <v>2</v>
      </c>
      <c r="B2" s="38">
        <v>199</v>
      </c>
    </row>
    <row r="3" s="2" customFormat="1" ht="18" customHeight="1">
      <c r="B3" s="37"/>
    </row>
    <row r="4" spans="1:4" s="2" customFormat="1" ht="39" customHeight="1">
      <c r="A4" s="20" t="s">
        <v>85</v>
      </c>
      <c r="B4" s="110" t="s">
        <v>4</v>
      </c>
      <c r="C4" s="110"/>
      <c r="D4" s="39"/>
    </row>
    <row r="5" spans="1:4" s="2" customFormat="1" ht="18" customHeight="1">
      <c r="A5" s="20"/>
      <c r="B5" s="20"/>
      <c r="C5" s="20"/>
      <c r="D5" s="20"/>
    </row>
    <row r="6" spans="1:4" s="2" customFormat="1" ht="18" customHeight="1">
      <c r="A6" s="107" t="s">
        <v>146</v>
      </c>
      <c r="B6" s="107"/>
      <c r="C6" s="107"/>
      <c r="D6" s="21"/>
    </row>
    <row r="7" spans="1:4" s="2" customFormat="1" ht="18" customHeight="1">
      <c r="A7" s="16"/>
      <c r="B7" s="16"/>
      <c r="C7" s="16"/>
      <c r="D7" s="21"/>
    </row>
    <row r="8" spans="1:4" s="2" customFormat="1" ht="18" customHeight="1">
      <c r="A8" s="16"/>
      <c r="B8" s="16"/>
      <c r="C8" s="16"/>
      <c r="D8" s="21"/>
    </row>
    <row r="9" spans="1:4" s="2" customFormat="1" ht="18" customHeight="1">
      <c r="A9" s="16"/>
      <c r="B9" s="16"/>
      <c r="C9" s="16"/>
      <c r="D9" s="57" t="s">
        <v>6</v>
      </c>
    </row>
    <row r="10" spans="1:4" s="2" customFormat="1" ht="33.75" customHeight="1" thickBot="1">
      <c r="A10" s="42"/>
      <c r="B10" s="58" t="s">
        <v>97</v>
      </c>
      <c r="C10" s="58" t="s">
        <v>98</v>
      </c>
      <c r="D10" s="58" t="s">
        <v>34</v>
      </c>
    </row>
    <row r="11" spans="1:4" s="2" customFormat="1" ht="18" customHeight="1">
      <c r="A11" s="59" t="s">
        <v>99</v>
      </c>
      <c r="B11" s="60">
        <v>653399</v>
      </c>
      <c r="C11" s="77" t="s">
        <v>36</v>
      </c>
      <c r="D11" s="61">
        <v>596549</v>
      </c>
    </row>
    <row r="12" spans="1:4" s="2" customFormat="1" ht="18" customHeight="1" thickBot="1">
      <c r="A12" s="62" t="s">
        <v>100</v>
      </c>
      <c r="B12" s="56" t="s">
        <v>12</v>
      </c>
      <c r="C12" s="48">
        <v>46594</v>
      </c>
      <c r="D12" s="50">
        <v>46594</v>
      </c>
    </row>
    <row r="13" spans="1:4" s="2" customFormat="1" ht="18" customHeight="1" thickBot="1">
      <c r="A13" s="63" t="s">
        <v>115</v>
      </c>
      <c r="B13" s="50">
        <v>653399</v>
      </c>
      <c r="C13" s="87" t="s">
        <v>117</v>
      </c>
      <c r="D13" s="50">
        <v>643143</v>
      </c>
    </row>
    <row r="14" spans="1:4" s="2" customFormat="1" ht="18" customHeight="1">
      <c r="A14" s="33"/>
      <c r="B14" s="33"/>
      <c r="C14" s="33"/>
      <c r="D14" s="33"/>
    </row>
    <row r="15" spans="1:4" s="2" customFormat="1" ht="18" customHeight="1">
      <c r="A15" s="64" t="s">
        <v>101</v>
      </c>
      <c r="B15" s="60">
        <v>653399</v>
      </c>
      <c r="C15" s="65" t="s">
        <v>102</v>
      </c>
      <c r="D15" s="60">
        <v>620388</v>
      </c>
    </row>
    <row r="16" spans="1:4" s="2" customFormat="1" ht="18" customHeight="1" thickBot="1">
      <c r="A16" s="62" t="s">
        <v>100</v>
      </c>
      <c r="B16" s="56" t="s">
        <v>12</v>
      </c>
      <c r="C16" s="48">
        <v>139275</v>
      </c>
      <c r="D16" s="50">
        <v>139275</v>
      </c>
    </row>
    <row r="17" spans="1:4" s="2" customFormat="1" ht="18" customHeight="1" thickBot="1">
      <c r="A17" s="63" t="s">
        <v>116</v>
      </c>
      <c r="B17" s="50">
        <v>653399</v>
      </c>
      <c r="C17" s="50">
        <v>106264</v>
      </c>
      <c r="D17" s="50">
        <v>759663</v>
      </c>
    </row>
    <row r="18" spans="1:4" s="2" customFormat="1" ht="18" customHeight="1">
      <c r="A18" s="16"/>
      <c r="B18" s="16"/>
      <c r="C18" s="16"/>
      <c r="D18" s="21"/>
    </row>
    <row r="21" spans="1:3" s="2" customFormat="1" ht="12.75" customHeight="1">
      <c r="A21" s="41" t="s">
        <v>22</v>
      </c>
      <c r="B21" s="19" t="s">
        <v>37</v>
      </c>
      <c r="C21" s="19"/>
    </row>
    <row r="22" spans="2:3" s="2" customFormat="1" ht="10.5" customHeight="1">
      <c r="B22" s="40" t="s">
        <v>23</v>
      </c>
      <c r="C22" s="40"/>
    </row>
    <row r="23" spans="1:3" s="2" customFormat="1" ht="12.75" customHeight="1">
      <c r="A23" s="41" t="s">
        <v>25</v>
      </c>
      <c r="B23" s="19" t="s">
        <v>26</v>
      </c>
      <c r="C23" s="19"/>
    </row>
    <row r="24" spans="2:3" s="2" customFormat="1" ht="9.75" customHeight="1">
      <c r="B24" s="40" t="s">
        <v>23</v>
      </c>
      <c r="C24" s="40"/>
    </row>
  </sheetData>
  <sheetProtection/>
  <mergeCells count="3">
    <mergeCell ref="B1:C1"/>
    <mergeCell ref="B4:C4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2">
      <selection activeCell="B28" sqref="B28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</cols>
  <sheetData>
    <row r="1" spans="1:3" s="2" customFormat="1" ht="24.75" customHeight="1">
      <c r="A1" s="3" t="s">
        <v>1</v>
      </c>
      <c r="B1" s="109" t="s">
        <v>0</v>
      </c>
      <c r="C1" s="109"/>
    </row>
    <row r="2" spans="1:2" s="2" customFormat="1" ht="18" customHeight="1">
      <c r="A2" s="3" t="s">
        <v>2</v>
      </c>
      <c r="B2" s="38">
        <v>199</v>
      </c>
    </row>
    <row r="3" s="2" customFormat="1" ht="18" customHeight="1">
      <c r="B3" s="37"/>
    </row>
    <row r="4" spans="1:4" s="2" customFormat="1" ht="39" customHeight="1">
      <c r="A4" s="20" t="s">
        <v>85</v>
      </c>
      <c r="B4" s="110" t="s">
        <v>4</v>
      </c>
      <c r="C4" s="110"/>
      <c r="D4" s="39"/>
    </row>
    <row r="5" spans="1:4" s="2" customFormat="1" ht="18" customHeight="1">
      <c r="A5" s="20"/>
      <c r="B5" s="20"/>
      <c r="C5" s="20"/>
      <c r="D5" s="20"/>
    </row>
    <row r="6" spans="1:4" s="2" customFormat="1" ht="18" customHeight="1">
      <c r="A6" s="107" t="s">
        <v>33</v>
      </c>
      <c r="B6" s="107"/>
      <c r="C6" s="107"/>
      <c r="D6" s="21"/>
    </row>
    <row r="7" spans="1:4" s="5" customFormat="1" ht="18" customHeight="1">
      <c r="A7" s="108" t="s">
        <v>118</v>
      </c>
      <c r="B7" s="108"/>
      <c r="C7" s="108"/>
      <c r="D7" s="22"/>
    </row>
    <row r="8" s="2" customFormat="1" ht="12" customHeight="1">
      <c r="C8" s="57" t="s">
        <v>6</v>
      </c>
    </row>
    <row r="9" spans="1:3" ht="13.5" thickBot="1">
      <c r="A9" s="24"/>
      <c r="B9" s="25">
        <v>44469</v>
      </c>
      <c r="C9" s="25">
        <v>44104</v>
      </c>
    </row>
    <row r="10" spans="1:3" ht="15">
      <c r="A10" s="111" t="s">
        <v>63</v>
      </c>
      <c r="B10" s="111"/>
      <c r="C10" s="23"/>
    </row>
    <row r="11" spans="1:3" ht="19.5" customHeight="1">
      <c r="A11" s="26" t="s">
        <v>64</v>
      </c>
      <c r="B11" s="68" t="s">
        <v>132</v>
      </c>
      <c r="C11" s="69" t="s">
        <v>123</v>
      </c>
    </row>
    <row r="12" spans="1:3" ht="19.5" customHeight="1">
      <c r="A12" s="26" t="s">
        <v>65</v>
      </c>
      <c r="B12" s="68" t="s">
        <v>130</v>
      </c>
      <c r="C12" s="69" t="s">
        <v>119</v>
      </c>
    </row>
    <row r="13" spans="1:3" ht="19.5" customHeight="1">
      <c r="A13" s="26" t="s">
        <v>66</v>
      </c>
      <c r="B13" s="68" t="s">
        <v>136</v>
      </c>
      <c r="C13" s="69" t="s">
        <v>120</v>
      </c>
    </row>
    <row r="14" spans="1:3" ht="19.5" customHeight="1">
      <c r="A14" s="26" t="s">
        <v>67</v>
      </c>
      <c r="B14" s="68" t="s">
        <v>137</v>
      </c>
      <c r="C14" s="69" t="s">
        <v>121</v>
      </c>
    </row>
    <row r="15" spans="1:3" ht="19.5" customHeight="1">
      <c r="A15" s="26" t="s">
        <v>68</v>
      </c>
      <c r="B15" s="68" t="s">
        <v>131</v>
      </c>
      <c r="C15" s="69" t="s">
        <v>122</v>
      </c>
    </row>
    <row r="16" spans="1:3" ht="19.5" customHeight="1">
      <c r="A16" s="26" t="s">
        <v>69</v>
      </c>
      <c r="B16" s="68" t="s">
        <v>133</v>
      </c>
      <c r="C16" s="69" t="s">
        <v>124</v>
      </c>
    </row>
    <row r="17" spans="1:3" ht="28.5" customHeight="1">
      <c r="A17" s="28" t="s">
        <v>70</v>
      </c>
      <c r="B17" s="70" t="s">
        <v>138</v>
      </c>
      <c r="C17" s="71" t="s">
        <v>125</v>
      </c>
    </row>
    <row r="18" spans="1:3" ht="19.5" customHeight="1">
      <c r="A18" s="26" t="s">
        <v>71</v>
      </c>
      <c r="B18" s="68" t="s">
        <v>134</v>
      </c>
      <c r="C18" s="69" t="s">
        <v>126</v>
      </c>
    </row>
    <row r="19" spans="1:3" ht="19.5" customHeight="1" thickBot="1">
      <c r="A19" s="29" t="s">
        <v>72</v>
      </c>
      <c r="B19" s="72" t="s">
        <v>135</v>
      </c>
      <c r="C19" s="73" t="s">
        <v>73</v>
      </c>
    </row>
    <row r="20" spans="1:3" ht="29.25" customHeight="1" thickBot="1">
      <c r="A20" s="30" t="s">
        <v>74</v>
      </c>
      <c r="B20" s="74" t="s">
        <v>139</v>
      </c>
      <c r="C20" s="75" t="s">
        <v>127</v>
      </c>
    </row>
    <row r="21" spans="1:3" ht="19.5" customHeight="1">
      <c r="A21" s="26"/>
      <c r="B21" s="68"/>
      <c r="C21" s="69"/>
    </row>
    <row r="22" spans="1:3" ht="19.5" customHeight="1">
      <c r="A22" s="28" t="s">
        <v>75</v>
      </c>
      <c r="B22" s="68"/>
      <c r="C22" s="76"/>
    </row>
    <row r="23" spans="1:3" ht="19.5" customHeight="1" thickBot="1">
      <c r="A23" s="29" t="s">
        <v>76</v>
      </c>
      <c r="B23" s="72">
        <v>800</v>
      </c>
      <c r="C23" s="73" t="s">
        <v>12</v>
      </c>
    </row>
    <row r="24" spans="1:3" ht="33" customHeight="1" thickBot="1">
      <c r="A24" s="30" t="s">
        <v>77</v>
      </c>
      <c r="B24" s="74">
        <v>800</v>
      </c>
      <c r="C24" s="75" t="s">
        <v>12</v>
      </c>
    </row>
    <row r="25" spans="1:3" ht="19.5" customHeight="1">
      <c r="A25" s="33"/>
      <c r="B25" s="68"/>
      <c r="C25" s="76"/>
    </row>
    <row r="26" spans="1:3" ht="19.5" customHeight="1">
      <c r="A26" s="28" t="s">
        <v>78</v>
      </c>
      <c r="B26" s="68"/>
      <c r="C26" s="76"/>
    </row>
    <row r="27" spans="1:3" ht="19.5" customHeight="1">
      <c r="A27" s="26" t="s">
        <v>79</v>
      </c>
      <c r="B27" s="68" t="s">
        <v>140</v>
      </c>
      <c r="C27" s="69" t="s">
        <v>128</v>
      </c>
    </row>
    <row r="28" spans="1:3" ht="19.5" customHeight="1" thickBot="1">
      <c r="A28" s="26" t="s">
        <v>80</v>
      </c>
      <c r="B28" s="68" t="s">
        <v>141</v>
      </c>
      <c r="C28" s="69" t="s">
        <v>129</v>
      </c>
    </row>
    <row r="29" spans="1:3" ht="32.25" customHeight="1" thickBot="1">
      <c r="A29" s="35" t="s">
        <v>81</v>
      </c>
      <c r="B29" s="88" t="s">
        <v>142</v>
      </c>
      <c r="C29" s="36">
        <v>301533</v>
      </c>
    </row>
    <row r="30" spans="1:3" ht="19.5" customHeight="1">
      <c r="A30" s="33"/>
      <c r="B30" s="27"/>
      <c r="C30" s="23"/>
    </row>
    <row r="31" spans="1:3" ht="19.5" customHeight="1" thickBot="1">
      <c r="A31" s="30" t="s">
        <v>82</v>
      </c>
      <c r="B31" s="74" t="s">
        <v>143</v>
      </c>
      <c r="C31" s="32">
        <v>4446</v>
      </c>
    </row>
    <row r="32" spans="1:3" ht="19.5" customHeight="1" thickBot="1">
      <c r="A32" s="30" t="s">
        <v>83</v>
      </c>
      <c r="B32" s="31">
        <v>3940</v>
      </c>
      <c r="C32" s="34">
        <v>274</v>
      </c>
    </row>
    <row r="33" spans="1:3" ht="19.5" customHeight="1" thickBot="1">
      <c r="A33" s="30" t="s">
        <v>84</v>
      </c>
      <c r="B33" s="31">
        <v>1611</v>
      </c>
      <c r="C33" s="32">
        <v>4719</v>
      </c>
    </row>
    <row r="36" spans="1:3" s="2" customFormat="1" ht="12.75" customHeight="1">
      <c r="A36" s="41" t="s">
        <v>22</v>
      </c>
      <c r="B36" s="19" t="s">
        <v>37</v>
      </c>
      <c r="C36" s="19"/>
    </row>
    <row r="37" spans="2:3" s="2" customFormat="1" ht="10.5" customHeight="1">
      <c r="B37" s="40" t="s">
        <v>23</v>
      </c>
      <c r="C37" s="40"/>
    </row>
    <row r="38" spans="1:3" s="2" customFormat="1" ht="12.75" customHeight="1">
      <c r="A38" s="41" t="s">
        <v>25</v>
      </c>
      <c r="B38" s="19" t="s">
        <v>26</v>
      </c>
      <c r="C38" s="19"/>
    </row>
    <row r="39" spans="2:3" s="2" customFormat="1" ht="9.75" customHeight="1">
      <c r="B39" s="40" t="s">
        <v>23</v>
      </c>
      <c r="C39" s="40"/>
    </row>
  </sheetData>
  <sheetProtection/>
  <mergeCells count="5">
    <mergeCell ref="B1:C1"/>
    <mergeCell ref="B4:C4"/>
    <mergeCell ref="A10:B10"/>
    <mergeCell ref="A6:C6"/>
    <mergeCell ref="A7:C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</dc:creator>
  <cp:keywords/>
  <dc:description/>
  <cp:lastModifiedBy>ТАМАРА Николаевна</cp:lastModifiedBy>
  <cp:lastPrinted>2021-11-08T06:31:06Z</cp:lastPrinted>
  <dcterms:created xsi:type="dcterms:W3CDTF">2020-05-26T09:30:57Z</dcterms:created>
  <dcterms:modified xsi:type="dcterms:W3CDTF">2021-11-08T07:19:32Z</dcterms:modified>
  <cp:category/>
  <cp:version/>
  <cp:contentType/>
  <cp:contentStatus/>
  <cp:revision>1</cp:revision>
</cp:coreProperties>
</file>