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C:\Users\T.Yerbolatov\Desktop\Темирбек\Corp Finance\АстанаГаз КМГ\Документы АстанаГаз\Документы АГ\Отчеты о финансовом положении\"/>
    </mc:Choice>
  </mc:AlternateContent>
  <xr:revisionPtr revIDLastSave="0" documentId="13_ncr:1_{8F557EA4-6E17-460A-B763-E958414320E2}" xr6:coauthVersionLast="40" xr6:coauthVersionMax="40" xr10:uidLastSave="{00000000-0000-0000-0000-000000000000}"/>
  <bookViews>
    <workbookView xWindow="0" yWindow="0" windowWidth="28800" windowHeight="12435" xr2:uid="{00000000-000D-0000-FFFF-FFFF00000000}"/>
  </bookViews>
  <sheets>
    <sheet name="ОФП" sheetId="1" r:id="rId1"/>
    <sheet name="ОСД" sheetId="2" r:id="rId2"/>
    <sheet name="ОДДС" sheetId="3" r:id="rId3"/>
    <sheet name="ОИК" sheetId="4" r:id="rId4"/>
  </sheets>
  <definedNames>
    <definedName name="OLE_LINK1" localSheetId="2">ОДДС!$B$1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9" i="1" s="1"/>
  <c r="E18" i="1"/>
  <c r="D18" i="1"/>
  <c r="E12" i="1"/>
  <c r="E36" i="1"/>
  <c r="D36" i="1"/>
  <c r="E19" i="1" l="1"/>
</calcChain>
</file>

<file path=xl/sharedStrings.xml><?xml version="1.0" encoding="utf-8"?>
<sst xmlns="http://schemas.openxmlformats.org/spreadsheetml/2006/main" count="135" uniqueCount="104">
  <si>
    <t>по состоянию на 31 марта 2019 г.</t>
  </si>
  <si>
    <r>
      <t>Примечания</t>
    </r>
    <r>
      <rPr>
        <b/>
        <vertAlign val="superscript"/>
        <sz val="8"/>
        <color theme="1"/>
        <rFont val="Times New Roman"/>
        <family val="1"/>
        <charset val="204"/>
      </rPr>
      <t>1</t>
    </r>
  </si>
  <si>
    <t>На 31.03.2019г.</t>
  </si>
  <si>
    <t>На 31.12.2018г.</t>
  </si>
  <si>
    <t>АКТИВЫ</t>
  </si>
  <si>
    <t>Долгосрочные активы</t>
  </si>
  <si>
    <t>Основные средства</t>
  </si>
  <si>
    <t>Инвестиционное имущество</t>
  </si>
  <si>
    <t>Нематериальные активы</t>
  </si>
  <si>
    <t>Корпоративный подоходный налог</t>
  </si>
  <si>
    <t>НДС к возмещению</t>
  </si>
  <si>
    <t>Итого долгосрочные активы</t>
  </si>
  <si>
    <t>Текущие активы</t>
  </si>
  <si>
    <t>Предоплата по КПН</t>
  </si>
  <si>
    <t>Предоплата по прочим налогам</t>
  </si>
  <si>
    <t>Прочие краткосрочные активы</t>
  </si>
  <si>
    <t>Денежные средства и их эквиваленты</t>
  </si>
  <si>
    <t>Итого текущие активы</t>
  </si>
  <si>
    <t>Итого активы</t>
  </si>
  <si>
    <t>КАПИТАЛ И ОБЯЗАТЕЛЬСТВА</t>
  </si>
  <si>
    <t>Капитал</t>
  </si>
  <si>
    <t>Акционерный капитал</t>
  </si>
  <si>
    <t>Дополнительно оплаченный капитал</t>
  </si>
  <si>
    <t>Непокрытый убыток</t>
  </si>
  <si>
    <t>Итого капитал</t>
  </si>
  <si>
    <t>Долгосрочные обязательства</t>
  </si>
  <si>
    <t>Займы</t>
  </si>
  <si>
    <t>Итого долгосрочные обязательства</t>
  </si>
  <si>
    <t>Текущие обязательства</t>
  </si>
  <si>
    <t>Торговая кредиторская задолженность</t>
  </si>
  <si>
    <t xml:space="preserve">Обязательства по налогам </t>
  </si>
  <si>
    <t>Прочие текущие обязательства</t>
  </si>
  <si>
    <t>Итого текущие обязательства</t>
  </si>
  <si>
    <t>Итого обязательства</t>
  </si>
  <si>
    <t>Итого капитал и обязательства</t>
  </si>
  <si>
    <r>
      <t>1)</t>
    </r>
    <r>
      <rPr>
        <sz val="8"/>
        <color theme="1"/>
        <rFont val="Times New Roman"/>
        <family val="1"/>
        <charset val="204"/>
      </rPr>
      <t xml:space="preserve"> Примечания на страницах 5-16 являются неотъемлемой частью финансовой отчетности</t>
    </r>
  </si>
  <si>
    <t>Генеральный директор</t>
  </si>
  <si>
    <t xml:space="preserve">__________________ </t>
  </si>
  <si>
    <t>Макашев С.А.</t>
  </si>
  <si>
    <t xml:space="preserve">Главный бухгалтер </t>
  </si>
  <si>
    <t xml:space="preserve">               </t>
  </si>
  <si>
    <t>Алтыбаева Т.К.</t>
  </si>
  <si>
    <t>1) Примечания на страницах 5-16 являются неотъемлемой частью финансовой отчетности</t>
  </si>
  <si>
    <t>За 1 квартал 2019</t>
  </si>
  <si>
    <t xml:space="preserve">За 2018 год </t>
  </si>
  <si>
    <t xml:space="preserve">Общие и административные расходы </t>
  </si>
  <si>
    <t xml:space="preserve">Финансовые  доходы </t>
  </si>
  <si>
    <t>Финансовые расходы</t>
  </si>
  <si>
    <t>Убыток от курсовой разницы</t>
  </si>
  <si>
    <t>Прибыль (убыток) до налогообложения</t>
  </si>
  <si>
    <t>Расходы по корпоративному подоходному налогу</t>
  </si>
  <si>
    <t>Итоговая прибыль (убыток) за год</t>
  </si>
  <si>
    <t>Прочий совокупный доход (убыток)</t>
  </si>
  <si>
    <t>ОТЧЕТ О ФИНАНСОВОМ ПОЛОЖЕНИИ АО «АСТАНАГАЗ КМГ»</t>
  </si>
  <si>
    <t>ОТЧЕТ О СОВОКУПНОМ ДОХОДЕ АО «АСТАНАГАЗ КМГ»</t>
  </si>
  <si>
    <t xml:space="preserve">За 2018 год  </t>
  </si>
  <si>
    <t>Движение денежных средств от операционной деятельности</t>
  </si>
  <si>
    <t xml:space="preserve">    </t>
  </si>
  <si>
    <t>полученные проценты по депозитам</t>
  </si>
  <si>
    <t>прочие поступления</t>
  </si>
  <si>
    <t>платежи поставщикам за товары и услуги</t>
  </si>
  <si>
    <t>авансы выплаченные</t>
  </si>
  <si>
    <t>выплаты по заработной плате</t>
  </si>
  <si>
    <t>платежи по налогам и другим обязательным платежам</t>
  </si>
  <si>
    <t>выплата процентов по займу</t>
  </si>
  <si>
    <t>прочие выплаты</t>
  </si>
  <si>
    <t>Чистая сумма денежных средств от операционной деятельности</t>
  </si>
  <si>
    <t>Движение денежных средств от инвестиционной деятельности</t>
  </si>
  <si>
    <t>выбытие при приобретении основных средств</t>
  </si>
  <si>
    <t>авансы выданные</t>
  </si>
  <si>
    <t>Чистая сумма денежных средств от инвестиционной деятельности</t>
  </si>
  <si>
    <t>Движение денежных средств от финансовой деятельности</t>
  </si>
  <si>
    <t>увеличение акционерного капитала</t>
  </si>
  <si>
    <t>поступления по займам (Примечание 9)</t>
  </si>
  <si>
    <t>погашение займов (Примечание 9)</t>
  </si>
  <si>
    <t>Чистая сумма денежных средств от финансовой деятельности</t>
  </si>
  <si>
    <t>Чистое изменение денежных средств и их эквивалентов</t>
  </si>
  <si>
    <r>
      <t xml:space="preserve">Денежные средства и их эквиваленты на начало отчетного периода </t>
    </r>
    <r>
      <rPr>
        <sz val="8"/>
        <color theme="1"/>
        <rFont val="Times New Roman"/>
        <family val="1"/>
        <charset val="204"/>
      </rPr>
      <t>(Примечание 7)</t>
    </r>
  </si>
  <si>
    <r>
      <t xml:space="preserve">Денежные средства и их эквиваленты на конец отчетного периода </t>
    </r>
    <r>
      <rPr>
        <sz val="8"/>
        <color theme="1"/>
        <rFont val="Times New Roman"/>
        <family val="1"/>
        <charset val="204"/>
      </rPr>
      <t>(Примечание 7)</t>
    </r>
  </si>
  <si>
    <t>ОТЧЕТ О ДВИЖЕНИИ ДЕНЕЖНЫХ СРЕДСТВ АО «АСТАНАГАЗ КМГ»</t>
  </si>
  <si>
    <t>ОТЧЕТ ОБ ИЗМЕНЕНИЯХ В КАПИТАЛЕ</t>
  </si>
  <si>
    <t xml:space="preserve">Акционерный капитал </t>
  </si>
  <si>
    <t xml:space="preserve">Непокрытый убыток </t>
  </si>
  <si>
    <t>Итого</t>
  </si>
  <si>
    <t xml:space="preserve">На 01.01.2019 г. </t>
  </si>
  <si>
    <t>Увеличение акционерного капитала</t>
  </si>
  <si>
    <t>Прибыль и совокупный доход за 1 кв.2019</t>
  </si>
  <si>
    <t>На 31.03.2019 г.</t>
  </si>
  <si>
    <t xml:space="preserve">На 01.01.2018 г. </t>
  </si>
  <si>
    <t>Прибыль и совокупный доход за год</t>
  </si>
  <si>
    <t xml:space="preserve">На 31.12.2018 г. </t>
  </si>
  <si>
    <t xml:space="preserve">На 01.01.2017 г. </t>
  </si>
  <si>
    <t>Убыток и совокупный убыток за год</t>
  </si>
  <si>
    <t xml:space="preserve">На 31.12.2017 г. </t>
  </si>
  <si>
    <t>Авансы  выданные за долгосрочные активы</t>
  </si>
  <si>
    <t>за период  закончившийся 31 марта 2019 г.</t>
  </si>
  <si>
    <t>Прочие прибыли (убытки)  нетто</t>
  </si>
  <si>
    <t>Совокупный доход (убыток) за год  за вычетом корпоративного подоходного налога</t>
  </si>
  <si>
    <t>1. Поступление денежных средств  в том числе:</t>
  </si>
  <si>
    <t>2. Выбытие денежных средств  в том числе:</t>
  </si>
  <si>
    <t>213 93</t>
  </si>
  <si>
    <t>1. Выбытие денежных средств  в том числе:</t>
  </si>
  <si>
    <t>1. Поступление денежных средств  всего</t>
  </si>
  <si>
    <t>39 27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</si>
</sst>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₸_-;\-* #,##0.00\ _₸_-;_-* &quot;-&quot;??\ _₸_-;_-@_-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8"/>
      <color theme="1"/>
      <name val="Times New Roman"/>
      <family val="1"/>
      <charset val="204"/>
    </font>
    <font>
      <b/>
      <vertAlign val="superscript"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vertAlign val="superscript"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2" borderId="4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/>
    <xf numFmtId="0" fontId="0" fillId="0" borderId="0" xfId="0" applyAlignment="1">
      <alignment horizontal="center"/>
    </xf>
    <xf numFmtId="0" fontId="4" fillId="0" borderId="1" xfId="0" applyFont="1" applyBorder="1" applyAlignment="1">
      <alignment vertical="center" wrapText="1"/>
    </xf>
    <xf numFmtId="0" fontId="4" fillId="0" borderId="4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right" vertical="center" wrapText="1"/>
    </xf>
    <xf numFmtId="0" fontId="4" fillId="2" borderId="3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3" fontId="6" fillId="2" borderId="4" xfId="0" applyNumberFormat="1" applyFont="1" applyFill="1" applyBorder="1" applyAlignment="1">
      <alignment horizontal="right" vertical="center" wrapText="1"/>
    </xf>
    <xf numFmtId="3" fontId="4" fillId="2" borderId="4" xfId="0" applyNumberFormat="1" applyFont="1" applyFill="1" applyBorder="1" applyAlignment="1">
      <alignment horizontal="right" vertical="center" wrapText="1"/>
    </xf>
    <xf numFmtId="3" fontId="4" fillId="0" borderId="4" xfId="0" applyNumberFormat="1" applyFont="1" applyBorder="1" applyAlignment="1">
      <alignment horizontal="right" vertical="center" wrapText="1"/>
    </xf>
    <xf numFmtId="3" fontId="6" fillId="0" borderId="4" xfId="0" applyNumberFormat="1" applyFont="1" applyBorder="1" applyAlignment="1">
      <alignment horizontal="right" vertical="center" wrapText="1"/>
    </xf>
    <xf numFmtId="3" fontId="0" fillId="0" borderId="0" xfId="0" applyNumberFormat="1"/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1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0" fillId="0" borderId="5" xfId="0" applyBorder="1" applyAlignment="1"/>
    <xf numFmtId="0" fontId="0" fillId="0" borderId="0" xfId="0" applyAlignment="1">
      <alignment horizontal="center"/>
    </xf>
    <xf numFmtId="43" fontId="6" fillId="2" borderId="4" xfId="1" applyFont="1" applyFill="1" applyBorder="1" applyAlignment="1">
      <alignment horizontal="righ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"/>
  <sheetViews>
    <sheetView tabSelected="1" workbookViewId="0">
      <selection activeCell="E32" sqref="E32"/>
    </sheetView>
  </sheetViews>
  <sheetFormatPr defaultColWidth="20.7109375" defaultRowHeight="28.5" customHeight="1" x14ac:dyDescent="0.25"/>
  <cols>
    <col min="1" max="1" width="9" customWidth="1"/>
    <col min="7" max="16384" width="20.7109375" style="1"/>
  </cols>
  <sheetData>
    <row r="1" spans="1:7" customFormat="1" ht="28.5" customHeight="1" x14ac:dyDescent="0.25">
      <c r="A1" s="18"/>
      <c r="B1" s="33" t="s">
        <v>53</v>
      </c>
      <c r="C1" s="33"/>
      <c r="D1" s="33"/>
      <c r="E1" s="33"/>
      <c r="G1" s="1"/>
    </row>
    <row r="2" spans="1:7" customFormat="1" ht="28.5" customHeight="1" thickBot="1" x14ac:dyDescent="0.3">
      <c r="B2" s="31" t="s">
        <v>0</v>
      </c>
      <c r="C2" s="32"/>
      <c r="D2" s="32"/>
      <c r="E2" s="32"/>
      <c r="G2" s="1"/>
    </row>
    <row r="3" spans="1:7" customFormat="1" ht="28.5" customHeight="1" thickBot="1" x14ac:dyDescent="0.3">
      <c r="B3" s="2"/>
      <c r="C3" s="3" t="s">
        <v>1</v>
      </c>
      <c r="D3" s="4" t="s">
        <v>2</v>
      </c>
      <c r="E3" s="5" t="s">
        <v>3</v>
      </c>
    </row>
    <row r="4" spans="1:7" customFormat="1" ht="28.5" customHeight="1" thickBot="1" x14ac:dyDescent="0.3">
      <c r="B4" s="6" t="s">
        <v>4</v>
      </c>
      <c r="C4" s="7"/>
      <c r="D4" s="7"/>
      <c r="E4" s="7"/>
    </row>
    <row r="5" spans="1:7" customFormat="1" ht="28.5" customHeight="1" thickBot="1" x14ac:dyDescent="0.3">
      <c r="B5" s="6" t="s">
        <v>5</v>
      </c>
      <c r="C5" s="8"/>
      <c r="D5" s="8"/>
      <c r="E5" s="8"/>
    </row>
    <row r="6" spans="1:7" customFormat="1" ht="28.5" customHeight="1" thickBot="1" x14ac:dyDescent="0.3">
      <c r="B6" s="9" t="s">
        <v>6</v>
      </c>
      <c r="C6" s="7"/>
      <c r="D6" s="26">
        <v>18521</v>
      </c>
      <c r="E6" s="26">
        <v>7587</v>
      </c>
    </row>
    <row r="7" spans="1:7" customFormat="1" ht="28.5" customHeight="1" thickBot="1" x14ac:dyDescent="0.3">
      <c r="B7" s="9" t="s">
        <v>7</v>
      </c>
      <c r="C7" s="7">
        <v>5</v>
      </c>
      <c r="D7" s="26">
        <v>3049566</v>
      </c>
      <c r="E7" s="26">
        <v>1734064</v>
      </c>
    </row>
    <row r="8" spans="1:7" customFormat="1" ht="28.5" customHeight="1" thickBot="1" x14ac:dyDescent="0.3">
      <c r="B8" s="9" t="s">
        <v>8</v>
      </c>
      <c r="C8" s="7"/>
      <c r="D8" s="26">
        <v>2092</v>
      </c>
      <c r="E8" s="10"/>
    </row>
    <row r="9" spans="1:7" customFormat="1" ht="28.5" customHeight="1" thickBot="1" x14ac:dyDescent="0.3">
      <c r="B9" s="9" t="s">
        <v>94</v>
      </c>
      <c r="C9" s="7">
        <v>6</v>
      </c>
      <c r="D9" s="26">
        <v>117000000</v>
      </c>
      <c r="E9" s="26">
        <v>117000000</v>
      </c>
    </row>
    <row r="10" spans="1:7" customFormat="1" ht="28.5" customHeight="1" thickBot="1" x14ac:dyDescent="0.3">
      <c r="B10" s="9" t="s">
        <v>9</v>
      </c>
      <c r="C10" s="7"/>
      <c r="D10" s="26">
        <v>219766</v>
      </c>
      <c r="E10" s="26">
        <v>81741</v>
      </c>
    </row>
    <row r="11" spans="1:7" customFormat="1" ht="28.5" customHeight="1" thickBot="1" x14ac:dyDescent="0.3">
      <c r="B11" s="9" t="s">
        <v>10</v>
      </c>
      <c r="C11" s="7"/>
      <c r="D11" s="26">
        <v>284657</v>
      </c>
      <c r="E11" s="26">
        <v>284657</v>
      </c>
    </row>
    <row r="12" spans="1:7" customFormat="1" ht="28.5" customHeight="1" thickBot="1" x14ac:dyDescent="0.3">
      <c r="B12" s="6" t="s">
        <v>11</v>
      </c>
      <c r="C12" s="7"/>
      <c r="D12" s="27">
        <f>SUM(D6:D11)</f>
        <v>120574602</v>
      </c>
      <c r="E12" s="27">
        <f>SUM(E6:E11)</f>
        <v>119108049</v>
      </c>
    </row>
    <row r="13" spans="1:7" customFormat="1" ht="28.5" customHeight="1" thickBot="1" x14ac:dyDescent="0.3">
      <c r="B13" s="6" t="s">
        <v>12</v>
      </c>
      <c r="C13" s="7"/>
      <c r="D13" s="10"/>
      <c r="E13" s="10"/>
    </row>
    <row r="14" spans="1:7" customFormat="1" ht="28.5" customHeight="1" thickBot="1" x14ac:dyDescent="0.3">
      <c r="B14" s="9" t="s">
        <v>13</v>
      </c>
      <c r="C14" s="7"/>
      <c r="D14" s="10"/>
      <c r="E14" s="10"/>
    </row>
    <row r="15" spans="1:7" customFormat="1" ht="28.5" customHeight="1" thickBot="1" x14ac:dyDescent="0.3">
      <c r="B15" s="9" t="s">
        <v>14</v>
      </c>
      <c r="C15" s="7"/>
      <c r="D15" s="26">
        <v>5718</v>
      </c>
      <c r="E15" s="10">
        <v>5</v>
      </c>
    </row>
    <row r="16" spans="1:7" customFormat="1" ht="28.5" customHeight="1" thickBot="1" x14ac:dyDescent="0.3">
      <c r="B16" s="9" t="s">
        <v>15</v>
      </c>
      <c r="C16" s="7"/>
      <c r="D16" s="26">
        <v>5273</v>
      </c>
      <c r="E16" s="26">
        <v>8911</v>
      </c>
    </row>
    <row r="17" spans="2:7" customFormat="1" ht="28.5" customHeight="1" thickBot="1" x14ac:dyDescent="0.3">
      <c r="B17" s="9" t="s">
        <v>16</v>
      </c>
      <c r="C17" s="7">
        <v>7</v>
      </c>
      <c r="D17" s="26">
        <v>49389873</v>
      </c>
      <c r="E17" s="26">
        <v>48767308</v>
      </c>
    </row>
    <row r="18" spans="2:7" customFormat="1" ht="28.5" customHeight="1" thickBot="1" x14ac:dyDescent="0.3">
      <c r="B18" s="6" t="s">
        <v>17</v>
      </c>
      <c r="C18" s="7"/>
      <c r="D18" s="27">
        <f>SUM(D14:D17)</f>
        <v>49400864</v>
      </c>
      <c r="E18" s="27">
        <f>SUM(E14:E17)</f>
        <v>48776224</v>
      </c>
    </row>
    <row r="19" spans="2:7" customFormat="1" ht="28.5" customHeight="1" thickBot="1" x14ac:dyDescent="0.3">
      <c r="B19" s="6" t="s">
        <v>18</v>
      </c>
      <c r="C19" s="7"/>
      <c r="D19" s="27">
        <f>D12+D18</f>
        <v>169975466</v>
      </c>
      <c r="E19" s="27">
        <f>E12+E18</f>
        <v>167884273</v>
      </c>
      <c r="F19" s="30"/>
      <c r="G19" s="30"/>
    </row>
    <row r="20" spans="2:7" customFormat="1" ht="28.5" customHeight="1" thickBot="1" x14ac:dyDescent="0.3">
      <c r="B20" s="6" t="s">
        <v>19</v>
      </c>
      <c r="C20" s="7"/>
      <c r="D20" s="10"/>
      <c r="E20" s="10"/>
    </row>
    <row r="21" spans="2:7" customFormat="1" ht="28.5" customHeight="1" thickBot="1" x14ac:dyDescent="0.3">
      <c r="B21" s="6" t="s">
        <v>20</v>
      </c>
      <c r="C21" s="7"/>
      <c r="D21" s="10"/>
      <c r="E21" s="10"/>
    </row>
    <row r="22" spans="2:7" customFormat="1" ht="28.5" customHeight="1" thickBot="1" x14ac:dyDescent="0.3">
      <c r="B22" s="9" t="s">
        <v>21</v>
      </c>
      <c r="C22" s="7">
        <v>8</v>
      </c>
      <c r="D22" s="26">
        <v>84911556</v>
      </c>
      <c r="E22" s="26">
        <v>84911556</v>
      </c>
    </row>
    <row r="23" spans="2:7" customFormat="1" ht="28.5" customHeight="1" thickBot="1" x14ac:dyDescent="0.3">
      <c r="B23" s="9" t="s">
        <v>22</v>
      </c>
      <c r="C23" s="7">
        <v>9</v>
      </c>
      <c r="D23" s="26">
        <v>68597</v>
      </c>
      <c r="E23" s="26">
        <v>68597</v>
      </c>
    </row>
    <row r="24" spans="2:7" customFormat="1" ht="28.5" customHeight="1" thickBot="1" x14ac:dyDescent="0.3">
      <c r="B24" s="9" t="s">
        <v>23</v>
      </c>
      <c r="C24" s="7"/>
      <c r="D24" s="26">
        <v>-4323326</v>
      </c>
      <c r="E24" s="26">
        <v>-4304435</v>
      </c>
    </row>
    <row r="25" spans="2:7" customFormat="1" ht="28.5" customHeight="1" thickBot="1" x14ac:dyDescent="0.3">
      <c r="B25" s="6" t="s">
        <v>24</v>
      </c>
      <c r="C25" s="7"/>
      <c r="D25" s="27">
        <v>80656827</v>
      </c>
      <c r="E25" s="27">
        <v>80675718</v>
      </c>
    </row>
    <row r="26" spans="2:7" customFormat="1" ht="28.5" customHeight="1" thickBot="1" x14ac:dyDescent="0.3">
      <c r="B26" s="6" t="s">
        <v>25</v>
      </c>
      <c r="C26" s="7"/>
      <c r="D26" s="11"/>
      <c r="E26" s="11"/>
    </row>
    <row r="27" spans="2:7" customFormat="1" ht="28.5" customHeight="1" thickBot="1" x14ac:dyDescent="0.3">
      <c r="B27" s="9" t="s">
        <v>26</v>
      </c>
      <c r="C27" s="7">
        <v>9</v>
      </c>
      <c r="D27" s="26">
        <v>87560625</v>
      </c>
      <c r="E27" s="26">
        <v>85425000</v>
      </c>
    </row>
    <row r="28" spans="2:7" customFormat="1" ht="28.5" customHeight="1" thickBot="1" x14ac:dyDescent="0.3">
      <c r="B28" s="6" t="s">
        <v>27</v>
      </c>
      <c r="C28" s="7"/>
      <c r="D28" s="27">
        <v>87560625</v>
      </c>
      <c r="E28" s="27">
        <v>85425000</v>
      </c>
    </row>
    <row r="29" spans="2:7" customFormat="1" ht="28.5" customHeight="1" thickBot="1" x14ac:dyDescent="0.3">
      <c r="B29" s="6" t="s">
        <v>28</v>
      </c>
      <c r="C29" s="7"/>
      <c r="D29" s="10"/>
      <c r="E29" s="10"/>
    </row>
    <row r="30" spans="2:7" customFormat="1" ht="28.5" customHeight="1" thickBot="1" x14ac:dyDescent="0.3">
      <c r="B30" s="9" t="s">
        <v>29</v>
      </c>
      <c r="C30" s="7">
        <v>10</v>
      </c>
      <c r="D30" s="26">
        <v>1615435</v>
      </c>
      <c r="E30" s="26">
        <v>1641536</v>
      </c>
    </row>
    <row r="31" spans="2:7" customFormat="1" ht="28.5" customHeight="1" thickBot="1" x14ac:dyDescent="0.3">
      <c r="B31" s="9" t="s">
        <v>26</v>
      </c>
      <c r="C31" s="7">
        <v>9</v>
      </c>
      <c r="D31" s="37">
        <v>110000</v>
      </c>
      <c r="E31" s="37">
        <v>110000</v>
      </c>
    </row>
    <row r="32" spans="2:7" customFormat="1" ht="28.5" customHeight="1" thickBot="1" x14ac:dyDescent="0.3">
      <c r="B32" s="9" t="s">
        <v>30</v>
      </c>
      <c r="C32" s="7"/>
      <c r="D32" s="26">
        <v>13231</v>
      </c>
      <c r="E32" s="26">
        <v>11311</v>
      </c>
    </row>
    <row r="33" spans="2:5" customFormat="1" ht="28.5" customHeight="1" thickBot="1" x14ac:dyDescent="0.3">
      <c r="B33" s="9" t="s">
        <v>31</v>
      </c>
      <c r="C33" s="7"/>
      <c r="D33" s="26">
        <v>19348</v>
      </c>
      <c r="E33" s="26">
        <v>20708</v>
      </c>
    </row>
    <row r="34" spans="2:5" customFormat="1" ht="28.5" customHeight="1" thickBot="1" x14ac:dyDescent="0.3">
      <c r="B34" s="6" t="s">
        <v>32</v>
      </c>
      <c r="C34" s="7"/>
      <c r="D34" s="27">
        <v>1758014</v>
      </c>
      <c r="E34" s="27">
        <v>1783555</v>
      </c>
    </row>
    <row r="35" spans="2:5" customFormat="1" ht="28.5" customHeight="1" thickBot="1" x14ac:dyDescent="0.3">
      <c r="B35" s="6" t="s">
        <v>33</v>
      </c>
      <c r="C35" s="7"/>
      <c r="D35" s="27">
        <v>89318639</v>
      </c>
      <c r="E35" s="27">
        <v>87208555</v>
      </c>
    </row>
    <row r="36" spans="2:5" customFormat="1" ht="28.5" customHeight="1" thickBot="1" x14ac:dyDescent="0.3">
      <c r="B36" s="6" t="s">
        <v>34</v>
      </c>
      <c r="C36" s="7"/>
      <c r="D36" s="27">
        <f>D25+D35</f>
        <v>169975466</v>
      </c>
      <c r="E36" s="27">
        <f>E25+E35</f>
        <v>167884273</v>
      </c>
    </row>
    <row r="37" spans="2:5" customFormat="1" ht="28.5" customHeight="1" x14ac:dyDescent="0.25">
      <c r="B37" s="1"/>
    </row>
    <row r="38" spans="2:5" customFormat="1" ht="28.5" customHeight="1" x14ac:dyDescent="0.25">
      <c r="B38" s="12" t="s">
        <v>35</v>
      </c>
    </row>
    <row r="39" spans="2:5" customFormat="1" ht="28.5" customHeight="1" x14ac:dyDescent="0.25">
      <c r="B39" s="16" t="s">
        <v>36</v>
      </c>
      <c r="C39" s="17"/>
      <c r="D39" s="16" t="s">
        <v>37</v>
      </c>
      <c r="E39" s="16" t="s">
        <v>38</v>
      </c>
    </row>
    <row r="40" spans="2:5" customFormat="1" ht="28.5" customHeight="1" x14ac:dyDescent="0.25">
      <c r="B40" s="16" t="s">
        <v>39</v>
      </c>
      <c r="C40" s="16" t="s">
        <v>40</v>
      </c>
      <c r="D40" s="16" t="s">
        <v>37</v>
      </c>
      <c r="E40" s="16" t="s">
        <v>41</v>
      </c>
    </row>
  </sheetData>
  <mergeCells count="2">
    <mergeCell ref="B2:E2"/>
    <mergeCell ref="B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20"/>
  <sheetViews>
    <sheetView workbookViewId="0">
      <selection activeCell="E13" sqref="E13"/>
    </sheetView>
  </sheetViews>
  <sheetFormatPr defaultColWidth="19" defaultRowHeight="15" x14ac:dyDescent="0.25"/>
  <cols>
    <col min="1" max="1" width="8.85546875" customWidth="1"/>
    <col min="2" max="2" width="25.42578125" customWidth="1"/>
    <col min="3" max="3" width="10" customWidth="1"/>
    <col min="4" max="4" width="14.140625" customWidth="1"/>
    <col min="5" max="5" width="14.85546875" customWidth="1"/>
  </cols>
  <sheetData>
    <row r="1" spans="2:7" x14ac:dyDescent="0.25">
      <c r="B1" s="31" t="s">
        <v>54</v>
      </c>
      <c r="C1" s="32"/>
      <c r="D1" s="32"/>
      <c r="E1" s="32"/>
    </row>
    <row r="2" spans="2:7" ht="15.75" thickBot="1" x14ac:dyDescent="0.3">
      <c r="B2" s="34" t="s">
        <v>95</v>
      </c>
      <c r="C2" s="35"/>
      <c r="D2" s="35"/>
      <c r="E2" s="35"/>
    </row>
    <row r="3" spans="2:7" ht="21.75" customHeight="1" thickBot="1" x14ac:dyDescent="0.3">
      <c r="B3" s="2"/>
      <c r="C3" s="3" t="s">
        <v>1</v>
      </c>
      <c r="D3" s="5" t="s">
        <v>43</v>
      </c>
      <c r="E3" s="5" t="s">
        <v>44</v>
      </c>
    </row>
    <row r="4" spans="2:7" ht="33.75" customHeight="1" thickBot="1" x14ac:dyDescent="0.3">
      <c r="B4" s="9" t="s">
        <v>45</v>
      </c>
      <c r="C4" s="7">
        <v>11</v>
      </c>
      <c r="D4" s="26">
        <v>-38395</v>
      </c>
      <c r="E4" s="26">
        <v>-132579</v>
      </c>
    </row>
    <row r="5" spans="2:7" ht="27.75" customHeight="1" thickBot="1" x14ac:dyDescent="0.3">
      <c r="B5" s="9" t="s">
        <v>46</v>
      </c>
      <c r="C5" s="7">
        <v>12</v>
      </c>
      <c r="D5" s="26">
        <v>19292</v>
      </c>
      <c r="E5" s="26">
        <v>374207</v>
      </c>
      <c r="G5" s="30"/>
    </row>
    <row r="6" spans="2:7" ht="27.75" customHeight="1" thickBot="1" x14ac:dyDescent="0.3">
      <c r="B6" s="9" t="s">
        <v>47</v>
      </c>
      <c r="C6" s="7">
        <v>12</v>
      </c>
      <c r="D6" s="10"/>
      <c r="E6" s="26">
        <v>-17434</v>
      </c>
    </row>
    <row r="7" spans="2:7" ht="31.5" customHeight="1" thickBot="1" x14ac:dyDescent="0.3">
      <c r="B7" s="9" t="s">
        <v>48</v>
      </c>
      <c r="C7" s="7"/>
      <c r="D7" s="10">
        <v>289</v>
      </c>
      <c r="E7" s="26">
        <v>-1101</v>
      </c>
    </row>
    <row r="8" spans="2:7" ht="30" customHeight="1" thickBot="1" x14ac:dyDescent="0.3">
      <c r="B8" s="9" t="s">
        <v>96</v>
      </c>
      <c r="C8" s="7"/>
      <c r="D8" s="10">
        <v>-77</v>
      </c>
      <c r="E8" s="10"/>
    </row>
    <row r="9" spans="2:7" ht="35.25" customHeight="1" thickBot="1" x14ac:dyDescent="0.3">
      <c r="B9" s="6" t="s">
        <v>49</v>
      </c>
      <c r="C9" s="7"/>
      <c r="D9" s="27">
        <v>-18891</v>
      </c>
      <c r="E9" s="27">
        <v>223093</v>
      </c>
      <c r="F9" s="30"/>
    </row>
    <row r="10" spans="2:7" ht="31.5" customHeight="1" thickBot="1" x14ac:dyDescent="0.3">
      <c r="B10" s="9" t="s">
        <v>50</v>
      </c>
      <c r="C10" s="7">
        <v>13</v>
      </c>
      <c r="D10" s="10"/>
      <c r="E10" s="10"/>
    </row>
    <row r="11" spans="2:7" ht="31.5" customHeight="1" thickBot="1" x14ac:dyDescent="0.3">
      <c r="B11" s="6" t="s">
        <v>51</v>
      </c>
      <c r="C11" s="8"/>
      <c r="D11" s="27">
        <v>-18891</v>
      </c>
      <c r="E11" s="27">
        <v>223093</v>
      </c>
    </row>
    <row r="12" spans="2:7" ht="31.5" customHeight="1" thickBot="1" x14ac:dyDescent="0.3">
      <c r="B12" s="9" t="s">
        <v>52</v>
      </c>
      <c r="C12" s="8"/>
      <c r="D12" s="10"/>
      <c r="E12" s="10"/>
    </row>
    <row r="13" spans="2:7" ht="42" customHeight="1" thickBot="1" x14ac:dyDescent="0.3">
      <c r="B13" s="6" t="s">
        <v>97</v>
      </c>
      <c r="C13" s="7"/>
      <c r="D13" s="27">
        <v>-18891</v>
      </c>
      <c r="E13" s="27">
        <v>223093</v>
      </c>
    </row>
    <row r="14" spans="2:7" x14ac:dyDescent="0.25">
      <c r="B14" s="15"/>
    </row>
    <row r="15" spans="2:7" x14ac:dyDescent="0.25">
      <c r="B15" s="13" t="s">
        <v>42</v>
      </c>
    </row>
    <row r="16" spans="2:7" x14ac:dyDescent="0.25">
      <c r="B16" s="14"/>
    </row>
    <row r="17" spans="2:5" x14ac:dyDescent="0.25">
      <c r="B17" s="16" t="s">
        <v>36</v>
      </c>
      <c r="C17" s="17"/>
      <c r="D17" s="16" t="s">
        <v>37</v>
      </c>
      <c r="E17" s="16" t="s">
        <v>38</v>
      </c>
    </row>
    <row r="18" spans="2:5" x14ac:dyDescent="0.25">
      <c r="B18" s="16"/>
      <c r="C18" s="17"/>
      <c r="D18" s="16"/>
      <c r="E18" s="16"/>
    </row>
    <row r="19" spans="2:5" x14ac:dyDescent="0.25">
      <c r="B19" s="16" t="s">
        <v>39</v>
      </c>
      <c r="C19" s="16" t="s">
        <v>40</v>
      </c>
      <c r="D19" s="16" t="s">
        <v>37</v>
      </c>
      <c r="E19" s="16" t="s">
        <v>41</v>
      </c>
    </row>
    <row r="20" spans="2:5" x14ac:dyDescent="0.25">
      <c r="B20" s="14"/>
    </row>
  </sheetData>
  <mergeCells count="2">
    <mergeCell ref="B1:E1"/>
    <mergeCell ref="B2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D33"/>
  <sheetViews>
    <sheetView workbookViewId="0">
      <selection activeCell="F12" sqref="F12"/>
    </sheetView>
  </sheetViews>
  <sheetFormatPr defaultColWidth="28" defaultRowHeight="35.25" customHeight="1" x14ac:dyDescent="0.25"/>
  <cols>
    <col min="1" max="1" width="7" customWidth="1"/>
    <col min="2" max="2" width="36.7109375" customWidth="1"/>
    <col min="3" max="3" width="18.28515625" customWidth="1"/>
    <col min="4" max="4" width="20.42578125" customWidth="1"/>
  </cols>
  <sheetData>
    <row r="1" spans="2:4" ht="19.5" customHeight="1" x14ac:dyDescent="0.25">
      <c r="B1" s="31" t="s">
        <v>79</v>
      </c>
      <c r="C1" s="32"/>
      <c r="D1" s="32"/>
    </row>
    <row r="2" spans="2:4" ht="16.5" customHeight="1" thickBot="1" x14ac:dyDescent="0.3">
      <c r="B2" s="34" t="s">
        <v>95</v>
      </c>
      <c r="C2" s="35"/>
      <c r="D2" s="35"/>
    </row>
    <row r="3" spans="2:4" ht="35.25" customHeight="1" thickBot="1" x14ac:dyDescent="0.3">
      <c r="B3" s="19"/>
      <c r="C3" s="3" t="s">
        <v>43</v>
      </c>
      <c r="D3" s="3" t="s">
        <v>55</v>
      </c>
    </row>
    <row r="4" spans="2:4" ht="35.25" customHeight="1" thickBot="1" x14ac:dyDescent="0.3">
      <c r="B4" s="6" t="s">
        <v>56</v>
      </c>
      <c r="C4" s="20"/>
      <c r="D4" s="20" t="s">
        <v>57</v>
      </c>
    </row>
    <row r="5" spans="2:4" ht="35.25" customHeight="1" thickBot="1" x14ac:dyDescent="0.3">
      <c r="B5" s="6" t="s">
        <v>98</v>
      </c>
      <c r="C5" s="28">
        <v>782351</v>
      </c>
      <c r="D5" s="28">
        <v>460622</v>
      </c>
    </row>
    <row r="6" spans="2:4" ht="35.25" customHeight="1" thickBot="1" x14ac:dyDescent="0.3">
      <c r="B6" s="9" t="s">
        <v>58</v>
      </c>
      <c r="C6" s="29">
        <v>782142</v>
      </c>
      <c r="D6" s="29">
        <v>460622</v>
      </c>
    </row>
    <row r="7" spans="2:4" ht="35.25" customHeight="1" thickBot="1" x14ac:dyDescent="0.3">
      <c r="B7" s="9" t="s">
        <v>59</v>
      </c>
      <c r="C7" s="21">
        <v>209</v>
      </c>
      <c r="D7" s="21"/>
    </row>
    <row r="8" spans="2:4" ht="35.25" customHeight="1" thickBot="1" x14ac:dyDescent="0.3">
      <c r="B8" s="6" t="s">
        <v>99</v>
      </c>
      <c r="C8" s="28">
        <v>-147285</v>
      </c>
      <c r="D8" s="28">
        <v>-246692</v>
      </c>
    </row>
    <row r="9" spans="2:4" ht="35.25" customHeight="1" thickBot="1" x14ac:dyDescent="0.3">
      <c r="B9" s="9" t="s">
        <v>60</v>
      </c>
      <c r="C9" s="29">
        <v>-58484</v>
      </c>
      <c r="D9" s="29">
        <v>-44723</v>
      </c>
    </row>
    <row r="10" spans="2:4" ht="35.25" customHeight="1" thickBot="1" x14ac:dyDescent="0.3">
      <c r="B10" s="9" t="s">
        <v>61</v>
      </c>
      <c r="C10" s="21"/>
      <c r="D10" s="29">
        <v>-6052</v>
      </c>
    </row>
    <row r="11" spans="2:4" ht="35.25" customHeight="1" thickBot="1" x14ac:dyDescent="0.3">
      <c r="B11" s="9" t="s">
        <v>62</v>
      </c>
      <c r="C11" s="29">
        <v>-64743</v>
      </c>
      <c r="D11" s="29">
        <v>-59715</v>
      </c>
    </row>
    <row r="12" spans="2:4" ht="35.25" customHeight="1" thickBot="1" x14ac:dyDescent="0.3">
      <c r="B12" s="9" t="s">
        <v>63</v>
      </c>
      <c r="C12" s="29">
        <v>-20885</v>
      </c>
      <c r="D12" s="29">
        <v>-28325</v>
      </c>
    </row>
    <row r="13" spans="2:4" ht="35.25" customHeight="1" thickBot="1" x14ac:dyDescent="0.3">
      <c r="B13" s="9" t="s">
        <v>64</v>
      </c>
      <c r="C13" s="21"/>
      <c r="D13" s="29">
        <v>-105888</v>
      </c>
    </row>
    <row r="14" spans="2:4" ht="35.25" customHeight="1" thickBot="1" x14ac:dyDescent="0.3">
      <c r="B14" s="9" t="s">
        <v>65</v>
      </c>
      <c r="C14" s="29">
        <v>-3173</v>
      </c>
      <c r="D14" s="29">
        <v>-1989</v>
      </c>
    </row>
    <row r="15" spans="2:4" ht="35.25" customHeight="1" thickBot="1" x14ac:dyDescent="0.3">
      <c r="B15" s="6" t="s">
        <v>66</v>
      </c>
      <c r="C15" s="28">
        <v>635066</v>
      </c>
      <c r="D15" s="20" t="s">
        <v>100</v>
      </c>
    </row>
    <row r="16" spans="2:4" ht="35.25" customHeight="1" thickBot="1" x14ac:dyDescent="0.3">
      <c r="B16" s="6" t="s">
        <v>67</v>
      </c>
      <c r="C16" s="20"/>
      <c r="D16" s="20"/>
    </row>
    <row r="17" spans="2:4" ht="35.25" customHeight="1" thickBot="1" x14ac:dyDescent="0.3">
      <c r="B17" s="6" t="s">
        <v>101</v>
      </c>
      <c r="C17" s="28">
        <v>-12501</v>
      </c>
      <c r="D17" s="28">
        <v>-117007347</v>
      </c>
    </row>
    <row r="18" spans="2:4" ht="35.25" customHeight="1" thickBot="1" x14ac:dyDescent="0.3">
      <c r="B18" s="9" t="s">
        <v>68</v>
      </c>
      <c r="C18" s="29">
        <v>-12501</v>
      </c>
      <c r="D18" s="29">
        <v>-7347</v>
      </c>
    </row>
    <row r="19" spans="2:4" ht="35.25" customHeight="1" thickBot="1" x14ac:dyDescent="0.3">
      <c r="B19" s="9" t="s">
        <v>69</v>
      </c>
      <c r="C19" s="21"/>
      <c r="D19" s="29">
        <v>-117000000</v>
      </c>
    </row>
    <row r="20" spans="2:4" ht="35.25" customHeight="1" thickBot="1" x14ac:dyDescent="0.3">
      <c r="B20" s="6" t="s">
        <v>70</v>
      </c>
      <c r="C20" s="20"/>
      <c r="D20" s="28">
        <v>-117007347</v>
      </c>
    </row>
    <row r="21" spans="2:4" ht="35.25" customHeight="1" thickBot="1" x14ac:dyDescent="0.3">
      <c r="B21" s="6" t="s">
        <v>71</v>
      </c>
      <c r="C21" s="21"/>
      <c r="D21" s="21"/>
    </row>
    <row r="22" spans="2:4" ht="35.25" customHeight="1" thickBot="1" x14ac:dyDescent="0.3">
      <c r="B22" s="6" t="s">
        <v>102</v>
      </c>
      <c r="C22" s="20"/>
      <c r="D22" s="28">
        <v>165985592</v>
      </c>
    </row>
    <row r="23" spans="2:4" ht="35.25" customHeight="1" thickBot="1" x14ac:dyDescent="0.3">
      <c r="B23" s="9" t="s">
        <v>72</v>
      </c>
      <c r="C23" s="21"/>
      <c r="D23" s="29">
        <v>80875592</v>
      </c>
    </row>
    <row r="24" spans="2:4" ht="35.25" customHeight="1" thickBot="1" x14ac:dyDescent="0.3">
      <c r="B24" s="9" t="s">
        <v>73</v>
      </c>
      <c r="C24" s="21"/>
      <c r="D24" s="29">
        <v>85110000</v>
      </c>
    </row>
    <row r="25" spans="2:4" ht="35.25" customHeight="1" thickBot="1" x14ac:dyDescent="0.3">
      <c r="B25" s="22" t="s">
        <v>99</v>
      </c>
      <c r="C25" s="20"/>
      <c r="D25" s="28">
        <v>-458728</v>
      </c>
    </row>
    <row r="26" spans="2:4" ht="35.25" customHeight="1" thickBot="1" x14ac:dyDescent="0.3">
      <c r="B26" s="23" t="s">
        <v>74</v>
      </c>
      <c r="C26" s="21"/>
      <c r="D26" s="29">
        <v>-458728</v>
      </c>
    </row>
    <row r="27" spans="2:4" ht="35.25" customHeight="1" thickBot="1" x14ac:dyDescent="0.3">
      <c r="B27" s="6" t="s">
        <v>75</v>
      </c>
      <c r="C27" s="20"/>
      <c r="D27" s="28">
        <v>165526864</v>
      </c>
    </row>
    <row r="28" spans="2:4" ht="35.25" customHeight="1" thickBot="1" x14ac:dyDescent="0.3">
      <c r="B28" s="6" t="s">
        <v>76</v>
      </c>
      <c r="C28" s="28">
        <v>622565</v>
      </c>
      <c r="D28" s="28">
        <v>48733447</v>
      </c>
    </row>
    <row r="29" spans="2:4" ht="35.25" customHeight="1" thickBot="1" x14ac:dyDescent="0.3">
      <c r="B29" s="6" t="s">
        <v>77</v>
      </c>
      <c r="C29" s="28">
        <v>48767308</v>
      </c>
      <c r="D29" s="28">
        <v>33861</v>
      </c>
    </row>
    <row r="30" spans="2:4" ht="35.25" customHeight="1" thickBot="1" x14ac:dyDescent="0.3">
      <c r="B30" s="6" t="s">
        <v>78</v>
      </c>
      <c r="C30" s="27">
        <v>49389873</v>
      </c>
      <c r="D30" s="27">
        <v>48767308</v>
      </c>
    </row>
    <row r="31" spans="2:4" ht="35.25" customHeight="1" x14ac:dyDescent="0.25">
      <c r="B31" s="16" t="s">
        <v>36</v>
      </c>
      <c r="C31" s="16" t="s">
        <v>37</v>
      </c>
      <c r="D31" s="16" t="s">
        <v>38</v>
      </c>
    </row>
    <row r="32" spans="2:4" ht="35.25" customHeight="1" x14ac:dyDescent="0.25">
      <c r="B32" s="16" t="s">
        <v>39</v>
      </c>
      <c r="C32" s="16" t="s">
        <v>37</v>
      </c>
      <c r="D32" s="16" t="s">
        <v>41</v>
      </c>
    </row>
    <row r="33" spans="2:2" ht="35.25" customHeight="1" x14ac:dyDescent="0.25">
      <c r="B33" s="14"/>
    </row>
  </sheetData>
  <mergeCells count="2">
    <mergeCell ref="B1:D1"/>
    <mergeCell ref="B2:D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F20"/>
  <sheetViews>
    <sheetView workbookViewId="0">
      <selection activeCell="G16" sqref="G16"/>
    </sheetView>
  </sheetViews>
  <sheetFormatPr defaultColWidth="18.28515625" defaultRowHeight="29.25" customHeight="1" x14ac:dyDescent="0.25"/>
  <cols>
    <col min="1" max="1" width="5.5703125" customWidth="1"/>
  </cols>
  <sheetData>
    <row r="1" spans="2:6" ht="19.5" customHeight="1" x14ac:dyDescent="0.25">
      <c r="B1" s="31" t="s">
        <v>80</v>
      </c>
      <c r="C1" s="36"/>
      <c r="D1" s="36"/>
      <c r="E1" s="36"/>
      <c r="F1" s="36"/>
    </row>
    <row r="2" spans="2:6" ht="29.25" customHeight="1" thickBot="1" x14ac:dyDescent="0.3">
      <c r="B2" s="31" t="s">
        <v>95</v>
      </c>
      <c r="C2" s="32"/>
      <c r="D2" s="32"/>
      <c r="E2" s="32"/>
      <c r="F2" s="32"/>
    </row>
    <row r="3" spans="2:6" ht="29.25" customHeight="1" thickBot="1" x14ac:dyDescent="0.3">
      <c r="B3" s="25"/>
      <c r="C3" s="3" t="s">
        <v>81</v>
      </c>
      <c r="D3" s="3" t="s">
        <v>22</v>
      </c>
      <c r="E3" s="3" t="s">
        <v>82</v>
      </c>
      <c r="F3" s="3" t="s">
        <v>83</v>
      </c>
    </row>
    <row r="4" spans="2:6" ht="29.25" customHeight="1" thickBot="1" x14ac:dyDescent="0.3">
      <c r="B4" s="6" t="s">
        <v>84</v>
      </c>
      <c r="C4" s="28">
        <v>84911556</v>
      </c>
      <c r="D4" s="28">
        <v>68597</v>
      </c>
      <c r="E4" s="28">
        <v>-4304435</v>
      </c>
      <c r="F4" s="28">
        <v>80675718</v>
      </c>
    </row>
    <row r="5" spans="2:6" ht="29.25" customHeight="1" thickBot="1" x14ac:dyDescent="0.3">
      <c r="B5" s="9" t="s">
        <v>85</v>
      </c>
      <c r="C5" s="20"/>
      <c r="D5" s="20"/>
      <c r="E5" s="20"/>
      <c r="F5" s="20"/>
    </row>
    <row r="6" spans="2:6" ht="29.25" customHeight="1" thickBot="1" x14ac:dyDescent="0.3">
      <c r="B6" s="9" t="s">
        <v>86</v>
      </c>
      <c r="C6" s="20"/>
      <c r="D6" s="20"/>
      <c r="E6" s="29">
        <v>-18891</v>
      </c>
      <c r="F6" s="29">
        <v>-18891</v>
      </c>
    </row>
    <row r="7" spans="2:6" ht="29.25" customHeight="1" thickBot="1" x14ac:dyDescent="0.3">
      <c r="B7" s="6" t="s">
        <v>87</v>
      </c>
      <c r="C7" s="28">
        <v>84911556</v>
      </c>
      <c r="D7" s="28">
        <v>68597</v>
      </c>
      <c r="E7" s="28">
        <v>-4323326</v>
      </c>
      <c r="F7" s="28">
        <v>80656827</v>
      </c>
    </row>
    <row r="8" spans="2:6" ht="29.25" customHeight="1" thickBot="1" x14ac:dyDescent="0.3">
      <c r="B8" s="6" t="s">
        <v>88</v>
      </c>
      <c r="C8" s="28">
        <v>4035964</v>
      </c>
      <c r="D8" s="28">
        <v>68597</v>
      </c>
      <c r="E8" s="28">
        <v>-4527528</v>
      </c>
      <c r="F8" s="28">
        <v>-422967</v>
      </c>
    </row>
    <row r="9" spans="2:6" ht="29.25" customHeight="1" thickBot="1" x14ac:dyDescent="0.3">
      <c r="B9" s="9" t="s">
        <v>85</v>
      </c>
      <c r="C9" s="29">
        <v>80875592</v>
      </c>
      <c r="D9" s="21"/>
      <c r="E9" s="21"/>
      <c r="F9" s="29">
        <v>80875592</v>
      </c>
    </row>
    <row r="10" spans="2:6" ht="29.25" customHeight="1" thickBot="1" x14ac:dyDescent="0.3">
      <c r="B10" s="9" t="s">
        <v>89</v>
      </c>
      <c r="C10" s="21"/>
      <c r="D10" s="21"/>
      <c r="E10" s="29">
        <v>223093</v>
      </c>
      <c r="F10" s="29">
        <v>223093</v>
      </c>
    </row>
    <row r="11" spans="2:6" ht="29.25" customHeight="1" thickBot="1" x14ac:dyDescent="0.3">
      <c r="B11" s="6" t="s">
        <v>90</v>
      </c>
      <c r="C11" s="28">
        <v>84911556</v>
      </c>
      <c r="D11" s="28">
        <v>68597</v>
      </c>
      <c r="E11" s="28">
        <v>-4304435</v>
      </c>
      <c r="F11" s="28">
        <v>80675718</v>
      </c>
    </row>
    <row r="12" spans="2:6" ht="29.25" customHeight="1" thickBot="1" x14ac:dyDescent="0.3">
      <c r="B12" s="6" t="s">
        <v>91</v>
      </c>
      <c r="C12" s="28">
        <v>3996694</v>
      </c>
      <c r="D12" s="28">
        <v>68597</v>
      </c>
      <c r="E12" s="28">
        <v>-4448185</v>
      </c>
      <c r="F12" s="28">
        <v>-382894</v>
      </c>
    </row>
    <row r="13" spans="2:6" ht="29.25" customHeight="1" thickBot="1" x14ac:dyDescent="0.3">
      <c r="B13" s="9" t="s">
        <v>85</v>
      </c>
      <c r="C13" s="21" t="s">
        <v>103</v>
      </c>
      <c r="D13" s="21"/>
      <c r="E13" s="21"/>
      <c r="F13" s="21" t="s">
        <v>103</v>
      </c>
    </row>
    <row r="14" spans="2:6" ht="29.25" customHeight="1" thickBot="1" x14ac:dyDescent="0.3">
      <c r="B14" s="9" t="s">
        <v>92</v>
      </c>
      <c r="C14" s="21"/>
      <c r="D14" s="21"/>
      <c r="E14" s="29">
        <v>-79343</v>
      </c>
      <c r="F14" s="29">
        <v>-79343</v>
      </c>
    </row>
    <row r="15" spans="2:6" ht="29.25" customHeight="1" thickBot="1" x14ac:dyDescent="0.3">
      <c r="B15" s="6" t="s">
        <v>93</v>
      </c>
      <c r="C15" s="28">
        <v>4035964</v>
      </c>
      <c r="D15" s="28">
        <v>68597</v>
      </c>
      <c r="E15" s="28">
        <v>-4527528</v>
      </c>
      <c r="F15" s="28">
        <v>-422967</v>
      </c>
    </row>
    <row r="16" spans="2:6" ht="29.25" customHeight="1" x14ac:dyDescent="0.25">
      <c r="B16" s="24"/>
    </row>
    <row r="17" spans="2:5" ht="29.25" customHeight="1" x14ac:dyDescent="0.25">
      <c r="B17" s="14" t="s">
        <v>36</v>
      </c>
      <c r="D17" s="14" t="s">
        <v>37</v>
      </c>
      <c r="E17" s="14" t="s">
        <v>38</v>
      </c>
    </row>
    <row r="18" spans="2:5" ht="29.25" customHeight="1" x14ac:dyDescent="0.25">
      <c r="B18" s="14" t="s">
        <v>39</v>
      </c>
      <c r="C18" s="14" t="s">
        <v>40</v>
      </c>
      <c r="D18" s="14" t="s">
        <v>37</v>
      </c>
      <c r="E18" s="14" t="s">
        <v>41</v>
      </c>
    </row>
    <row r="19" spans="2:5" ht="29.25" customHeight="1" x14ac:dyDescent="0.25">
      <c r="B19" s="14"/>
    </row>
    <row r="20" spans="2:5" ht="29.25" customHeight="1" x14ac:dyDescent="0.25">
      <c r="B20" s="14"/>
    </row>
  </sheetData>
  <mergeCells count="2">
    <mergeCell ref="B1:F1"/>
    <mergeCell ref="B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ОФП</vt:lpstr>
      <vt:lpstr>ОСД</vt:lpstr>
      <vt:lpstr>ОДДС</vt:lpstr>
      <vt:lpstr>ОИК</vt:lpstr>
      <vt:lpstr>ОДДС!OLE_LINK1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T.Yerbolatov</cp:lastModifiedBy>
  <dcterms:created xsi:type="dcterms:W3CDTF">2019-05-13T08:51:27Z</dcterms:created>
  <dcterms:modified xsi:type="dcterms:W3CDTF">2019-05-16T08:22:08Z</dcterms:modified>
</cp:coreProperties>
</file>