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3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<sst xmlns="http://schemas.openxmlformats.org/spreadsheetml/2006/main" count="132" uniqueCount="77">
  <si>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</si>
  <si>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</si>
  <si>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</si>
  <si>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</si>
  <si>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</si>
  <si>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</si>
  <si>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</si>
  <si>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</si>
  <si>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</si>
  <si>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</si>
  <si>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</si>
  <si>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</si>
  <si>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</si>
  <si>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</si>
  <si>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</si>
  <si>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</si>
  <si>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</si>
  <si>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</si>
  <si>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</si>
  <si>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</si>
  <si>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</si>
  <si>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</si>
  <si>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</si>
  <si>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</si>
  <si>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</si>
  <si>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</si>
  <si>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</si>
  <si>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Текущие активы</t>
  </si>
  <si>
    <t>Итого текущих активов</t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</si>
  <si>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</si>
  <si>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</si>
  <si>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</si>
  <si>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</si>
  <si>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</si>
  <si>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</si>
  <si>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</si>
  <si>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</si>
  <si>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</si>
  <si>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</si>
  <si>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</si>
  <si>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</si>
  <si>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</si>
  <si>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</si>
  <si>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</si>
  <si>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</si>
  <si>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</si>
  <si>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</si>
  <si>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</si>
  <si>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</si>
  <si>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</si>
  <si>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</si>
  <si>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 тыс.тенге</t>
  </si>
  <si>
    <t>Уставный капитал</t>
  </si>
  <si>
    <t>Наколенный убыток</t>
  </si>
  <si>
    <t>Итого</t>
  </si>
  <si>
    <t>На 31 декабря 2020 года</t>
  </si>
  <si>
    <t>АО "Айдала Мунай"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</si>
  <si>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Сандыбай Ж. А.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</si>
  <si>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Ходер О. А.</t>
    </r>
    <r>
      <rPr>
        <sz val="10"/>
        <color indexed="8"/>
        <rFont val="Times New Roman"/>
        <family val="1"/>
      </rPr>
      <t>_________</t>
    </r>
  </si>
  <si>
    <t>Поступления по займам</t>
  </si>
  <si>
    <t>Притток денежных средств от инвестиционной деятельности</t>
  </si>
  <si>
    <t>Поступления прочие</t>
  </si>
  <si>
    <t>Корпоративный подоходный налог</t>
  </si>
  <si>
    <t>Обязательства по налогам</t>
  </si>
  <si>
    <t>Отток денежных средств от инвестиционной деятельности</t>
  </si>
  <si>
    <t>На 1 января 2020 года</t>
  </si>
  <si>
    <t>На 31 декабря 2021 года</t>
  </si>
  <si>
    <t>31 декабря 2021</t>
  </si>
  <si>
    <t>Платежи по текущим обязательствам (гашение займов)</t>
  </si>
  <si>
    <t>ОТЧЕТ О ФИНАНСОВОМ ПОЛОЖЕНИИ ПО СОСТОЯНИЮ НА 30 СЕНТЯБРЯ 2022 ГОДА</t>
  </si>
  <si>
    <t>30 сентября 2022</t>
  </si>
  <si>
    <t>30 сентября 2021</t>
  </si>
  <si>
    <t xml:space="preserve">ОТЧЕТ О ПРИБЫЛЯХ И УБЫТКАХ И СОВОКУПНОЕ ДОХОДЕ ЗА 9 МЕСЯЦЕВ, </t>
  </si>
  <si>
    <t>ЗАКОНЧИВШИЕСЯ 30 СЕНТЯБРЯ 2022 ГОДА</t>
  </si>
  <si>
    <t xml:space="preserve">ОТЧЕТ О ДВИЖЕНИИ ДЕНЕЖНЫХ СРЕДСТВ ЗА 9 МЕСЯЦЕВ, </t>
  </si>
  <si>
    <t>На 30 сентября 2022 года</t>
  </si>
  <si>
    <t>ОТЧЕТ ОБ ИЗМЕНЕНИЯХ В КАПИТАЛЕ ЗА 9 МЕСЯЦЕВ, ЗАКОНЧИВШИЕСЯ 30 СЕНТЯБРЯ 2022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</si>
</sst>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;\(#,##0\)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2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37" fillId="0" borderId="24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172" fontId="39" fillId="0" borderId="18" xfId="0" applyNumberFormat="1" applyFont="1" applyFill="1" applyBorder="1" applyAlignment="1">
      <alignment horizontal="center" vertical="center" wrapText="1"/>
    </xf>
    <xf numFmtId="172" fontId="39" fillId="0" borderId="20" xfId="0" applyNumberFormat="1" applyFont="1" applyFill="1" applyBorder="1" applyAlignment="1">
      <alignment horizontal="center" vertical="center" wrapText="1"/>
    </xf>
    <xf numFmtId="172" fontId="39" fillId="0" borderId="22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72" fontId="38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vertical="center" wrapText="1"/>
    </xf>
    <xf numFmtId="172" fontId="36" fillId="0" borderId="12" xfId="0" applyNumberFormat="1" applyFont="1" applyFill="1" applyBorder="1" applyAlignment="1">
      <alignment vertical="center" wrapText="1"/>
    </xf>
    <xf numFmtId="172" fontId="36" fillId="0" borderId="13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172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72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72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72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horizontal="right" vertical="center" wrapText="1"/>
    </xf>
    <xf numFmtId="3" fontId="38" fillId="0" borderId="13" xfId="0" applyNumberFormat="1" applyFont="1" applyFill="1" applyBorder="1" applyAlignment="1">
      <alignment horizontal="right" vertical="center" wrapText="1"/>
    </xf>
    <xf numFmtId="3" fontId="39" fillId="0" borderId="27" xfId="0" applyNumberFormat="1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172" fontId="39" fillId="0" borderId="14" xfId="0" applyNumberFormat="1" applyFont="1" applyFill="1" applyBorder="1" applyAlignment="1">
      <alignment horizontal="right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vertical="center" wrapText="1"/>
    </xf>
    <xf numFmtId="0" fontId="36" fillId="0" borderId="31" xfId="0" applyFont="1" applyFill="1" applyBorder="1" applyAlignment="1">
      <alignment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40.421875" style="17" customWidth="1"/>
    <col min="2" max="2" width="9.140625" style="17" customWidth="1"/>
    <col min="3" max="3" width="15.421875" style="17" customWidth="1"/>
    <col min="4" max="4" width="15.710937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69</v>
      </c>
    </row>
    <row r="4" ht="12.75">
      <c r="A4" s="3"/>
    </row>
    <row r="5" spans="1:4" ht="17.25" customHeight="1" thickBot="1">
      <c r="A5" s="4" t="s">
        <v>6</v>
      </c>
      <c r="B5" s="5" t="s">
        <v>5</v>
      </c>
      <c r="C5" s="31" t="s">
        <v>70</v>
      </c>
      <c r="D5" s="31" t="s">
        <v>67</v>
      </c>
    </row>
    <row r="6" spans="1:4" ht="12.75">
      <c r="A6" s="6" t="s">
        <v>7</v>
      </c>
      <c r="B6" s="7"/>
      <c r="C6" s="7"/>
      <c r="D6" s="7"/>
    </row>
    <row r="7" spans="1:4" ht="12.75">
      <c r="A7" s="2" t="s">
        <v>0</v>
      </c>
      <c r="B7" s="8">
        <v>7</v>
      </c>
      <c r="C7" s="20">
        <v>103</v>
      </c>
      <c r="D7" s="20">
        <v>211</v>
      </c>
    </row>
    <row r="8" spans="1:4" s="16" customFormat="1" ht="12.75">
      <c r="A8" s="11" t="s">
        <v>9</v>
      </c>
      <c r="B8" s="12"/>
      <c r="C8" s="22">
        <f>SUM(C7:C7)</f>
        <v>103</v>
      </c>
      <c r="D8" s="22">
        <f>SUM(D7:D7)</f>
        <v>211</v>
      </c>
    </row>
    <row r="9" spans="1:4" ht="12.75">
      <c r="A9" s="13" t="s">
        <v>27</v>
      </c>
      <c r="B9" s="23"/>
      <c r="C9" s="23"/>
      <c r="D9" s="24"/>
    </row>
    <row r="10" spans="1:4" ht="12.75">
      <c r="A10" s="2" t="s">
        <v>10</v>
      </c>
      <c r="B10" s="8">
        <v>5</v>
      </c>
      <c r="C10" s="19">
        <v>396</v>
      </c>
      <c r="D10" s="20">
        <v>1893</v>
      </c>
    </row>
    <row r="11" spans="1:4" ht="12.75">
      <c r="A11" s="2" t="s">
        <v>62</v>
      </c>
      <c r="B11" s="8">
        <v>6</v>
      </c>
      <c r="C11" s="20">
        <v>335</v>
      </c>
      <c r="D11" s="20">
        <v>335</v>
      </c>
    </row>
    <row r="12" spans="1:4" ht="12.75">
      <c r="A12" s="9" t="s">
        <v>8</v>
      </c>
      <c r="B12" s="10" t="s">
        <v>19</v>
      </c>
      <c r="C12" s="21" t="s">
        <v>19</v>
      </c>
      <c r="D12" s="21" t="s">
        <v>19</v>
      </c>
    </row>
    <row r="13" spans="1:4" s="16" customFormat="1" ht="12.75">
      <c r="A13" s="11" t="s">
        <v>28</v>
      </c>
      <c r="B13" s="12"/>
      <c r="C13" s="22">
        <f>SUM(C10:C12)</f>
        <v>731</v>
      </c>
      <c r="D13" s="22">
        <f>SUM(D10:D12)</f>
        <v>2228</v>
      </c>
    </row>
    <row r="14" spans="1:4" s="16" customFormat="1" ht="12.75">
      <c r="A14" s="11" t="s">
        <v>11</v>
      </c>
      <c r="B14" s="25"/>
      <c r="C14" s="22">
        <f>C8+C13</f>
        <v>834</v>
      </c>
      <c r="D14" s="22">
        <f>D8+D13</f>
        <v>2439</v>
      </c>
    </row>
    <row r="15" spans="1:4" ht="12.75">
      <c r="A15" s="14" t="s">
        <v>1</v>
      </c>
      <c r="B15" s="26"/>
      <c r="C15" s="26"/>
      <c r="D15" s="26"/>
    </row>
    <row r="16" spans="1:4" ht="12.75">
      <c r="A16" s="1" t="s">
        <v>12</v>
      </c>
      <c r="B16" s="15"/>
      <c r="C16" s="15"/>
      <c r="D16" s="15"/>
    </row>
    <row r="17" spans="1:4" ht="12.75">
      <c r="A17" s="2" t="s">
        <v>13</v>
      </c>
      <c r="B17" s="8">
        <v>8</v>
      </c>
      <c r="C17" s="20">
        <v>122518</v>
      </c>
      <c r="D17" s="20">
        <v>122518</v>
      </c>
    </row>
    <row r="18" spans="1:4" ht="12.75">
      <c r="A18" s="2" t="s">
        <v>14</v>
      </c>
      <c r="B18" s="8"/>
      <c r="C18" s="20" t="s">
        <v>19</v>
      </c>
      <c r="D18" s="20" t="s">
        <v>19</v>
      </c>
    </row>
    <row r="19" spans="1:4" ht="12.75">
      <c r="A19" s="9" t="s">
        <v>15</v>
      </c>
      <c r="B19" s="10" t="s">
        <v>19</v>
      </c>
      <c r="C19" s="27">
        <v>-152635</v>
      </c>
      <c r="D19" s="27">
        <v>-147598</v>
      </c>
    </row>
    <row r="20" spans="1:4" s="16" customFormat="1" ht="12.75">
      <c r="A20" s="11" t="s">
        <v>16</v>
      </c>
      <c r="B20" s="12"/>
      <c r="C20" s="22">
        <f>SUM(C17:C19)</f>
        <v>-30117</v>
      </c>
      <c r="D20" s="22">
        <f>SUM(D17:D19)</f>
        <v>-25080</v>
      </c>
    </row>
    <row r="21" spans="1:4" s="16" customFormat="1" ht="12.75">
      <c r="A21" s="1" t="s">
        <v>17</v>
      </c>
      <c r="B21" s="28"/>
      <c r="C21" s="28"/>
      <c r="D21" s="28"/>
    </row>
    <row r="22" spans="1:4" ht="12.75">
      <c r="A22" s="2" t="s">
        <v>18</v>
      </c>
      <c r="B22" s="8"/>
      <c r="C22" s="20" t="s">
        <v>19</v>
      </c>
      <c r="D22" s="20" t="s">
        <v>19</v>
      </c>
    </row>
    <row r="23" spans="1:4" s="16" customFormat="1" ht="12.75">
      <c r="A23" s="11" t="s">
        <v>20</v>
      </c>
      <c r="B23" s="12"/>
      <c r="C23" s="22">
        <f>SUM(C22:C22)</f>
        <v>0</v>
      </c>
      <c r="D23" s="22">
        <f>SUM(D22:D22)</f>
        <v>0</v>
      </c>
    </row>
    <row r="24" spans="1:4" s="16" customFormat="1" ht="12.75">
      <c r="A24" s="1"/>
      <c r="B24" s="15"/>
      <c r="C24" s="28"/>
      <c r="D24" s="29"/>
    </row>
    <row r="25" spans="1:4" s="16" customFormat="1" ht="12.75">
      <c r="A25" s="1" t="s">
        <v>21</v>
      </c>
      <c r="B25" s="28"/>
      <c r="C25" s="28"/>
      <c r="D25" s="28"/>
    </row>
    <row r="26" spans="1:4" ht="12.75">
      <c r="A26" s="2" t="s">
        <v>18</v>
      </c>
      <c r="B26" s="8">
        <v>11</v>
      </c>
      <c r="C26" s="20">
        <v>30790</v>
      </c>
      <c r="D26" s="20">
        <v>27390</v>
      </c>
    </row>
    <row r="27" spans="1:4" ht="12.75">
      <c r="A27" s="2" t="s">
        <v>63</v>
      </c>
      <c r="B27" s="8">
        <v>12</v>
      </c>
      <c r="C27" s="20">
        <v>55</v>
      </c>
      <c r="D27" s="20">
        <v>39</v>
      </c>
    </row>
    <row r="28" spans="1:4" ht="12.75">
      <c r="A28" s="2" t="s">
        <v>22</v>
      </c>
      <c r="B28" s="8">
        <v>12</v>
      </c>
      <c r="C28" s="20">
        <v>68</v>
      </c>
      <c r="D28" s="20">
        <v>53</v>
      </c>
    </row>
    <row r="29" spans="1:4" ht="12.75">
      <c r="A29" s="9" t="s">
        <v>23</v>
      </c>
      <c r="B29" s="10">
        <v>12</v>
      </c>
      <c r="C29" s="21">
        <v>38</v>
      </c>
      <c r="D29" s="21">
        <v>36</v>
      </c>
    </row>
    <row r="30" spans="1:4" s="16" customFormat="1" ht="12.75">
      <c r="A30" s="11" t="s">
        <v>24</v>
      </c>
      <c r="B30" s="12"/>
      <c r="C30" s="22">
        <f>SUM(C26:C29)</f>
        <v>30951</v>
      </c>
      <c r="D30" s="22">
        <f>SUM(D26:D29)+1</f>
        <v>27519</v>
      </c>
    </row>
    <row r="31" spans="1:4" s="16" customFormat="1" ht="12.75">
      <c r="A31" s="11" t="s">
        <v>25</v>
      </c>
      <c r="B31" s="12"/>
      <c r="C31" s="22">
        <f>C23+C30</f>
        <v>30951</v>
      </c>
      <c r="D31" s="22">
        <f>D23+D30</f>
        <v>27519</v>
      </c>
    </row>
    <row r="32" spans="1:4" s="16" customFormat="1" ht="12.75">
      <c r="A32" s="11" t="s">
        <v>26</v>
      </c>
      <c r="B32" s="25"/>
      <c r="C32" s="22">
        <f>C20+C31</f>
        <v>834</v>
      </c>
      <c r="D32" s="22">
        <f>D20+D31</f>
        <v>2439</v>
      </c>
    </row>
    <row r="33" spans="1:4" s="16" customFormat="1" ht="12.75">
      <c r="A33" s="1"/>
      <c r="B33" s="28"/>
      <c r="C33" s="28"/>
      <c r="D33" s="29"/>
    </row>
    <row r="34" spans="1:4" s="16" customFormat="1" ht="12.75">
      <c r="A34" s="1"/>
      <c r="B34" s="28"/>
      <c r="C34" s="28"/>
      <c r="D34" s="29"/>
    </row>
    <row r="35" ht="12.75">
      <c r="A35" s="3" t="s">
        <v>57</v>
      </c>
    </row>
    <row r="36" ht="12.75">
      <c r="A36" s="3" t="s">
        <v>2</v>
      </c>
    </row>
    <row r="37" ht="12.75">
      <c r="A37" s="3" t="s">
        <v>58</v>
      </c>
    </row>
    <row r="38" ht="12.75">
      <c r="A38" s="3" t="s">
        <v>3</v>
      </c>
    </row>
    <row r="39" ht="12.75">
      <c r="A39" s="3" t="s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2.421875" style="17" customWidth="1"/>
    <col min="2" max="2" width="8.421875" style="17" customWidth="1"/>
    <col min="3" max="3" width="13.140625" style="17" customWidth="1"/>
    <col min="4" max="4" width="12.8515625" style="17" customWidth="1"/>
    <col min="5" max="16384" width="9.140625" style="17" customWidth="1"/>
  </cols>
  <sheetData>
    <row r="2" ht="12.75">
      <c r="A2" s="16" t="s">
        <v>56</v>
      </c>
    </row>
    <row r="3" ht="12.75">
      <c r="A3" s="18" t="s">
        <v>72</v>
      </c>
    </row>
    <row r="4" ht="12.75">
      <c r="A4" s="18" t="s">
        <v>73</v>
      </c>
    </row>
    <row r="5" spans="1:4" ht="26.25" thickBot="1">
      <c r="A5" s="30" t="s">
        <v>6</v>
      </c>
      <c r="B5" s="31" t="s">
        <v>5</v>
      </c>
      <c r="C5" s="31" t="s">
        <v>70</v>
      </c>
      <c r="D5" s="31" t="s">
        <v>71</v>
      </c>
    </row>
    <row r="6" spans="1:4" ht="13.5" thickBot="1">
      <c r="A6" s="32" t="s">
        <v>29</v>
      </c>
      <c r="B6" s="33">
        <v>10</v>
      </c>
      <c r="C6" s="41">
        <v>-5037</v>
      </c>
      <c r="D6" s="41">
        <v>-3935</v>
      </c>
    </row>
    <row r="7" spans="1:4" ht="13.5" thickBot="1">
      <c r="A7" s="32" t="s">
        <v>30</v>
      </c>
      <c r="B7" s="33" t="s">
        <v>19</v>
      </c>
      <c r="C7" s="41" t="s">
        <v>19</v>
      </c>
      <c r="D7" s="41" t="s">
        <v>19</v>
      </c>
    </row>
    <row r="8" spans="1:4" ht="13.5" thickBot="1">
      <c r="A8" s="32" t="s">
        <v>31</v>
      </c>
      <c r="B8" s="33" t="s">
        <v>19</v>
      </c>
      <c r="C8" s="41" t="s">
        <v>19</v>
      </c>
      <c r="D8" s="41" t="s">
        <v>19</v>
      </c>
    </row>
    <row r="9" spans="1:4" ht="12.75">
      <c r="A9" s="34" t="s">
        <v>32</v>
      </c>
      <c r="B9" s="35" t="s">
        <v>19</v>
      </c>
      <c r="C9" s="42"/>
      <c r="D9" s="42" t="s">
        <v>19</v>
      </c>
    </row>
    <row r="10" spans="1:4" ht="13.5" thickBot="1">
      <c r="A10" s="36" t="s">
        <v>33</v>
      </c>
      <c r="B10" s="37">
        <v>10</v>
      </c>
      <c r="C10" s="43">
        <f>SUM(C6:C9)</f>
        <v>-5037</v>
      </c>
      <c r="D10" s="43">
        <f>SUM(D6:D9)</f>
        <v>-3935</v>
      </c>
    </row>
    <row r="11" spans="1:4" ht="12.75">
      <c r="A11" s="34" t="s">
        <v>34</v>
      </c>
      <c r="B11" s="35"/>
      <c r="C11" s="42"/>
      <c r="D11" s="42"/>
    </row>
    <row r="12" spans="1:4" ht="13.5" thickBot="1">
      <c r="A12" s="36" t="s">
        <v>35</v>
      </c>
      <c r="B12" s="37">
        <v>10</v>
      </c>
      <c r="C12" s="43">
        <f>C10</f>
        <v>-5037</v>
      </c>
      <c r="D12" s="43">
        <f>D10</f>
        <v>-3935</v>
      </c>
    </row>
    <row r="13" spans="1:4" ht="12.75">
      <c r="A13" s="34" t="s">
        <v>36</v>
      </c>
      <c r="B13" s="35"/>
      <c r="C13" s="42"/>
      <c r="D13" s="42"/>
    </row>
    <row r="14" spans="1:4" s="16" customFormat="1" ht="13.5" thickBot="1">
      <c r="A14" s="38" t="s">
        <v>37</v>
      </c>
      <c r="B14" s="44"/>
      <c r="C14" s="45">
        <f>C12</f>
        <v>-5037</v>
      </c>
      <c r="D14" s="45">
        <f>D12</f>
        <v>-3935</v>
      </c>
    </row>
    <row r="15" spans="1:4" ht="12.75">
      <c r="A15" s="39"/>
      <c r="B15" s="46"/>
      <c r="C15" s="46"/>
      <c r="D15" s="46"/>
    </row>
    <row r="16" spans="1:4" ht="13.5" thickBot="1">
      <c r="A16" s="40"/>
      <c r="B16" s="47"/>
      <c r="C16" s="47"/>
      <c r="D16" s="47"/>
    </row>
    <row r="17" spans="1:4" ht="12.75">
      <c r="A17" s="2"/>
      <c r="B17" s="19"/>
      <c r="C17" s="19"/>
      <c r="D17" s="19"/>
    </row>
    <row r="18" ht="12.75">
      <c r="A18" s="3" t="s">
        <v>57</v>
      </c>
    </row>
    <row r="19" ht="12.75">
      <c r="A19" s="3" t="s">
        <v>2</v>
      </c>
    </row>
    <row r="20" ht="12.75">
      <c r="A20" s="3" t="s">
        <v>58</v>
      </c>
    </row>
    <row r="21" ht="12.75">
      <c r="A21" s="3" t="s">
        <v>3</v>
      </c>
    </row>
    <row r="22" ht="12.75">
      <c r="A22" s="3" t="s">
        <v>4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60.28125" style="17" customWidth="1"/>
    <col min="2" max="2" width="12.421875" style="17" customWidth="1"/>
    <col min="3" max="3" width="13.421875" style="17" customWidth="1"/>
    <col min="4" max="16384" width="9.140625" style="17" customWidth="1"/>
  </cols>
  <sheetData>
    <row r="1" ht="12.75">
      <c r="A1" s="18"/>
    </row>
    <row r="2" ht="12.75">
      <c r="A2" s="16" t="s">
        <v>56</v>
      </c>
    </row>
    <row r="3" ht="12.75">
      <c r="A3" s="18" t="s">
        <v>74</v>
      </c>
    </row>
    <row r="4" ht="12.75">
      <c r="A4" s="18" t="s">
        <v>73</v>
      </c>
    </row>
    <row r="5" spans="1:3" ht="26.25" thickBot="1">
      <c r="A5" s="30" t="s">
        <v>6</v>
      </c>
      <c r="B5" s="31" t="s">
        <v>70</v>
      </c>
      <c r="C5" s="31" t="s">
        <v>71</v>
      </c>
    </row>
    <row r="6" spans="1:3" ht="12.75">
      <c r="A6" s="79" t="s">
        <v>38</v>
      </c>
      <c r="B6" s="79"/>
      <c r="C6" s="79"/>
    </row>
    <row r="7" spans="1:3" ht="12.75">
      <c r="A7" s="2" t="s">
        <v>39</v>
      </c>
      <c r="B7" s="48">
        <v>-1313</v>
      </c>
      <c r="C7" s="48">
        <v>-1328</v>
      </c>
    </row>
    <row r="8" spans="1:3" ht="12.75">
      <c r="A8" s="2" t="s">
        <v>40</v>
      </c>
      <c r="B8" s="48">
        <v>-2583</v>
      </c>
      <c r="C8" s="48">
        <v>-1767</v>
      </c>
    </row>
    <row r="9" spans="1:3" ht="12.75">
      <c r="A9" s="2" t="s">
        <v>8</v>
      </c>
      <c r="B9" s="48"/>
      <c r="C9" s="48"/>
    </row>
    <row r="10" spans="1:3" ht="12.75">
      <c r="A10" s="2" t="s">
        <v>41</v>
      </c>
      <c r="B10" s="48">
        <v>-949</v>
      </c>
      <c r="C10" s="48">
        <v>-641</v>
      </c>
    </row>
    <row r="11" spans="1:3" ht="25.5">
      <c r="A11" s="2" t="s">
        <v>42</v>
      </c>
      <c r="B11" s="48"/>
      <c r="C11" s="48"/>
    </row>
    <row r="12" spans="1:3" ht="12.75">
      <c r="A12" s="9" t="s">
        <v>43</v>
      </c>
      <c r="B12" s="49">
        <v>-53</v>
      </c>
      <c r="C12" s="49">
        <v>-60</v>
      </c>
    </row>
    <row r="13" spans="1:3" ht="12.75">
      <c r="A13" s="11" t="s">
        <v>44</v>
      </c>
      <c r="B13" s="50">
        <f>SUM(B7:B12)</f>
        <v>-4898</v>
      </c>
      <c r="C13" s="50">
        <f>SUM(C7:C12)</f>
        <v>-3796</v>
      </c>
    </row>
    <row r="14" spans="1:3" ht="12.75">
      <c r="A14" s="80" t="s">
        <v>45</v>
      </c>
      <c r="B14" s="80"/>
      <c r="C14" s="80"/>
    </row>
    <row r="15" spans="1:3" ht="12.75">
      <c r="A15" s="9" t="s">
        <v>68</v>
      </c>
      <c r="B15" s="78">
        <v>-3600</v>
      </c>
      <c r="C15" s="78" t="s">
        <v>19</v>
      </c>
    </row>
    <row r="16" spans="1:3" ht="12.75">
      <c r="A16" s="11" t="s">
        <v>64</v>
      </c>
      <c r="B16" s="64">
        <f>SUM(B15)</f>
        <v>-3600</v>
      </c>
      <c r="C16" s="64">
        <f>SUM(C15)</f>
        <v>0</v>
      </c>
    </row>
    <row r="17" spans="1:3" ht="12.75">
      <c r="A17" s="80" t="s">
        <v>46</v>
      </c>
      <c r="B17" s="80"/>
      <c r="C17" s="80"/>
    </row>
    <row r="18" spans="1:3" ht="12.75">
      <c r="A18" s="9" t="s">
        <v>59</v>
      </c>
      <c r="B18" s="51">
        <v>7000</v>
      </c>
      <c r="C18" s="51">
        <v>4240</v>
      </c>
    </row>
    <row r="19" spans="1:3" ht="12.75">
      <c r="A19" s="11" t="s">
        <v>47</v>
      </c>
      <c r="B19" s="55">
        <f>B18</f>
        <v>7000</v>
      </c>
      <c r="C19" s="55">
        <f>C18</f>
        <v>4240</v>
      </c>
    </row>
    <row r="20" spans="1:3" ht="12.75">
      <c r="A20" s="9" t="s">
        <v>61</v>
      </c>
      <c r="B20" s="68" t="s">
        <v>19</v>
      </c>
      <c r="C20" s="68" t="s">
        <v>19</v>
      </c>
    </row>
    <row r="21" spans="1:3" ht="12.75">
      <c r="A21" s="11" t="s">
        <v>60</v>
      </c>
      <c r="B21" s="69" t="str">
        <f>B20</f>
        <v>-</v>
      </c>
      <c r="C21" s="69" t="str">
        <f>C20</f>
        <v>-</v>
      </c>
    </row>
    <row r="22" spans="1:3" ht="12.75">
      <c r="A22" s="52" t="s">
        <v>48</v>
      </c>
      <c r="B22" s="56">
        <f>B13+B16+B19</f>
        <v>-1498</v>
      </c>
      <c r="C22" s="56">
        <f>C13+C19</f>
        <v>444</v>
      </c>
    </row>
    <row r="23" spans="1:3" ht="12.75">
      <c r="A23" s="9" t="s">
        <v>49</v>
      </c>
      <c r="B23" s="53">
        <v>1894</v>
      </c>
      <c r="C23" s="57">
        <v>578</v>
      </c>
    </row>
    <row r="24" spans="1:3" ht="12.75">
      <c r="A24" s="11" t="s">
        <v>50</v>
      </c>
      <c r="B24" s="55">
        <f>B22+B23</f>
        <v>396</v>
      </c>
      <c r="C24" s="55">
        <f>C22+C23</f>
        <v>1022</v>
      </c>
    </row>
    <row r="25" spans="1:3" ht="12.75">
      <c r="A25" s="1"/>
      <c r="B25" s="58"/>
      <c r="C25" s="58"/>
    </row>
    <row r="26" ht="12.75">
      <c r="A26" s="3" t="s">
        <v>57</v>
      </c>
    </row>
    <row r="27" ht="12.75">
      <c r="A27" s="3" t="s">
        <v>2</v>
      </c>
    </row>
    <row r="28" ht="12.75">
      <c r="A28" s="3" t="s">
        <v>58</v>
      </c>
    </row>
    <row r="29" ht="12.75">
      <c r="A29" s="3" t="s">
        <v>3</v>
      </c>
    </row>
    <row r="30" ht="12.75">
      <c r="A30" s="3" t="s">
        <v>4</v>
      </c>
    </row>
  </sheetData>
  <sheetProtection/>
  <mergeCells count="3">
    <mergeCell ref="A6:C6"/>
    <mergeCell ref="A14:C14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4.5742187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56</v>
      </c>
    </row>
    <row r="3" ht="13.5" thickBot="1">
      <c r="A3" s="18" t="s">
        <v>76</v>
      </c>
    </row>
    <row r="4" spans="1:5" ht="15.75" customHeight="1">
      <c r="A4" s="85" t="s">
        <v>51</v>
      </c>
      <c r="B4" s="87" t="s">
        <v>52</v>
      </c>
      <c r="C4" s="81" t="s">
        <v>14</v>
      </c>
      <c r="D4" s="83" t="s">
        <v>53</v>
      </c>
      <c r="E4" s="89" t="s">
        <v>54</v>
      </c>
    </row>
    <row r="5" spans="1:5" ht="13.5" thickBot="1">
      <c r="A5" s="86"/>
      <c r="B5" s="88"/>
      <c r="C5" s="82"/>
      <c r="D5" s="84"/>
      <c r="E5" s="90"/>
    </row>
    <row r="6" spans="1:5" ht="12.75">
      <c r="A6" s="59" t="s">
        <v>65</v>
      </c>
      <c r="B6" s="60">
        <v>122518</v>
      </c>
      <c r="C6" s="70" t="s">
        <v>19</v>
      </c>
      <c r="D6" s="61">
        <v>-136364</v>
      </c>
      <c r="E6" s="60">
        <f>SUM(B6:D6)</f>
        <v>-13846</v>
      </c>
    </row>
    <row r="7" spans="1:5" ht="12.75">
      <c r="A7" s="52" t="s">
        <v>35</v>
      </c>
      <c r="B7" s="62"/>
      <c r="C7" s="71"/>
      <c r="D7" s="56">
        <v>-6031</v>
      </c>
      <c r="E7" s="56">
        <f>SUM(B7:D7)</f>
        <v>-6031</v>
      </c>
    </row>
    <row r="8" spans="1:5" ht="12.75">
      <c r="A8" s="9" t="s">
        <v>36</v>
      </c>
      <c r="B8" s="53"/>
      <c r="C8" s="72"/>
      <c r="D8" s="53"/>
      <c r="E8" s="53"/>
    </row>
    <row r="9" spans="1:5" ht="12.75">
      <c r="A9" s="11" t="s">
        <v>37</v>
      </c>
      <c r="B9" s="63"/>
      <c r="C9" s="73"/>
      <c r="D9" s="64">
        <f>D7</f>
        <v>-6031</v>
      </c>
      <c r="E9" s="64">
        <f>E7</f>
        <v>-6031</v>
      </c>
    </row>
    <row r="10" spans="1:5" ht="12.75">
      <c r="A10" s="11" t="s">
        <v>55</v>
      </c>
      <c r="B10" s="65">
        <f>B6</f>
        <v>122518</v>
      </c>
      <c r="C10" s="74" t="str">
        <f>C6</f>
        <v>-</v>
      </c>
      <c r="D10" s="66">
        <f>D6+D9</f>
        <v>-142395</v>
      </c>
      <c r="E10" s="66">
        <f>SUM(B10:D10)</f>
        <v>-19877</v>
      </c>
    </row>
    <row r="11" spans="1:5" ht="12.75">
      <c r="A11" s="52" t="s">
        <v>35</v>
      </c>
      <c r="B11" s="62"/>
      <c r="C11" s="71"/>
      <c r="D11" s="56">
        <v>-5203</v>
      </c>
      <c r="E11" s="56">
        <v>-5203</v>
      </c>
    </row>
    <row r="12" spans="1:5" ht="12.75">
      <c r="A12" s="9" t="s">
        <v>36</v>
      </c>
      <c r="B12" s="53"/>
      <c r="C12" s="72"/>
      <c r="D12" s="53"/>
      <c r="E12" s="53"/>
    </row>
    <row r="13" spans="1:5" ht="12.75">
      <c r="A13" s="11" t="s">
        <v>37</v>
      </c>
      <c r="B13" s="54"/>
      <c r="C13" s="75"/>
      <c r="D13" s="64">
        <f>D11</f>
        <v>-5203</v>
      </c>
      <c r="E13" s="64">
        <f>E11</f>
        <v>-5203</v>
      </c>
    </row>
    <row r="14" spans="1:5" ht="12.75">
      <c r="A14" s="11" t="s">
        <v>66</v>
      </c>
      <c r="B14" s="55">
        <f>B10</f>
        <v>122518</v>
      </c>
      <c r="C14" s="69" t="str">
        <f>C10</f>
        <v>-</v>
      </c>
      <c r="D14" s="64">
        <f>D10+D13</f>
        <v>-147598</v>
      </c>
      <c r="E14" s="55">
        <f>SUM(B14:D14)</f>
        <v>-25080</v>
      </c>
    </row>
    <row r="15" spans="1:5" ht="12.75">
      <c r="A15" s="52" t="s">
        <v>35</v>
      </c>
      <c r="B15" s="67"/>
      <c r="C15" s="76"/>
      <c r="D15" s="56">
        <v>-5037</v>
      </c>
      <c r="E15" s="56">
        <f>D15</f>
        <v>-5037</v>
      </c>
    </row>
    <row r="16" spans="1:5" ht="12.75">
      <c r="A16" s="9" t="s">
        <v>36</v>
      </c>
      <c r="B16" s="57"/>
      <c r="C16" s="77"/>
      <c r="D16" s="57"/>
      <c r="E16" s="57"/>
    </row>
    <row r="17" spans="1:5" ht="12.75">
      <c r="A17" s="11" t="s">
        <v>75</v>
      </c>
      <c r="B17" s="55">
        <f>B14</f>
        <v>122518</v>
      </c>
      <c r="C17" s="69" t="str">
        <f>C14</f>
        <v>-</v>
      </c>
      <c r="D17" s="64">
        <f>D14+D15</f>
        <v>-152635</v>
      </c>
      <c r="E17" s="55">
        <f>SUM(B17:D17)</f>
        <v>-30117</v>
      </c>
    </row>
    <row r="19" ht="12.75">
      <c r="A19" s="3" t="s">
        <v>57</v>
      </c>
    </row>
    <row r="20" ht="12.75">
      <c r="A20" s="3" t="s">
        <v>2</v>
      </c>
    </row>
    <row r="21" ht="12.75">
      <c r="A21" s="3" t="s">
        <v>58</v>
      </c>
    </row>
    <row r="22" ht="12.75">
      <c r="A22" s="3" t="s">
        <v>3</v>
      </c>
    </row>
    <row r="23" ht="12.75">
      <c r="A23" s="3" t="s">
        <v>4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Ольга</cp:lastModifiedBy>
  <cp:lastPrinted>2021-08-23T09:43:41Z</cp:lastPrinted>
  <dcterms:created xsi:type="dcterms:W3CDTF">2018-01-12T07:32:56Z</dcterms:created>
  <dcterms:modified xsi:type="dcterms:W3CDTF">2022-11-03T17:22:06Z</dcterms:modified>
  <cp:category/>
  <cp:version/>
  <cp:contentType/>
  <cp:contentStatus/>
</cp:coreProperties>
</file>