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140" windowHeight="11760" tabRatio="882" activeTab="4"/>
  </bookViews>
  <sheets>
    <sheet name="Table_23" sheetId="1" r:id="rId1"/>
    <sheet name="Table_24" sheetId="2" r:id="rId2"/>
    <sheet name="Figure_8" sheetId="3" r:id="rId3"/>
    <sheet name="Table_25" sheetId="4" r:id="rId4"/>
    <sheet name="Table_26" sheetId="5" r:id="rId5"/>
    <sheet name="Table_27" sheetId="6" r:id="rId6"/>
    <sheet name="Table_28" sheetId="7" r:id="rId7"/>
    <sheet name="Table_29" sheetId="8" r:id="rId8"/>
    <sheet name="Table_30" sheetId="9" r:id="rId9"/>
    <sheet name="Figure_9_10" sheetId="10" r:id="rId10"/>
    <sheet name="Table_31" sheetId="11" r:id="rId11"/>
  </sheets>
  <externalReferences>
    <externalReference r:id="rId14"/>
  </externalReferences>
  <definedNames>
    <definedName name="DelKreditor">#REF!,#REF!</definedName>
    <definedName name="delstr">#REF!,#REF!,#REF!</definedName>
    <definedName name="DELVD">#REF!,#REF!,#REF!,#REF!,#REF!,#REF!,#REF!,#REF!,#REF!,#REF!,#REF!,#REF!,#REF!,#REF!,#REF!,#REF!,#REF!</definedName>
    <definedName name="DelVd1">#REF!,#REF!,#REF!,#REF!,#REF!,#REF!,#REF!,#REF!,#REF!,#REF!,#REF!,#REF!</definedName>
    <definedName name="DelZaim">#REF!</definedName>
    <definedName name="а1">#REF!</definedName>
    <definedName name="_xlnm.Print_Titles" localSheetId="0">'Table_23'!$3:$5</definedName>
    <definedName name="_xlnm.Print_Titles" localSheetId="1">'Table_24'!$3:$5</definedName>
    <definedName name="_xlnm.Print_Area" localSheetId="0">'Table_23'!$A$1:$H$260</definedName>
    <definedName name="_xlnm.Print_Area" localSheetId="6">'Table_28'!$A$1:$E$41</definedName>
    <definedName name="р2_графа1_сравн_пред_гр7">#REF!</definedName>
    <definedName name="р2_графа7_контроль">#REF!</definedName>
    <definedName name="рр1">'[1]р1 СНГ'!#REF!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<sst xmlns="http://schemas.openxmlformats.org/spreadsheetml/2006/main" count="1099" uniqueCount="766">
  <si>
    <t>ISIN</t>
  </si>
  <si>
    <t>млн KZT</t>
  </si>
  <si>
    <t>AGKKb1</t>
  </si>
  <si>
    <t>АО "Аграрная кредитная корпорация"</t>
  </si>
  <si>
    <t>KZ2C0Y05C515</t>
  </si>
  <si>
    <t>ASBNe8</t>
  </si>
  <si>
    <t>XS0495755562</t>
  </si>
  <si>
    <t>–</t>
  </si>
  <si>
    <t>ASBNe9</t>
  </si>
  <si>
    <t>XS0496645085</t>
  </si>
  <si>
    <t>ASBNe10</t>
  </si>
  <si>
    <t>XS0495755729</t>
  </si>
  <si>
    <t>ASBNe11</t>
  </si>
  <si>
    <t>XS0495756370</t>
  </si>
  <si>
    <t>ASBNe12</t>
  </si>
  <si>
    <t>XS0496645671</t>
  </si>
  <si>
    <t>ASBNe13</t>
  </si>
  <si>
    <t>XS0496645911</t>
  </si>
  <si>
    <t>ATFBb4</t>
  </si>
  <si>
    <t>KZ2CKY10B406</t>
  </si>
  <si>
    <t>ATFBb5</t>
  </si>
  <si>
    <t>ATFBb6</t>
  </si>
  <si>
    <t>KZPC2Y07B596</t>
  </si>
  <si>
    <t>ATFBe3</t>
  </si>
  <si>
    <t>ATFBe5</t>
  </si>
  <si>
    <t>XS0253723281</t>
  </si>
  <si>
    <t>ATFBe6</t>
  </si>
  <si>
    <t>XS0286908867</t>
  </si>
  <si>
    <t>BRKZe2</t>
  </si>
  <si>
    <t>XS0179958805</t>
  </si>
  <si>
    <t>BRKZe3</t>
  </si>
  <si>
    <t>XS0220743776</t>
  </si>
  <si>
    <t>BRKZe4</t>
  </si>
  <si>
    <t>XS0248160102</t>
  </si>
  <si>
    <t>BRKZe6</t>
  </si>
  <si>
    <t>XS0570541317</t>
  </si>
  <si>
    <t>BTASe7</t>
  </si>
  <si>
    <t>BTASe8</t>
  </si>
  <si>
    <t>BTASe9</t>
  </si>
  <si>
    <t>BTASe10</t>
  </si>
  <si>
    <t>BTASe11</t>
  </si>
  <si>
    <t>BTASe12</t>
  </si>
  <si>
    <t>BTASe13</t>
  </si>
  <si>
    <t>BTASe14</t>
  </si>
  <si>
    <t>BTASe15</t>
  </si>
  <si>
    <t>XS0532995049</t>
  </si>
  <si>
    <t>BVTBb1</t>
  </si>
  <si>
    <t>CBH_b1</t>
  </si>
  <si>
    <t>CCBNb21</t>
  </si>
  <si>
    <t>KZP01Y05D212</t>
  </si>
  <si>
    <t>CCBNb22</t>
  </si>
  <si>
    <t>KZP02Y10D210</t>
  </si>
  <si>
    <t>CCBNb23</t>
  </si>
  <si>
    <t>CCBNe3</t>
  </si>
  <si>
    <t>XS0245586903</t>
  </si>
  <si>
    <t>CCBNe4</t>
  </si>
  <si>
    <t>XS0282585859</t>
  </si>
  <si>
    <t>CSDVb1</t>
  </si>
  <si>
    <t>KZ2P0Y08D761</t>
  </si>
  <si>
    <t>EUBNb9</t>
  </si>
  <si>
    <t>KZP02Y07D257</t>
  </si>
  <si>
    <t>HSBKe2</t>
  </si>
  <si>
    <t>XS0253878051</t>
  </si>
  <si>
    <t>HSBKe3</t>
  </si>
  <si>
    <t>XS0298931287</t>
  </si>
  <si>
    <t>HSBKe4</t>
  </si>
  <si>
    <t>XS0358156510</t>
  </si>
  <si>
    <t>IMSKb3</t>
  </si>
  <si>
    <t>KZP01Y07D747</t>
  </si>
  <si>
    <t>KIBNb5</t>
  </si>
  <si>
    <t>KZP01Y05D782</t>
  </si>
  <si>
    <t>KKGBb9</t>
  </si>
  <si>
    <t>KZP01Y06D707</t>
  </si>
  <si>
    <t>KKGBe4</t>
  </si>
  <si>
    <t>XS0167149094</t>
  </si>
  <si>
    <t>KKGBe5</t>
  </si>
  <si>
    <t>XS0190240324</t>
  </si>
  <si>
    <t>KKGBe8</t>
  </si>
  <si>
    <t>XS0234488236</t>
  </si>
  <si>
    <t>KKGBe15</t>
  </si>
  <si>
    <t>KKGBe16</t>
  </si>
  <si>
    <t>KKGBe17</t>
  </si>
  <si>
    <t>XS0286431100</t>
  </si>
  <si>
    <t>KKGBe21</t>
  </si>
  <si>
    <t>XS0262468654</t>
  </si>
  <si>
    <t>KKGBe22</t>
  </si>
  <si>
    <t>XS0305204595</t>
  </si>
  <si>
    <t>KMGZb2</t>
  </si>
  <si>
    <t>KZ2C0Y10D596</t>
  </si>
  <si>
    <t>KMGZb3</t>
  </si>
  <si>
    <t>KZ2C0Y03D773</t>
  </si>
  <si>
    <t>KMGZb4</t>
  </si>
  <si>
    <t>KZ2C0Y07D899</t>
  </si>
  <si>
    <t>KMGZe1</t>
  </si>
  <si>
    <t>XS0373642585</t>
  </si>
  <si>
    <t>KMGZe2</t>
  </si>
  <si>
    <t>KMGZe3</t>
  </si>
  <si>
    <t>XS0441261921</t>
  </si>
  <si>
    <t>KMGZe4</t>
  </si>
  <si>
    <t>XS0506527851</t>
  </si>
  <si>
    <t>KMGZe5</t>
  </si>
  <si>
    <t>KZAPe1</t>
  </si>
  <si>
    <t>XS0510820011</t>
  </si>
  <si>
    <t>KZIKb2</t>
  </si>
  <si>
    <t>KZIKb3</t>
  </si>
  <si>
    <t>KZ2C0Y10A980</t>
  </si>
  <si>
    <t>KZIKb4</t>
  </si>
  <si>
    <t>KZIKb8</t>
  </si>
  <si>
    <t>KZIKb11</t>
  </si>
  <si>
    <t>KZPC1Y10B543</t>
  </si>
  <si>
    <t>KZIKb12</t>
  </si>
  <si>
    <t>KZPC2Y12B547</t>
  </si>
  <si>
    <t>KZIKb16</t>
  </si>
  <si>
    <t>KZPC4Y10B547</t>
  </si>
  <si>
    <t>KZIKb17</t>
  </si>
  <si>
    <t>KZP02Y09C495</t>
  </si>
  <si>
    <t>KZIKb18</t>
  </si>
  <si>
    <t>KZIKb19</t>
  </si>
  <si>
    <t>KZP04Y04C492</t>
  </si>
  <si>
    <t>KZIKb20</t>
  </si>
  <si>
    <t>KZP05Y06C494</t>
  </si>
  <si>
    <t>KZIKb21</t>
  </si>
  <si>
    <t>KZ2C0Y08D913</t>
  </si>
  <si>
    <t>KZTKb2</t>
  </si>
  <si>
    <t>KZ2C0Y10D612</t>
  </si>
  <si>
    <t>MREKb4</t>
  </si>
  <si>
    <t>MREKb5</t>
  </si>
  <si>
    <t>KZPC4Y05B661</t>
  </si>
  <si>
    <t>MREKb6</t>
  </si>
  <si>
    <t>KZP05Y05B662</t>
  </si>
  <si>
    <t>NRBNb9</t>
  </si>
  <si>
    <t>PRKRb3</t>
  </si>
  <si>
    <t>PRKRb4</t>
  </si>
  <si>
    <t>KZ2C0Y05D869</t>
  </si>
  <si>
    <t>SKENb1</t>
  </si>
  <si>
    <t>SKKZb22</t>
  </si>
  <si>
    <t>KZP01Y07D853</t>
  </si>
  <si>
    <t>SKKZb23</t>
  </si>
  <si>
    <t>KZP02Y10D855</t>
  </si>
  <si>
    <t>TEBNe1</t>
  </si>
  <si>
    <t>USY8584LAA18</t>
  </si>
  <si>
    <t>TEMAb2</t>
  </si>
  <si>
    <t>KZ2P0Y03D754</t>
  </si>
  <si>
    <t>TSNAb2</t>
  </si>
  <si>
    <t>KZP01Y07D713</t>
  </si>
  <si>
    <t>TXBNb4</t>
  </si>
  <si>
    <t>TXBNb5</t>
  </si>
  <si>
    <t>US_JPM_e1</t>
  </si>
  <si>
    <t>JPMorgan Chase Bank, National Association</t>
  </si>
  <si>
    <t>XS0244509963</t>
  </si>
  <si>
    <t>ZERDb1</t>
  </si>
  <si>
    <t>CCBNb6</t>
  </si>
  <si>
    <t>KZ2CKY10B455</t>
  </si>
  <si>
    <t>CCBNb7</t>
  </si>
  <si>
    <t>KZ2CKY10B604</t>
  </si>
  <si>
    <t>CCBNb8</t>
  </si>
  <si>
    <t>KZPC1Y10B659</t>
  </si>
  <si>
    <t>CCBNb9</t>
  </si>
  <si>
    <t>KZPC2Y10B657</t>
  </si>
  <si>
    <t>CCBNb10</t>
  </si>
  <si>
    <t>KZPC3Y10B655</t>
  </si>
  <si>
    <t>CCBNb11</t>
  </si>
  <si>
    <t>KZPC4Y10B653</t>
  </si>
  <si>
    <t>CCBNb13</t>
  </si>
  <si>
    <t>KZPC6Y10B658</t>
  </si>
  <si>
    <t>CCBNb14</t>
  </si>
  <si>
    <t>KZPC7Y10B656</t>
  </si>
  <si>
    <t>CCBNb15</t>
  </si>
  <si>
    <t>KZPC8Y10B654</t>
  </si>
  <si>
    <t>CCBNb17</t>
  </si>
  <si>
    <t>CCBNb18</t>
  </si>
  <si>
    <t>KZP11Y15B651</t>
  </si>
  <si>
    <t>CCBNb19</t>
  </si>
  <si>
    <t>KZP12Y10B650</t>
  </si>
  <si>
    <t>CCBNb20</t>
  </si>
  <si>
    <t>KZP13Y15B657</t>
  </si>
  <si>
    <t>CSBNb5</t>
  </si>
  <si>
    <t>CSBNb6</t>
  </si>
  <si>
    <t>KZPC2Y10B467</t>
  </si>
  <si>
    <t>CSBNb7</t>
  </si>
  <si>
    <t>KZP03Y10B469</t>
  </si>
  <si>
    <t>CSBNb8</t>
  </si>
  <si>
    <t>KZP04Y10B467</t>
  </si>
  <si>
    <t>CSBNb9</t>
  </si>
  <si>
    <t>KZP05Y10B464</t>
  </si>
  <si>
    <t>CTECb1</t>
  </si>
  <si>
    <t>EUBNb3</t>
  </si>
  <si>
    <t>KZ2CKY07B915</t>
  </si>
  <si>
    <t>EUBNb4</t>
  </si>
  <si>
    <t>KZPC1Y07C612</t>
  </si>
  <si>
    <t>EUBNb5</t>
  </si>
  <si>
    <t>KZP02Y15C617</t>
  </si>
  <si>
    <t>EUBNb6</t>
  </si>
  <si>
    <t>KZP03Y07C612</t>
  </si>
  <si>
    <t>EUBNb7</t>
  </si>
  <si>
    <t>KZP04Y10C614</t>
  </si>
  <si>
    <t>EUBNb8</t>
  </si>
  <si>
    <t>KZP01Y15D252</t>
  </si>
  <si>
    <t>EKGSb1</t>
  </si>
  <si>
    <t>EXBNb1</t>
  </si>
  <si>
    <t>KZPC1Y07C299</t>
  </si>
  <si>
    <t>EXBNb2</t>
  </si>
  <si>
    <t>EXBNb3</t>
  </si>
  <si>
    <t>HSBKb7</t>
  </si>
  <si>
    <t>HSBKb8</t>
  </si>
  <si>
    <t>KZPC5Y10B197</t>
  </si>
  <si>
    <t>HSBKb9</t>
  </si>
  <si>
    <t>HSBKb10</t>
  </si>
  <si>
    <t>KZPC7Y10B193</t>
  </si>
  <si>
    <t>HSBKb11</t>
  </si>
  <si>
    <t>KZPC3Y10C018</t>
  </si>
  <si>
    <t>HSBKb13</t>
  </si>
  <si>
    <t>KZP02Y10C592</t>
  </si>
  <si>
    <t>IMSKb1</t>
  </si>
  <si>
    <t>KZP01Y07D549</t>
  </si>
  <si>
    <t>IMSKb2</t>
  </si>
  <si>
    <t>KZP02Y07D547</t>
  </si>
  <si>
    <t>KAZIb3</t>
  </si>
  <si>
    <t>KKGBb4</t>
  </si>
  <si>
    <t>KZ2CKY10B513</t>
  </si>
  <si>
    <t>KKGBb5</t>
  </si>
  <si>
    <t>KZ2CKY10B695</t>
  </si>
  <si>
    <t>KKGBb6</t>
  </si>
  <si>
    <t>KZP01Y10C727</t>
  </si>
  <si>
    <t>KKGBb7</t>
  </si>
  <si>
    <t>KZP02Y10C725</t>
  </si>
  <si>
    <t>KKGBb8</t>
  </si>
  <si>
    <t>KZP03Y10C723</t>
  </si>
  <si>
    <t>KKGBe19</t>
  </si>
  <si>
    <t>KKI_b1</t>
  </si>
  <si>
    <t>KZTCb2</t>
  </si>
  <si>
    <t>LOGCb2</t>
  </si>
  <si>
    <t>KZ2C0Y05D281</t>
  </si>
  <si>
    <t>NRBNb5</t>
  </si>
  <si>
    <t>KZPC2Y10B426</t>
  </si>
  <si>
    <t>NRBNb6</t>
  </si>
  <si>
    <t>KZPC3Y07B420</t>
  </si>
  <si>
    <t>NRBNb7</t>
  </si>
  <si>
    <t>KZP04Y05B426</t>
  </si>
  <si>
    <t>PDENb1</t>
  </si>
  <si>
    <t>KZ2C0Y10C606</t>
  </si>
  <si>
    <t>PRKRb2</t>
  </si>
  <si>
    <t>RESCb1</t>
  </si>
  <si>
    <t>RGBRb5</t>
  </si>
  <si>
    <t>RGBRb6</t>
  </si>
  <si>
    <t>KZPC3Y07B982</t>
  </si>
  <si>
    <t>SATCb1</t>
  </si>
  <si>
    <t>KZ2C0Y07C826</t>
  </si>
  <si>
    <t>SKKZb1</t>
  </si>
  <si>
    <t>KZP01Y16D391</t>
  </si>
  <si>
    <t>SKKZb2</t>
  </si>
  <si>
    <t>KZP02Y16D399</t>
  </si>
  <si>
    <t>SKKZb3</t>
  </si>
  <si>
    <t>KZP03Y16D397</t>
  </si>
  <si>
    <t>SKKZb4</t>
  </si>
  <si>
    <t>KZP04Y16D395</t>
  </si>
  <si>
    <t>SKKZb5</t>
  </si>
  <si>
    <t>SKKZb6</t>
  </si>
  <si>
    <t>KZP06Y16D390</t>
  </si>
  <si>
    <t>SKKZb7</t>
  </si>
  <si>
    <t>KZP07Y16D398</t>
  </si>
  <si>
    <t>SKKZb8</t>
  </si>
  <si>
    <t>KZP08Y16D396</t>
  </si>
  <si>
    <t>SKKZb9</t>
  </si>
  <si>
    <t>KZP09Y16D394</t>
  </si>
  <si>
    <t>SKKZb10</t>
  </si>
  <si>
    <t>SKKZb11</t>
  </si>
  <si>
    <t>KZP11Y16D390</t>
  </si>
  <si>
    <t>SKKZb12</t>
  </si>
  <si>
    <t>KZP12Y16D398</t>
  </si>
  <si>
    <t>SKKZb13</t>
  </si>
  <si>
    <t>SKKZb14</t>
  </si>
  <si>
    <t>KZP14Y16D394</t>
  </si>
  <si>
    <t>SKKZb15</t>
  </si>
  <si>
    <t>SKKZb16</t>
  </si>
  <si>
    <t>SKKZb17</t>
  </si>
  <si>
    <t>KZP17Y16D397</t>
  </si>
  <si>
    <t>SKKZb18</t>
  </si>
  <si>
    <t>KZP18Y16D395</t>
  </si>
  <si>
    <t>SKKZb19</t>
  </si>
  <si>
    <t>SKKZb20</t>
  </si>
  <si>
    <t>KZP20Y16D391</t>
  </si>
  <si>
    <t>SKKZb21</t>
  </si>
  <si>
    <t>KZ2C0Y35D510</t>
  </si>
  <si>
    <t>TSBNb2</t>
  </si>
  <si>
    <t>TSBNb5</t>
  </si>
  <si>
    <t>KZPC3Y08B873</t>
  </si>
  <si>
    <t>TSBNb6</t>
  </si>
  <si>
    <t>KZPC4Y09B879</t>
  </si>
  <si>
    <t>TSBNb7</t>
  </si>
  <si>
    <t>KZPC1Y20C367</t>
  </si>
  <si>
    <t>ABDIb1</t>
  </si>
  <si>
    <t>AKFIb2</t>
  </si>
  <si>
    <t>KZ2C0Y07D139</t>
  </si>
  <si>
    <t>ALTMb1</t>
  </si>
  <si>
    <t>KZ2C0Y05C788</t>
  </si>
  <si>
    <t>BTAIb2</t>
  </si>
  <si>
    <t>BTAIb5</t>
  </si>
  <si>
    <t>BTAIb7</t>
  </si>
  <si>
    <t>BTAIb8</t>
  </si>
  <si>
    <t>BTAIb9</t>
  </si>
  <si>
    <t>BTAIb11</t>
  </si>
  <si>
    <t>BTAIb14</t>
  </si>
  <si>
    <t>KZP05Y07C112</t>
  </si>
  <si>
    <t>BTAIb16</t>
  </si>
  <si>
    <t>BTTRb1</t>
  </si>
  <si>
    <t>KZ2CKY13B996</t>
  </si>
  <si>
    <t>АО "Данабанк"</t>
  </si>
  <si>
    <t>ERKAb1</t>
  </si>
  <si>
    <t>HSBKb17</t>
  </si>
  <si>
    <t>KZP06Y10C593</t>
  </si>
  <si>
    <t>JGOKb2</t>
  </si>
  <si>
    <t>KZ2CKY07B907</t>
  </si>
  <si>
    <t>KATRb2</t>
  </si>
  <si>
    <t>KZP01Y10D329</t>
  </si>
  <si>
    <t>KDTSb1</t>
  </si>
  <si>
    <t>KIBNb1</t>
  </si>
  <si>
    <t>NFBNb1</t>
  </si>
  <si>
    <t>ORDKb2</t>
  </si>
  <si>
    <t>KZ2P0Y05C900</t>
  </si>
  <si>
    <t>REALb1</t>
  </si>
  <si>
    <t>KZ2C0Y05C747</t>
  </si>
  <si>
    <t>TKUDb1</t>
  </si>
  <si>
    <t>TMLZb1</t>
  </si>
  <si>
    <t>UKPFb2</t>
  </si>
  <si>
    <t>KZP01Y05D154</t>
  </si>
  <si>
    <t>AESOb1</t>
  </si>
  <si>
    <t>KZ2P0Y07D045</t>
  </si>
  <si>
    <t>DTJLb1</t>
  </si>
  <si>
    <t>EKTNb1</t>
  </si>
  <si>
    <t>KKAGb2</t>
  </si>
  <si>
    <t>KKAGb3</t>
  </si>
  <si>
    <t>KKAGb4</t>
  </si>
  <si>
    <t>TEBNb3</t>
  </si>
  <si>
    <t>KZ2C0Y20A641</t>
  </si>
  <si>
    <t>TEBNb4</t>
  </si>
  <si>
    <t>KZP01Y20B553</t>
  </si>
  <si>
    <t>TEBNb6</t>
  </si>
  <si>
    <t>KZP01Y17B559</t>
  </si>
  <si>
    <t>TEBNb7</t>
  </si>
  <si>
    <t>KZP04Y19B559</t>
  </si>
  <si>
    <t>TEBNb8</t>
  </si>
  <si>
    <t>KZP05Y16B552</t>
  </si>
  <si>
    <t>TEBNb10</t>
  </si>
  <si>
    <t>KZP07Y20B550</t>
  </si>
  <si>
    <t>TEBNb11</t>
  </si>
  <si>
    <t>KZP08Y25B557</t>
  </si>
  <si>
    <t>TEBNb13</t>
  </si>
  <si>
    <t>KZP02Y15C336</t>
  </si>
  <si>
    <t>TEBNb14</t>
  </si>
  <si>
    <t>KZP03Y19C336</t>
  </si>
  <si>
    <t>TEBNb15</t>
  </si>
  <si>
    <t>KZP04Y19C334</t>
  </si>
  <si>
    <t>TEBNb16</t>
  </si>
  <si>
    <t>KZP05Y20C339</t>
  </si>
  <si>
    <t>TEBNb17</t>
  </si>
  <si>
    <t>KZP06Y20C337</t>
  </si>
  <si>
    <t>TEBNb18</t>
  </si>
  <si>
    <t>KZP07Y10C336</t>
  </si>
  <si>
    <t>TEBNb12</t>
  </si>
  <si>
    <t>Дата</t>
  </si>
  <si>
    <t>млн USD</t>
  </si>
  <si>
    <t>млрд KZT</t>
  </si>
  <si>
    <t>Энергетика</t>
  </si>
  <si>
    <t>Млн USD</t>
  </si>
  <si>
    <t>%</t>
  </si>
  <si>
    <t>Тренд,</t>
  </si>
  <si>
    <t>Ka</t>
  </si>
  <si>
    <t>AGKKb2</t>
  </si>
  <si>
    <t>KZP01Y03D951</t>
  </si>
  <si>
    <t>AKFIb3</t>
  </si>
  <si>
    <t>KZP01Y07D994</t>
  </si>
  <si>
    <t>APKIb4</t>
  </si>
  <si>
    <t>KZP01Y05D980</t>
  </si>
  <si>
    <t>APKIb5</t>
  </si>
  <si>
    <t>KZP02Y05D988</t>
  </si>
  <si>
    <t>APKIb6</t>
  </si>
  <si>
    <t>KZP03Y05D986</t>
  </si>
  <si>
    <t>BKKRb1</t>
  </si>
  <si>
    <t>KZ2P0Y05D940</t>
  </si>
  <si>
    <t>BRKLb1</t>
  </si>
  <si>
    <t>KZP01Y05D931</t>
  </si>
  <si>
    <t>KZ2C0Y04D904</t>
  </si>
  <si>
    <t>CAHOb1</t>
  </si>
  <si>
    <t>KZ2C0Y07D923</t>
  </si>
  <si>
    <t>KZ2C0Y05C861</t>
  </si>
  <si>
    <t>KZP03Y15D217</t>
  </si>
  <si>
    <t>CCBNe6</t>
  </si>
  <si>
    <t>XS0602554825</t>
  </si>
  <si>
    <t>CSBNb10</t>
  </si>
  <si>
    <t>KZP01Y10E053</t>
  </si>
  <si>
    <t>CSBNb11</t>
  </si>
  <si>
    <t>KZP02Y05E051</t>
  </si>
  <si>
    <t>EUBNb10</t>
  </si>
  <si>
    <t>KZP03Y03D254</t>
  </si>
  <si>
    <t>HSBKe5</t>
  </si>
  <si>
    <t>XS0583796973</t>
  </si>
  <si>
    <t>INCAe2</t>
  </si>
  <si>
    <t>USN45748AB15</t>
  </si>
  <si>
    <t>INVAb1</t>
  </si>
  <si>
    <t>KZ2P0Y05E195</t>
  </si>
  <si>
    <t>KASPb1</t>
  </si>
  <si>
    <t>KZP01Y05E129</t>
  </si>
  <si>
    <t>KASTb3</t>
  </si>
  <si>
    <t>KZ2C0Y05E065</t>
  </si>
  <si>
    <t>XS0276707923</t>
  </si>
  <si>
    <t>KKGBe23</t>
  </si>
  <si>
    <t>XS0625516157</t>
  </si>
  <si>
    <t>KKGBe24</t>
  </si>
  <si>
    <t>XS0234398245</t>
  </si>
  <si>
    <t>XS0373641009</t>
  </si>
  <si>
    <t>XS0556885753</t>
  </si>
  <si>
    <t>KZ2C0Y10A857</t>
  </si>
  <si>
    <t>KZ2C0Y10B079</t>
  </si>
  <si>
    <t>KZ2C0Y10B319</t>
  </si>
  <si>
    <t>KZ2C0Y06D727</t>
  </si>
  <si>
    <t>KZP02Y03B920</t>
  </si>
  <si>
    <t>PRKRb5</t>
  </si>
  <si>
    <t>KZ2C0Y07E152</t>
  </si>
  <si>
    <t>RESCb2</t>
  </si>
  <si>
    <t>KZ2C0Y10D695</t>
  </si>
  <si>
    <t>STSOb1</t>
  </si>
  <si>
    <t>KZP01Y13C333</t>
  </si>
  <si>
    <t>TSBNb10</t>
  </si>
  <si>
    <t>KZP04Y07C362</t>
  </si>
  <si>
    <t>TSBNb8</t>
  </si>
  <si>
    <t>KZP02Y07C366</t>
  </si>
  <si>
    <t>TSBNb9</t>
  </si>
  <si>
    <t>KZP03Y03C363</t>
  </si>
  <si>
    <t>KZP01Y07C178</t>
  </si>
  <si>
    <t>KZP02Y09C172</t>
  </si>
  <si>
    <t>ZHMNe1</t>
  </si>
  <si>
    <t>USN97708AA49</t>
  </si>
  <si>
    <t>KZ2C0Y10D307</t>
  </si>
  <si>
    <t>KZ2P0Y05D650</t>
  </si>
  <si>
    <t>KZP03Y07C299</t>
  </si>
  <si>
    <t>KZPC4Y10B190</t>
  </si>
  <si>
    <t>KZPC6Y10B195</t>
  </si>
  <si>
    <t>KZ2C0Y03C585</t>
  </si>
  <si>
    <t>KZPC1Y07B929</t>
  </si>
  <si>
    <t>KZ2P0Y07C187</t>
  </si>
  <si>
    <t>KZP10Y15D394</t>
  </si>
  <si>
    <t>KZP13Y16D396</t>
  </si>
  <si>
    <t>KZP15Y16D391</t>
  </si>
  <si>
    <t>KZP16Y16D399</t>
  </si>
  <si>
    <t>KZP19Y16D393</t>
  </si>
  <si>
    <t>KZP05Y16D392</t>
  </si>
  <si>
    <t>KZ2C0Y10B251</t>
  </si>
  <si>
    <t>KZPC3Y10B333</t>
  </si>
  <si>
    <t>KZP02Y08B648</t>
  </si>
  <si>
    <t>KZP03Y10B642</t>
  </si>
  <si>
    <t>KZ2C0Y14C210</t>
  </si>
  <si>
    <t>KZP01Y20C023</t>
  </si>
  <si>
    <t>KZP02Y22C027</t>
  </si>
  <si>
    <t>KZ2C0Y20D116</t>
  </si>
  <si>
    <t>KZ2CKY23B672</t>
  </si>
  <si>
    <t>в 2011 году</t>
  </si>
  <si>
    <t>AGKKb3</t>
  </si>
  <si>
    <t>ALESb1</t>
  </si>
  <si>
    <t>APKIb7</t>
  </si>
  <si>
    <t>APKIb8</t>
  </si>
  <si>
    <t>ATFBb8</t>
  </si>
  <si>
    <t>ATFBe7</t>
  </si>
  <si>
    <t>AZHKb1</t>
  </si>
  <si>
    <t>BRKZe7</t>
  </si>
  <si>
    <t>BRKZs1</t>
  </si>
  <si>
    <t>BTASe16</t>
  </si>
  <si>
    <t>CACMb2</t>
  </si>
  <si>
    <t>CACMb3</t>
  </si>
  <si>
    <t>EUBNb11</t>
  </si>
  <si>
    <t>KASSb2</t>
  </si>
  <si>
    <t>KSBNb1</t>
  </si>
  <si>
    <t>KZENb1</t>
  </si>
  <si>
    <t>KZIKb22</t>
  </si>
  <si>
    <t>KZIKb23</t>
  </si>
  <si>
    <t>LARIb2</t>
  </si>
  <si>
    <t>NFBNb2</t>
  </si>
  <si>
    <t>NL_TMJLe1</t>
  </si>
  <si>
    <t>Kazakhstan Temir Zholy Finance B.V.</t>
  </si>
  <si>
    <t>SATCb2</t>
  </si>
  <si>
    <t>SNRGb1</t>
  </si>
  <si>
    <t>АО "Самрук-Энерго"</t>
  </si>
  <si>
    <t>SNRGe1</t>
  </si>
  <si>
    <t>TSBNb11</t>
  </si>
  <si>
    <t>TSBNb12</t>
  </si>
  <si>
    <t>TSBNb13</t>
  </si>
  <si>
    <t>TXBNb6</t>
  </si>
  <si>
    <t>в 2012 году</t>
  </si>
  <si>
    <t>KZP01Y03E421</t>
  </si>
  <si>
    <t>KZP04Y05D984</t>
  </si>
  <si>
    <t>KZP05Y05D981</t>
  </si>
  <si>
    <t>KZ2C0Y05E271</t>
  </si>
  <si>
    <t>XS0274618247</t>
  </si>
  <si>
    <t>KZP01D05E368</t>
  </si>
  <si>
    <t>XS0860582435</t>
  </si>
  <si>
    <t>XS0867478124</t>
  </si>
  <si>
    <t>KZP01Y05E319</t>
  </si>
  <si>
    <t>KZP02Y06E315</t>
  </si>
  <si>
    <t>KZP04Y07D253</t>
  </si>
  <si>
    <t>KZP01Y03E264</t>
  </si>
  <si>
    <t>KZ2C0Y03E359</t>
  </si>
  <si>
    <t>KZP01Y03E322</t>
  </si>
  <si>
    <t>KZ2C0Y05E206</t>
  </si>
  <si>
    <t>KZ2C0Y08E218</t>
  </si>
  <si>
    <t>KZP01Y07D887</t>
  </si>
  <si>
    <t>KZP01Y05E178</t>
  </si>
  <si>
    <t>XS0799658637</t>
  </si>
  <si>
    <t>KZP01Y07E281</t>
  </si>
  <si>
    <t>KZ2C0Y03E334</t>
  </si>
  <si>
    <t>XS0868359166</t>
  </si>
  <si>
    <t>KZP01Y07E083</t>
  </si>
  <si>
    <t>KZP02Y07E081</t>
  </si>
  <si>
    <t>KZP03Y07E089</t>
  </si>
  <si>
    <t>KZP01Y07E018</t>
  </si>
  <si>
    <t>KZ2C0Y08B834</t>
  </si>
  <si>
    <t>Қаржы</t>
  </si>
  <si>
    <t>құралының</t>
  </si>
  <si>
    <t>коды</t>
  </si>
  <si>
    <t>қысқаша атауы</t>
  </si>
  <si>
    <t>ҰСН</t>
  </si>
  <si>
    <t>немесе</t>
  </si>
  <si>
    <t>Орналастырылған облигациялардың жиынтық құны</t>
  </si>
  <si>
    <t>номиналы бойынша</t>
  </si>
  <si>
    <t>нарықтық бағасы бойынша</t>
  </si>
  <si>
    <t>мың USD</t>
  </si>
  <si>
    <t>Орналастырылған облига-</t>
  </si>
  <si>
    <t>циялардың жалпы шыға-</t>
  </si>
  <si>
    <t>рылымындағы көлемі, %</t>
  </si>
  <si>
    <t>Рейтингілік бағалауы бар борыштық міндеттемелер</t>
  </si>
  <si>
    <t>"Аграрлық несие корпорациясы" АҚ</t>
  </si>
  <si>
    <t>"AMF Group" АҚ</t>
  </si>
  <si>
    <t>"Алматинские электрические станции" АҚ</t>
  </si>
  <si>
    <t>"АПК-Инвест" Корпорациясы" ЖШС</t>
  </si>
  <si>
    <t>"Альянс Банк" АҚ</t>
  </si>
  <si>
    <t>"АТФБанк" АҚ</t>
  </si>
  <si>
    <t>"Алатау Жарық Компаниясы" АҚ</t>
  </si>
  <si>
    <t>"БЕККЕР и К" ЖШС</t>
  </si>
  <si>
    <t>"Қазақстанның Даму Банкі" акционерлік қоғамының еншілес ұйымы "БРК-Лизинг" АҚ</t>
  </si>
  <si>
    <t>"Қазақстанның Даму Банкі" АҚ</t>
  </si>
  <si>
    <t>"БТА Банк" АҚ</t>
  </si>
  <si>
    <t>Банк ВТБ (Қазақстан) еншілес ұймы</t>
  </si>
  <si>
    <t>"Central Asia Cement" АҚ</t>
  </si>
  <si>
    <t>"Capital Hotels" АҚ</t>
  </si>
  <si>
    <t>"Caspian Beverage Holding" АҚ</t>
  </si>
  <si>
    <t>"Банк ЦентрКредит" АҚ</t>
  </si>
  <si>
    <t>"Kaspi Bank" АҚ</t>
  </si>
  <si>
    <t>"CS Development LLP" АҚ (Си Эс Девелопмент ЛЛП")</t>
  </si>
  <si>
    <t>"Евразиялық банк" АҚ</t>
  </si>
  <si>
    <t>"Қазақстан Халық жинақ банкі" АҚ</t>
  </si>
  <si>
    <t>"Имсталькон" АҚ</t>
  </si>
  <si>
    <t>"Интергаз Орталық Азия" АҚ</t>
  </si>
  <si>
    <t>"INNOVA INVESTMENT" ЖШС</t>
  </si>
  <si>
    <t>"Каспий лимитед" ЖШС</t>
  </si>
  <si>
    <t>"НГСК КазСтройСервис" АҚ</t>
  </si>
  <si>
    <t>"ҚАЗЭКСПОРТАСТЫҚ" Холдингі" АҚ</t>
  </si>
  <si>
    <t>"Казинвестбанк" АҚ</t>
  </si>
  <si>
    <t>"Казкоммерцбанк" АҚ</t>
  </si>
  <si>
    <t>"ҚазМұнайГаз" Ұлттық компаниясы" АҚ</t>
  </si>
  <si>
    <t>"Банк Kassa Nova" АҚ</t>
  </si>
  <si>
    <t>"Қазатомөнеркәсіп" Ұлттық атом компаниясы" АҚ</t>
  </si>
  <si>
    <t>"Қазақстан инжиниринг" Ұлттық компаниясы" АҚ (Kazakhstan Engineering)</t>
  </si>
  <si>
    <t>"Қазахқтандық Ипотекалық Компания" Ипотекалық ұйымы" АҚ</t>
  </si>
  <si>
    <t>"Қазақтелеком" АҚ</t>
  </si>
  <si>
    <t>"AsiaCredit Bank" АҚ (АзияКредит Банк)</t>
  </si>
  <si>
    <t>"Маңғыстау электротораптық бөлу компаниясы" АҚ</t>
  </si>
  <si>
    <t>"Delta Bank" АҚ</t>
  </si>
  <si>
    <t>"Нұрбанк" АҚ</t>
  </si>
  <si>
    <t>"Азық-түліктік келісімшарт  корпорациясы" Ұлттық компаниясы" АҚ</t>
  </si>
  <si>
    <t>"SAT &amp; Company" АҚ</t>
  </si>
  <si>
    <t>"СевКазЭнерго" АҚ</t>
  </si>
  <si>
    <t>"Самұрық-Қазына" Ұлттық әл-ауқат қоры" АҚ</t>
  </si>
  <si>
    <t>"Самұрық-Энерго" АҚ</t>
  </si>
  <si>
    <t>"Темiрбанк" АҚ</t>
  </si>
  <si>
    <t>"ТЕМА Ко." АҚ</t>
  </si>
  <si>
    <t>"Цеснабанк" АҚ</t>
  </si>
  <si>
    <t>"Цесна" Корпорациясы" АҚ</t>
  </si>
  <si>
    <t>"Сбербанк Росcии" Еншілес ұйымы АҚ</t>
  </si>
  <si>
    <t>"Жайықмұнай" ЖШС</t>
  </si>
  <si>
    <t>"Орта-Азиялық отын-энергетикалық компаниясы" АҚ</t>
  </si>
  <si>
    <t>"Болта Нұржанов ат. Екібастұз ГРЭС-1" ЖШС</t>
  </si>
  <si>
    <t>"Еуразиялық банк" АҚ</t>
  </si>
  <si>
    <t>"Эксимбанк Казахстан" АҚ</t>
  </si>
  <si>
    <t>"HOMEBROKER" АҚ</t>
  </si>
  <si>
    <t>"ЛОГИКОМ" АҚ</t>
  </si>
  <si>
    <t>"ПАВЛОДАРЭНЕРГО" АҚ</t>
  </si>
  <si>
    <t>Барлығы 51 эмитенттің 144 атаудағы борыштық міндеттемелері</t>
  </si>
  <si>
    <t>"Азық-түліктік келісімшарт корпорациясы" Ұлттық компаниясы" АҚ</t>
  </si>
  <si>
    <t>"RESMI" Компаниялар тобы" АҚ</t>
  </si>
  <si>
    <t>"RG Brands" АҚ</t>
  </si>
  <si>
    <t>"БТА Банк" акционерлік қоғамының еншілес ұйымы "БТА Ипотека" АҚ</t>
  </si>
  <si>
    <t>"Батыс транзит" АҚ</t>
  </si>
  <si>
    <t>"Жайрем тау-кен байыту комбинаты" АҚ</t>
  </si>
  <si>
    <t>"Атамекен-Агро" АҚ</t>
  </si>
  <si>
    <t>"Қазақстан Қағазы" АҚ</t>
  </si>
  <si>
    <t>"ОРДА кредит" Несиелік серіктестігі" ЖШС</t>
  </si>
  <si>
    <t>"REAL-INVEST.kz" Қаржы компаниясы" АҚ</t>
  </si>
  <si>
    <t>"Өскемен құс фабрикасы" АҚ</t>
  </si>
  <si>
    <t>"Алматыэнергосбыт" ЖШС</t>
  </si>
  <si>
    <t>Барлығы 18 эмитенттің 66 атаудағы борыштық міндеттемелері</t>
  </si>
  <si>
    <t>Барлығы 10 эмитенттің 16 атаудағы борыштық міндеттемелері</t>
  </si>
  <si>
    <t>Буферлік санаттағы борыштық міндеттемелер</t>
  </si>
  <si>
    <t>"Алматытемiр" АҚ</t>
  </si>
  <si>
    <t>"Досжан темір жолы (ДТЖ)" АҚ</t>
  </si>
  <si>
    <t>"ЭКОТОН+" АҚ</t>
  </si>
  <si>
    <t>"Төрт-Құдық" Кен байыту комбинаты" АҚ</t>
  </si>
  <si>
    <t>Барлығы 5 эмитенттің 5 атаудағы борыштық міндеттемелері</t>
  </si>
  <si>
    <t>БАРЛЫҒЫ 72 эмитенттің 231 атаудағы борыштық міндеттемелері</t>
  </si>
  <si>
    <t>Нақты материалдарға түсініктемелердің "Анықтамалық ақпарат" бөлімін қара.</t>
  </si>
  <si>
    <t>Бірінші санаттағы рейтингілік бағалауы жоқ борыштық міндеттемелер</t>
  </si>
  <si>
    <t>Екінші санаттағы рейтингілік бағалауы жоқ борыштық міндеттемелер</t>
  </si>
  <si>
    <t>23 кесте. 2013 жылдың 01 қаңтарындағы жағдай бойынша KASE ресми тізімі</t>
  </si>
  <si>
    <t>Эмитенттің</t>
  </si>
  <si>
    <t>24 кесте. 2012 жылдағы KASE тізімдеріндегі өзгерістер</t>
  </si>
  <si>
    <t>Құрал</t>
  </si>
  <si>
    <t>Даталары:</t>
  </si>
  <si>
    <t>қысқаша</t>
  </si>
  <si>
    <t>листингі</t>
  </si>
  <si>
    <t>делистингі</t>
  </si>
  <si>
    <t>санатын</t>
  </si>
  <si>
    <t>атауы</t>
  </si>
  <si>
    <t>төмендету</t>
  </si>
  <si>
    <t>көтеру</t>
  </si>
  <si>
    <t>Рейтингілік бағалауы бар борыштық бағалы қағаздар</t>
  </si>
  <si>
    <t>Барлығы</t>
  </si>
  <si>
    <t>"Алматинские электрические станции"  АҚ</t>
  </si>
  <si>
    <t>"Қазақстандық Ипотекалық Компаниясы" Ипотекалық ұйымы" АҚ</t>
  </si>
  <si>
    <t>"САУТС-ОЙЛ" ЖШС</t>
  </si>
  <si>
    <t>"Сбербанк России" Еншілес Банкі АҚ</t>
  </si>
  <si>
    <t>"Mineral Resources of Central Asia" АҚ</t>
  </si>
  <si>
    <t>"KazTransCom" АҚ</t>
  </si>
  <si>
    <t>Барлығы:</t>
  </si>
  <si>
    <t>Рейтингілік бағалауы жоқ бірінші санатшадағы бағалы қағаздар</t>
  </si>
  <si>
    <t>Рейтингілік бағалауы жоқ екінші санатшадағы борыштық бағалы қағаздар</t>
  </si>
  <si>
    <t>"Алматыэнергосбыт" ЖШС</t>
  </si>
  <si>
    <t>"БТА Банк" акционерлік қоғамының еншілес ипотекалық ұымы "БТА Ипотека" АҚ</t>
  </si>
  <si>
    <t>"ZHERSU POWER" ЖШС</t>
  </si>
  <si>
    <t>"Кедентранссервис"  АҚ</t>
  </si>
  <si>
    <t>"Төрт-Құдық" Кен байыту комбинаты"  АҚ</t>
  </si>
  <si>
    <t>"Темiрлизинг" АҚ</t>
  </si>
  <si>
    <t>Буферлік санаттың борыштық міндеттемелері</t>
  </si>
  <si>
    <t>"АБДИ Компани" АҚ</t>
  </si>
  <si>
    <t>"Қарағанды асбесттіцемент бұйымдарының зауыты" АҚ</t>
  </si>
  <si>
    <t>Листингілік емес бағалы қағаздар</t>
  </si>
  <si>
    <t>Бәрі:</t>
  </si>
  <si>
    <t xml:space="preserve"> – бағалы қағазды буферлік санатқа ауыстыру датасы</t>
  </si>
  <si>
    <t>Нақты материалдың "Анықтамалық ақпарат" бөлімін қара.</t>
  </si>
  <si>
    <t>8 сурет. 2011 жылдағы KASE тізімдері құрылымының динамикасы</t>
  </si>
  <si>
    <t>(әр айдың 01 күніне бағалы қағаздар шығарылымының саны)</t>
  </si>
  <si>
    <t>25 кесте. KASE ресми тізімінің салалық құрылымы</t>
  </si>
  <si>
    <t>(нарықтық құны бойынша корпоративтік борыштық бағалы қағаздар)</t>
  </si>
  <si>
    <t>Сала</t>
  </si>
  <si>
    <t>үлесі, %</t>
  </si>
  <si>
    <t>Өнеркәсіп</t>
  </si>
  <si>
    <t>Коммуналдық қызмет көрсету</t>
  </si>
  <si>
    <t>Көпшілік сұраныстағы тұтынушылық тауарлары</t>
  </si>
  <si>
    <t>Телекоммуникациялық қызмет көрсету</t>
  </si>
  <si>
    <t>Материалдар</t>
  </si>
  <si>
    <t>Қосалқы тұтыну тауарлары</t>
  </si>
  <si>
    <t>Ақпараттық технологиялар</t>
  </si>
  <si>
    <t>Денсаулық сақтау</t>
  </si>
  <si>
    <t>(айлар, тоқсандар және секторлар бойынша)</t>
  </si>
  <si>
    <t xml:space="preserve">26 кесте. 2012 жылдағы биржадағы корпоративтік борыштық бағалы қағаздар сауда-саттығының көлемі </t>
  </si>
  <si>
    <t>Айы</t>
  </si>
  <si>
    <t>ББҚ биржалық нарығының секторы</t>
  </si>
  <si>
    <t>орналастыру бойынша</t>
  </si>
  <si>
    <t xml:space="preserve"> сатып алу-сату</t>
  </si>
  <si>
    <t>арнайы сауда-саттықтар</t>
  </si>
  <si>
    <t>Қаңтар</t>
  </si>
  <si>
    <t>Ақпан</t>
  </si>
  <si>
    <t>Наурыз</t>
  </si>
  <si>
    <t>І тоқсан</t>
  </si>
  <si>
    <t>Сәуір</t>
  </si>
  <si>
    <t>Мамыр</t>
  </si>
  <si>
    <t>Маусым</t>
  </si>
  <si>
    <t>ІІ тоқсан</t>
  </si>
  <si>
    <t>Шілде</t>
  </si>
  <si>
    <t>Тамыз</t>
  </si>
  <si>
    <t>Қыркүйек</t>
  </si>
  <si>
    <t>ІІІ тоқсан</t>
  </si>
  <si>
    <t>Қазан</t>
  </si>
  <si>
    <t>Қараша</t>
  </si>
  <si>
    <t>Желтоқсан</t>
  </si>
  <si>
    <t>IV тоқсан</t>
  </si>
  <si>
    <t>2011 жылы барлығы</t>
  </si>
  <si>
    <t>Құрылымы</t>
  </si>
  <si>
    <t>Анықтамалы:</t>
  </si>
  <si>
    <t>2012 жылы барлығы</t>
  </si>
  <si>
    <t>ақшалай</t>
  </si>
  <si>
    <t>пайызбен</t>
  </si>
  <si>
    <t>2012 жылдың 2011 жылға тренді</t>
  </si>
  <si>
    <t>Нақты материалға берілген түсініктемелердің "Анықтамалық ақпарат" бөлімін қара.</t>
  </si>
  <si>
    <t>Сауда-саттық көлемі және оның құрылымы</t>
  </si>
  <si>
    <t xml:space="preserve">Ресми тізімнің </t>
  </si>
  <si>
    <t>құрылымы, %</t>
  </si>
  <si>
    <t>Кәспорын</t>
  </si>
  <si>
    <t>Қосалқы тұтынушылық тауарлары</t>
  </si>
  <si>
    <t>салыстырмалы статистикалық мәліметтері</t>
  </si>
  <si>
    <t xml:space="preserve">28 кесте. 2012 және 2011 жылдардағы корпоративтік борыштық бағалы қағаздардың KASE нарығы бойынша </t>
  </si>
  <si>
    <t xml:space="preserve">Нарық көрсеткіші </t>
  </si>
  <si>
    <t>Өлшем</t>
  </si>
  <si>
    <t>бірлігі</t>
  </si>
  <si>
    <t>2012 жыл</t>
  </si>
  <si>
    <t>2011 жыл</t>
  </si>
  <si>
    <t>2011 жылға</t>
  </si>
  <si>
    <t>Сауда-саттық күндерінің саны</t>
  </si>
  <si>
    <t>Нәтижелі күндердің саны</t>
  </si>
  <si>
    <t>Сауда-саттық нәтижелілігінің көрсеткіші</t>
  </si>
  <si>
    <t>I. Нарықтық мәмілелер</t>
  </si>
  <si>
    <t>мәмілелердің жалпы көлемі</t>
  </si>
  <si>
    <t>мәмілелер саны</t>
  </si>
  <si>
    <t>сатып алу-сату секторындағы сауда-саттық көлеміндегі үлесі</t>
  </si>
  <si>
    <t>сатып алу-сату секторындағы мәмілелер санынындағы үлесі</t>
  </si>
  <si>
    <t>бір мәміленің орташа көлемі</t>
  </si>
  <si>
    <t>бір күндегі мәмілелердің орташа саны</t>
  </si>
  <si>
    <t>осы тұрпаттағы мәмілелердің орташа көлемі</t>
  </si>
  <si>
    <t>II. Тікелей мәліметтер</t>
  </si>
  <si>
    <t>дана</t>
  </si>
  <si>
    <t>III. Орналастыру бойынша арнайы мамандандырылған сауда-саттықтар</t>
  </si>
  <si>
    <t>осы тұрпаттағы мәмілелердің жалпы көлемі</t>
  </si>
  <si>
    <t>Ресми тізімнің санаттары бойынша сауда-саттықтар көлемі</t>
  </si>
  <si>
    <t>Рейтингілік бағалауы бар</t>
  </si>
  <si>
    <t>Бірінші санатшадағы</t>
  </si>
  <si>
    <t>Екінші санатшадағы</t>
  </si>
  <si>
    <t>Буферлік санат</t>
  </si>
  <si>
    <t xml:space="preserve">Листингілік емес </t>
  </si>
  <si>
    <t>рейтингілік бағалауы жоқ</t>
  </si>
  <si>
    <t>бағалы қағаздар</t>
  </si>
  <si>
    <t>Барлығы,</t>
  </si>
  <si>
    <t>Мәмілелер</t>
  </si>
  <si>
    <t>саны</t>
  </si>
  <si>
    <t xml:space="preserve">29 кесте. 2012 жылдағы корпоративтік борыштық бағалы қағаздарды сатып алу-сату биржалық </t>
  </si>
  <si>
    <t>мәмілелерінің көлемін ресми тізімнің санаттары бойынша бөлінуі</t>
  </si>
  <si>
    <t xml:space="preserve">30 кесте. 2012 және 2011 жылдары биржадағы корпоративтік борыштық қағаздар  </t>
  </si>
  <si>
    <t>сауда-саттығының инвесторлардың негізгі санаттары бойынша брутто-айналымы</t>
  </si>
  <si>
    <t>Инвесторлар санаты</t>
  </si>
  <si>
    <t>Брокерлер-дилерлер клиенттері</t>
  </si>
  <si>
    <t>соның ішінде жеке тұлғалар</t>
  </si>
  <si>
    <t>ЗА есебінен ЗАИБЖҰ</t>
  </si>
  <si>
    <t xml:space="preserve">Брокерлер-дилерлер </t>
  </si>
  <si>
    <t>ЕДБ</t>
  </si>
  <si>
    <t>соның ішінде резидент емес</t>
  </si>
  <si>
    <t xml:space="preserve">9 сурет. 2012 жылдағы KASE_BC индексінің және корпоративтік облигациялардың </t>
  </si>
  <si>
    <t>орташа сараланған "таза" бағаларының өзгеруі</t>
  </si>
  <si>
    <t>10 сурет. 2012 жылдағы KASE_BY корпоративтік облигациялардың</t>
  </si>
  <si>
    <t>кірістілік индексінің динамикасы</t>
  </si>
  <si>
    <t>31 кесте. 2012 жылдағы корпоративтік облигациялардың биржалық қайталама нарығының</t>
  </si>
  <si>
    <t>ең белсенді он операторының рэнкингі</t>
  </si>
  <si>
    <t>жылдағы</t>
  </si>
  <si>
    <t>жайғасымы</t>
  </si>
  <si>
    <t>Компанияның</t>
  </si>
  <si>
    <t xml:space="preserve">Белсенділік </t>
  </si>
  <si>
    <t>көрсеткіші</t>
  </si>
  <si>
    <t>"Halyk Finance" АҚ</t>
  </si>
  <si>
    <t>"Сентрас Секьюритиз" АҚ</t>
  </si>
  <si>
    <t>"BCC Invest" -  "Банк ЦентрКредит" АҚ еншілес ұйымы АҚ</t>
  </si>
  <si>
    <t>"БТА Секьюритис" АҚ</t>
  </si>
  <si>
    <t>"АСЫЛ-ИНВЕСТ" АҚ</t>
  </si>
  <si>
    <t>"Евразийский Капитал" АҚ</t>
  </si>
  <si>
    <t>"RESMI" Инвестициялық Қаржы Үйі"  АҚ</t>
  </si>
  <si>
    <t>"Unicorn IFC" АҚ</t>
  </si>
  <si>
    <t>"Тройка Диалог Казахстан"  АҚ</t>
  </si>
  <si>
    <t>"ОРДА Капитал" Басқарушы компаниясы"  АҚ</t>
  </si>
  <si>
    <t>"Нақты материал кітабына берілген түсініктемелер" бөлімін қараңыз</t>
  </si>
  <si>
    <t>үлесі,%</t>
  </si>
  <si>
    <t>Секторы</t>
  </si>
  <si>
    <t>27 кесте. 2012 және 2011 жылдары KASE-дегі корпоративтік борыштық бағалы қағаздар сауда-саттығы көлемінің салалық құрылымы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</si>
</sst>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"/>
    <numFmt numFmtId="173" formatCode="dd/mm/yy;@"/>
    <numFmt numFmtId="174" formatCode="0.0"/>
    <numFmt numFmtId="175" formatCode="0.0%"/>
    <numFmt numFmtId="176" formatCode="#,##0.0;\-#,##0.0;0"/>
    <numFmt numFmtId="177" formatCode="\+0;\-0"/>
    <numFmt numFmtId="178" formatCode="\&lt;0.\1"/>
    <numFmt numFmtId="179" formatCode="0.00000"/>
    <numFmt numFmtId="180" formatCode="#,##0.0;;\–"/>
    <numFmt numFmtId="181" formatCode="#,##0.0_ %"/>
    <numFmt numFmtId="182" formatCode="#,##0_ %"/>
    <numFmt numFmtId="183" formatCode="\+#,##0.0;\−#,##0.0;0"/>
    <numFmt numFmtId="184" formatCode="\+#,##0.0;\-#,##0.0;0"/>
    <numFmt numFmtId="185" formatCode="\+#,##0.0_ %;\−#,##0.0_ %;0_ %"/>
    <numFmt numFmtId="186" formatCode="\+0.0&quot; пп&quot;;\−0.0&quot; пп&quot;;0&quot; пп&quot;"/>
    <numFmt numFmtId="187" formatCode="\+0.0&quot; пп&quot;;\-0.0&quot; пп&quot;;0&quot; пп&quot;"/>
    <numFmt numFmtId="188" formatCode="\+0.0%;\ \-0.0%;0%"/>
    <numFmt numFmtId="189" formatCode="\&lt;\1"/>
    <numFmt numFmtId="190" formatCode="#,##0.0;;\X"/>
    <numFmt numFmtId="191" formatCode="\+0.0;\-0.0;0"/>
    <numFmt numFmtId="192" formatCode="\X"/>
    <numFmt numFmtId="193" formatCode="\+0.0;\−0.0;0"/>
    <numFmt numFmtId="194" formatCode="[$-419]dd\ mmm/;@"/>
    <numFmt numFmtId="195" formatCode="[$-43F]d\ mmm/;@"/>
    <numFmt numFmtId="196" formatCode="\+0.0&quot; пн&quot;;\−0.0&quot; пн&quot;;0.0&quot; пн&quot;"/>
    <numFmt numFmtId="197" formatCode="\+0&quot; пн&quot;;\−0&quot; пн&quot;;0&quot; пн&quot;"/>
  </numFmts>
  <fonts count="67">
    <font>
      <sz val="10"/>
      <name val="Arial Cyr"/>
      <family val="0"/>
    </font>
    <font>
      <sz val="9"/>
      <color indexed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sz val="6"/>
      <color indexed="10"/>
      <name val="Arial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8"/>
      <color indexed="17"/>
      <name val="Arial CYR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8"/>
      <name val="Arial CYR"/>
      <family val="0"/>
    </font>
    <font>
      <sz val="10"/>
      <name val="FreeSetC"/>
      <family val="0"/>
    </font>
    <font>
      <sz val="5.25"/>
      <color indexed="8"/>
      <name val="Arial CYR"/>
      <family val="0"/>
    </font>
    <font>
      <sz val="8"/>
      <color indexed="8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indexed="9"/>
      <name val="Arial"/>
      <family val="2"/>
    </font>
    <font>
      <sz val="2.75"/>
      <color indexed="8"/>
      <name val="Arial"/>
      <family val="0"/>
    </font>
    <font>
      <sz val="5.75"/>
      <color indexed="8"/>
      <name val="Arial"/>
      <family val="0"/>
    </font>
    <font>
      <sz val="2.5"/>
      <color indexed="8"/>
      <name val="Arial"/>
      <family val="0"/>
    </font>
    <font>
      <sz val="7.9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11"/>
      <color theme="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8"/>
      <color theme="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hair"/>
      <right/>
      <top style="hair"/>
      <bottom/>
    </border>
    <border>
      <left style="hair"/>
      <right/>
      <top/>
      <bottom/>
    </border>
    <border>
      <left style="medium"/>
      <right/>
      <top style="thin"/>
      <bottom style="thin"/>
    </border>
    <border>
      <left/>
      <right/>
      <top style="thin"/>
      <bottom style="hair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172" fontId="4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0" xfId="34" applyFont="1" applyFill="1" applyBorder="1" applyAlignment="1">
      <alignment/>
      <protection/>
    </xf>
    <xf numFmtId="0" fontId="6" fillId="0" borderId="0" xfId="34" applyFont="1" applyFill="1" applyBorder="1" applyAlignment="1">
      <alignment wrapText="1"/>
      <protection/>
    </xf>
    <xf numFmtId="172" fontId="6" fillId="0" borderId="0" xfId="34" applyNumberFormat="1" applyFont="1" applyFill="1" applyBorder="1" applyAlignment="1">
      <alignment/>
      <protection/>
    </xf>
    <xf numFmtId="172" fontId="6" fillId="0" borderId="0" xfId="34" applyNumberFormat="1" applyFont="1" applyFill="1" applyBorder="1" applyAlignment="1">
      <alignment horizontal="right"/>
      <protection/>
    </xf>
    <xf numFmtId="0" fontId="3" fillId="0" borderId="11" xfId="0" applyFont="1" applyFill="1" applyBorder="1" applyAlignment="1">
      <alignment vertical="top" wrapText="1"/>
    </xf>
    <xf numFmtId="0" fontId="3" fillId="0" borderId="11" xfId="34" applyFont="1" applyFill="1" applyBorder="1" applyAlignment="1">
      <alignment vertical="top" wrapText="1"/>
      <protection/>
    </xf>
    <xf numFmtId="172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34" applyFont="1" applyFill="1" applyBorder="1" applyAlignment="1">
      <alignment vertical="top"/>
      <protection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3" fontId="3" fillId="0" borderId="0" xfId="34" applyNumberFormat="1" applyFont="1" applyFill="1" applyBorder="1">
      <alignment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vertical="top" wrapText="1"/>
    </xf>
    <xf numFmtId="0" fontId="3" fillId="0" borderId="15" xfId="34" applyFont="1" applyFill="1" applyBorder="1" applyAlignment="1">
      <alignment vertical="top" wrapText="1"/>
      <protection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vertical="top"/>
    </xf>
    <xf numFmtId="172" fontId="3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11" fillId="0" borderId="14" xfId="34" applyFont="1" applyFill="1" applyBorder="1">
      <alignment/>
      <protection/>
    </xf>
    <xf numFmtId="0" fontId="12" fillId="0" borderId="14" xfId="34" applyFont="1" applyFill="1" applyBorder="1" applyAlignment="1">
      <alignment wrapText="1"/>
      <protection/>
    </xf>
    <xf numFmtId="0" fontId="12" fillId="0" borderId="14" xfId="34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 horizontal="right" vertical="top"/>
    </xf>
    <xf numFmtId="173" fontId="3" fillId="0" borderId="15" xfId="0" applyNumberFormat="1" applyFont="1" applyFill="1" applyBorder="1" applyAlignment="1">
      <alignment horizontal="right" vertical="top"/>
    </xf>
    <xf numFmtId="173" fontId="3" fillId="0" borderId="14" xfId="0" applyNumberFormat="1" applyFont="1" applyFill="1" applyBorder="1" applyAlignment="1">
      <alignment horizontal="right" vertical="top"/>
    </xf>
    <xf numFmtId="173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1" fillId="0" borderId="16" xfId="34" applyFont="1" applyFill="1" applyBorder="1">
      <alignment/>
      <protection/>
    </xf>
    <xf numFmtId="0" fontId="12" fillId="0" borderId="16" xfId="34" applyFont="1" applyFill="1" applyBorder="1" applyAlignment="1">
      <alignment wrapText="1"/>
      <protection/>
    </xf>
    <xf numFmtId="0" fontId="11" fillId="0" borderId="16" xfId="34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177" fontId="15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/>
    </xf>
    <xf numFmtId="177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73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17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173" fontId="3" fillId="0" borderId="13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72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178" fontId="3" fillId="0" borderId="0" xfId="0" applyNumberFormat="1" applyFont="1" applyAlignment="1">
      <alignment/>
    </xf>
    <xf numFmtId="0" fontId="3" fillId="41" borderId="0" xfId="0" applyFont="1" applyFill="1" applyAlignment="1">
      <alignment/>
    </xf>
    <xf numFmtId="0" fontId="3" fillId="0" borderId="0" xfId="0" applyFont="1" applyFill="1" applyAlignment="1">
      <alignment/>
    </xf>
    <xf numFmtId="172" fontId="4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72" fontId="4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3" fillId="0" borderId="11" xfId="0" applyFont="1" applyBorder="1" applyAlignment="1">
      <alignment horizontal="left" indent="3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indent="2"/>
    </xf>
    <xf numFmtId="0" fontId="3" fillId="0" borderId="0" xfId="0" applyFont="1" applyBorder="1" applyAlignment="1">
      <alignment horizontal="left" indent="6"/>
    </xf>
    <xf numFmtId="180" fontId="3" fillId="0" borderId="10" xfId="0" applyNumberFormat="1" applyFont="1" applyBorder="1" applyAlignment="1">
      <alignment/>
    </xf>
    <xf numFmtId="180" fontId="17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180" fontId="17" fillId="0" borderId="0" xfId="0" applyNumberFormat="1" applyFont="1" applyFill="1" applyBorder="1" applyAlignment="1">
      <alignment/>
    </xf>
    <xf numFmtId="180" fontId="17" fillId="0" borderId="1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180" fontId="11" fillId="42" borderId="0" xfId="0" applyNumberFormat="1" applyFont="1" applyFill="1" applyBorder="1" applyAlignment="1">
      <alignment/>
    </xf>
    <xf numFmtId="183" fontId="17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83" fontId="16" fillId="0" borderId="0" xfId="0" applyNumberFormat="1" applyFont="1" applyBorder="1" applyAlignment="1">
      <alignment/>
    </xf>
    <xf numFmtId="183" fontId="17" fillId="0" borderId="0" xfId="109" applyNumberFormat="1" applyFont="1" applyBorder="1" applyAlignment="1">
      <alignment/>
    </xf>
    <xf numFmtId="183" fontId="3" fillId="0" borderId="0" xfId="109" applyNumberFormat="1" applyFont="1" applyBorder="1" applyAlignment="1">
      <alignment/>
    </xf>
    <xf numFmtId="183" fontId="16" fillId="0" borderId="0" xfId="109" applyNumberFormat="1" applyFont="1" applyBorder="1" applyAlignment="1">
      <alignment/>
    </xf>
    <xf numFmtId="184" fontId="3" fillId="0" borderId="0" xfId="10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8" fillId="0" borderId="12" xfId="102" applyFont="1" applyBorder="1" applyAlignment="1">
      <alignment/>
      <protection/>
    </xf>
    <xf numFmtId="0" fontId="18" fillId="0" borderId="12" xfId="0" applyFont="1" applyBorder="1" applyAlignment="1">
      <alignment/>
    </xf>
    <xf numFmtId="4" fontId="18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/>
    </xf>
    <xf numFmtId="174" fontId="3" fillId="0" borderId="15" xfId="109" applyNumberFormat="1" applyFont="1" applyBorder="1" applyAlignment="1">
      <alignment/>
    </xf>
    <xf numFmtId="174" fontId="3" fillId="0" borderId="0" xfId="109" applyNumberFormat="1" applyFont="1" applyBorder="1" applyAlignment="1">
      <alignment/>
    </xf>
    <xf numFmtId="187" fontId="3" fillId="0" borderId="0" xfId="109" applyNumberFormat="1" applyFont="1" applyBorder="1" applyAlignment="1">
      <alignment horizontal="right"/>
    </xf>
    <xf numFmtId="0" fontId="11" fillId="0" borderId="14" xfId="0" applyFont="1" applyFill="1" applyBorder="1" applyAlignment="1">
      <alignment horizontal="center"/>
    </xf>
    <xf numFmtId="0" fontId="7" fillId="0" borderId="0" xfId="34" applyFont="1" applyFill="1" applyBorder="1" applyAlignment="1">
      <alignment/>
      <protection/>
    </xf>
    <xf numFmtId="4" fontId="7" fillId="0" borderId="0" xfId="34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indent="1"/>
    </xf>
    <xf numFmtId="185" fontId="16" fillId="0" borderId="15" xfId="109" applyNumberFormat="1" applyFont="1" applyFill="1" applyBorder="1" applyAlignment="1">
      <alignment/>
    </xf>
    <xf numFmtId="185" fontId="17" fillId="0" borderId="15" xfId="109" applyNumberFormat="1" applyFont="1" applyFill="1" applyBorder="1" applyAlignment="1">
      <alignment/>
    </xf>
    <xf numFmtId="0" fontId="18" fillId="0" borderId="14" xfId="0" applyFont="1" applyBorder="1" applyAlignment="1">
      <alignment/>
    </xf>
    <xf numFmtId="0" fontId="7" fillId="0" borderId="0" xfId="105" applyFont="1" applyFill="1" applyBorder="1" applyAlignment="1">
      <alignment wrapText="1"/>
      <protection/>
    </xf>
    <xf numFmtId="4" fontId="7" fillId="0" borderId="0" xfId="105" applyNumberFormat="1" applyFont="1" applyFill="1" applyBorder="1" applyAlignment="1">
      <alignment horizontal="right" wrapText="1"/>
      <protection/>
    </xf>
    <xf numFmtId="185" fontId="17" fillId="0" borderId="14" xfId="10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3" fontId="20" fillId="0" borderId="0" xfId="104" applyNumberFormat="1" applyFont="1" applyFill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191" fontId="3" fillId="0" borderId="0" xfId="109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91" fontId="4" fillId="0" borderId="0" xfId="109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Fill="1" applyBorder="1" applyAlignment="1">
      <alignment/>
    </xf>
    <xf numFmtId="191" fontId="3" fillId="0" borderId="10" xfId="109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vertical="top" indent="3"/>
    </xf>
    <xf numFmtId="3" fontId="3" fillId="0" borderId="0" xfId="35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right" vertical="top" indent="3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2" fillId="0" borderId="0" xfId="34" applyFont="1" applyFill="1" applyBorder="1" applyAlignment="1">
      <alignment wrapText="1"/>
      <protection/>
    </xf>
    <xf numFmtId="173" fontId="3" fillId="0" borderId="11" xfId="0" applyNumberFormat="1" applyFont="1" applyFill="1" applyBorder="1" applyAlignment="1">
      <alignment horizontal="right" vertical="top"/>
    </xf>
    <xf numFmtId="173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73" fontId="3" fillId="0" borderId="15" xfId="0" applyNumberFormat="1" applyFont="1" applyFill="1" applyBorder="1" applyAlignment="1">
      <alignment horizontal="right" vertical="top"/>
    </xf>
    <xf numFmtId="173" fontId="3" fillId="0" borderId="14" xfId="0" applyNumberFormat="1" applyFont="1" applyFill="1" applyBorder="1" applyAlignment="1">
      <alignment horizontal="right" vertical="top"/>
    </xf>
    <xf numFmtId="0" fontId="3" fillId="0" borderId="14" xfId="34" applyFont="1" applyFill="1" applyBorder="1" applyAlignment="1">
      <alignment vertical="top" wrapText="1"/>
      <protection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13" fillId="0" borderId="11" xfId="0" applyFont="1" applyFill="1" applyBorder="1" applyAlignment="1">
      <alignment vertical="top" wrapText="1"/>
    </xf>
    <xf numFmtId="192" fontId="3" fillId="0" borderId="11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14" fontId="3" fillId="0" borderId="0" xfId="0" applyNumberFormat="1" applyFont="1" applyFill="1" applyBorder="1" applyAlignment="1">
      <alignment horizontal="right" vertical="top"/>
    </xf>
    <xf numFmtId="0" fontId="64" fillId="43" borderId="10" xfId="0" applyFont="1" applyFill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0" fontId="3" fillId="0" borderId="0" xfId="0" applyNumberFormat="1" applyFont="1" applyFill="1" applyBorder="1" applyAlignment="1">
      <alignment/>
    </xf>
    <xf numFmtId="175" fontId="3" fillId="0" borderId="0" xfId="10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/>
    </xf>
    <xf numFmtId="0" fontId="4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/>
    </xf>
    <xf numFmtId="0" fontId="7" fillId="0" borderId="14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173" fontId="64" fillId="44" borderId="15" xfId="0" applyNumberFormat="1" applyFont="1" applyFill="1" applyBorder="1" applyAlignment="1">
      <alignment horizontal="right" vertical="top"/>
    </xf>
    <xf numFmtId="14" fontId="3" fillId="0" borderId="15" xfId="0" applyNumberFormat="1" applyFont="1" applyBorder="1" applyAlignment="1">
      <alignment horizontal="right" vertical="top"/>
    </xf>
    <xf numFmtId="1" fontId="11" fillId="0" borderId="16" xfId="34" applyNumberFormat="1" applyFont="1" applyFill="1" applyBorder="1" applyAlignment="1">
      <alignment horizontal="right"/>
      <protection/>
    </xf>
    <xf numFmtId="172" fontId="3" fillId="0" borderId="0" xfId="0" applyNumberFormat="1" applyFont="1" applyFill="1" applyAlignment="1">
      <alignment horizontal="right"/>
    </xf>
    <xf numFmtId="180" fontId="7" fillId="0" borderId="1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1" fontId="7" fillId="0" borderId="0" xfId="109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2" fontId="7" fillId="0" borderId="0" xfId="109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0" fontId="7" fillId="0" borderId="0" xfId="0" applyNumberFormat="1" applyFont="1" applyBorder="1" applyAlignment="1">
      <alignment horizontal="right"/>
    </xf>
    <xf numFmtId="172" fontId="3" fillId="0" borderId="10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185" fontId="16" fillId="0" borderId="0" xfId="109" applyNumberFormat="1" applyFont="1" applyAlignment="1">
      <alignment/>
    </xf>
    <xf numFmtId="175" fontId="7" fillId="0" borderId="14" xfId="109" applyNumberFormat="1" applyFont="1" applyFill="1" applyBorder="1" applyAlignment="1">
      <alignment/>
    </xf>
    <xf numFmtId="49" fontId="7" fillId="0" borderId="14" xfId="109" applyNumberFormat="1" applyFont="1" applyFill="1" applyBorder="1" applyAlignment="1">
      <alignment horizontal="right"/>
    </xf>
    <xf numFmtId="185" fontId="16" fillId="0" borderId="0" xfId="109" applyNumberFormat="1" applyFont="1" applyFill="1" applyBorder="1" applyAlignment="1">
      <alignment/>
    </xf>
    <xf numFmtId="0" fontId="7" fillId="0" borderId="15" xfId="0" applyFont="1" applyBorder="1" applyAlignment="1">
      <alignment horizontal="left"/>
    </xf>
    <xf numFmtId="172" fontId="7" fillId="0" borderId="15" xfId="0" applyNumberFormat="1" applyFont="1" applyFill="1" applyBorder="1" applyAlignment="1">
      <alignment/>
    </xf>
    <xf numFmtId="172" fontId="7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172" fontId="7" fillId="0" borderId="11" xfId="0" applyNumberFormat="1" applyFont="1" applyFill="1" applyBorder="1" applyAlignment="1">
      <alignment/>
    </xf>
    <xf numFmtId="172" fontId="7" fillId="0" borderId="11" xfId="0" applyNumberFormat="1" applyFont="1" applyBorder="1" applyAlignment="1">
      <alignment/>
    </xf>
    <xf numFmtId="185" fontId="16" fillId="0" borderId="11" xfId="109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88" fontId="7" fillId="0" borderId="0" xfId="109" applyNumberFormat="1" applyFont="1" applyFill="1" applyBorder="1" applyAlignment="1">
      <alignment/>
    </xf>
    <xf numFmtId="189" fontId="7" fillId="0" borderId="15" xfId="0" applyNumberFormat="1" applyFont="1" applyFill="1" applyBorder="1" applyAlignment="1">
      <alignment/>
    </xf>
    <xf numFmtId="189" fontId="7" fillId="0" borderId="15" xfId="0" applyNumberFormat="1" applyFont="1" applyBorder="1" applyAlignment="1">
      <alignment/>
    </xf>
    <xf numFmtId="178" fontId="7" fillId="0" borderId="15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185" fontId="17" fillId="0" borderId="0" xfId="109" applyNumberFormat="1" applyFont="1" applyFill="1" applyBorder="1" applyAlignment="1">
      <alignment/>
    </xf>
    <xf numFmtId="172" fontId="7" fillId="0" borderId="15" xfId="0" applyNumberFormat="1" applyFont="1" applyBorder="1" applyAlignment="1">
      <alignment/>
    </xf>
    <xf numFmtId="0" fontId="3" fillId="0" borderId="12" xfId="0" applyFont="1" applyBorder="1" applyAlignment="1">
      <alignment horizontal="left" indent="1"/>
    </xf>
    <xf numFmtId="0" fontId="7" fillId="0" borderId="13" xfId="0" applyFont="1" applyBorder="1" applyAlignment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13" xfId="0" applyNumberFormat="1" applyFont="1" applyBorder="1" applyAlignment="1">
      <alignment/>
    </xf>
    <xf numFmtId="185" fontId="17" fillId="0" borderId="13" xfId="109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3" fontId="4" fillId="0" borderId="16" xfId="109" applyNumberFormat="1" applyFont="1" applyFill="1" applyBorder="1" applyAlignment="1">
      <alignment/>
    </xf>
    <xf numFmtId="184" fontId="65" fillId="0" borderId="10" xfId="109" applyNumberFormat="1" applyFont="1" applyBorder="1" applyAlignment="1">
      <alignment/>
    </xf>
    <xf numFmtId="193" fontId="66" fillId="0" borderId="0" xfId="109" applyNumberFormat="1" applyFont="1" applyBorder="1" applyAlignment="1">
      <alignment/>
    </xf>
    <xf numFmtId="193" fontId="65" fillId="0" borderId="0" xfId="109" applyNumberFormat="1" applyFont="1" applyBorder="1" applyAlignment="1">
      <alignment/>
    </xf>
    <xf numFmtId="184" fontId="65" fillId="0" borderId="0" xfId="109" applyNumberFormat="1" applyFont="1" applyBorder="1" applyAlignment="1">
      <alignment/>
    </xf>
    <xf numFmtId="193" fontId="66" fillId="0" borderId="10" xfId="109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34" applyFont="1" applyFill="1" applyBorder="1" applyAlignment="1">
      <alignment vertical="top" wrapText="1"/>
      <protection/>
    </xf>
    <xf numFmtId="0" fontId="6" fillId="0" borderId="0" xfId="34" applyFont="1" applyFill="1" applyBorder="1" applyAlignment="1">
      <alignment horizont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72" fontId="3" fillId="0" borderId="11" xfId="0" applyNumberFormat="1" applyFont="1" applyFill="1" applyBorder="1" applyAlignment="1">
      <alignment horizontal="right" vertical="top"/>
    </xf>
    <xf numFmtId="0" fontId="3" fillId="0" borderId="11" xfId="34" applyFont="1" applyFill="1" applyBorder="1" applyAlignment="1">
      <alignment vertical="top"/>
      <protection/>
    </xf>
    <xf numFmtId="0" fontId="3" fillId="0" borderId="11" xfId="0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0" fontId="3" fillId="0" borderId="15" xfId="34" applyFont="1" applyFill="1" applyBorder="1" applyAlignment="1">
      <alignment vertical="top"/>
      <protection/>
    </xf>
    <xf numFmtId="0" fontId="3" fillId="0" borderId="15" xfId="0" applyFont="1" applyFill="1" applyBorder="1" applyAlignment="1">
      <alignment horizontal="center" vertical="top" wrapText="1"/>
    </xf>
    <xf numFmtId="172" fontId="3" fillId="0" borderId="15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3" fillId="0" borderId="0" xfId="34" applyNumberFormat="1" applyFont="1" applyFill="1" applyBorder="1" applyAlignment="1">
      <alignment horizontal="right" vertical="top"/>
      <protection/>
    </xf>
    <xf numFmtId="4" fontId="3" fillId="0" borderId="0" xfId="34" applyNumberFormat="1" applyFont="1" applyFill="1" applyBorder="1" applyAlignment="1">
      <alignment vertical="top"/>
      <protection/>
    </xf>
    <xf numFmtId="4" fontId="3" fillId="0" borderId="0" xfId="34" applyNumberFormat="1" applyFont="1" applyFill="1" applyBorder="1" applyAlignment="1">
      <alignment horizontal="right" vertical="top"/>
      <protection/>
    </xf>
    <xf numFmtId="0" fontId="3" fillId="0" borderId="11" xfId="34" applyFont="1" applyFill="1" applyBorder="1" applyAlignment="1">
      <alignment horizontal="center" vertical="top"/>
      <protection/>
    </xf>
    <xf numFmtId="172" fontId="3" fillId="0" borderId="11" xfId="34" applyNumberFormat="1" applyFont="1" applyFill="1" applyBorder="1" applyAlignment="1">
      <alignment vertical="top"/>
      <protection/>
    </xf>
    <xf numFmtId="0" fontId="3" fillId="0" borderId="15" xfId="34" applyFont="1" applyFill="1" applyBorder="1" applyAlignment="1">
      <alignment horizontal="center" vertical="top"/>
      <protection/>
    </xf>
    <xf numFmtId="172" fontId="3" fillId="0" borderId="15" xfId="34" applyNumberFormat="1" applyFont="1" applyFill="1" applyBorder="1" applyAlignment="1">
      <alignment vertical="top"/>
      <protection/>
    </xf>
    <xf numFmtId="172" fontId="3" fillId="0" borderId="11" xfId="34" applyNumberFormat="1" applyFont="1" applyFill="1" applyBorder="1" applyAlignment="1">
      <alignment horizontal="right" vertical="top"/>
      <protection/>
    </xf>
    <xf numFmtId="0" fontId="3" fillId="0" borderId="15" xfId="0" applyFont="1" applyFill="1" applyBorder="1" applyAlignment="1">
      <alignment horizontal="center" vertical="top"/>
    </xf>
    <xf numFmtId="172" fontId="3" fillId="0" borderId="14" xfId="0" applyNumberFormat="1" applyFont="1" applyFill="1" applyBorder="1" applyAlignment="1">
      <alignment horizontal="right" vertical="top"/>
    </xf>
    <xf numFmtId="172" fontId="3" fillId="0" borderId="14" xfId="34" applyNumberFormat="1" applyFont="1" applyFill="1" applyBorder="1" applyAlignment="1">
      <alignment horizontal="right" vertical="top"/>
      <protection/>
    </xf>
    <xf numFmtId="172" fontId="3" fillId="0" borderId="15" xfId="34" applyNumberFormat="1" applyFont="1" applyFill="1" applyBorder="1" applyAlignment="1">
      <alignment horizontal="right" vertical="top"/>
      <protection/>
    </xf>
    <xf numFmtId="4" fontId="3" fillId="0" borderId="14" xfId="34" applyNumberFormat="1" applyFont="1" applyFill="1" applyBorder="1" applyAlignment="1">
      <alignment horizontal="right" vertical="top"/>
      <protection/>
    </xf>
    <xf numFmtId="172" fontId="3" fillId="0" borderId="14" xfId="0" applyNumberFormat="1" applyFont="1" applyFill="1" applyBorder="1" applyAlignment="1">
      <alignment vertical="top"/>
    </xf>
    <xf numFmtId="172" fontId="3" fillId="0" borderId="0" xfId="34" applyNumberFormat="1" applyFont="1" applyFill="1" applyBorder="1" applyAlignment="1">
      <alignment vertical="top"/>
      <protection/>
    </xf>
    <xf numFmtId="0" fontId="3" fillId="0" borderId="14" xfId="0" applyFont="1" applyFill="1" applyBorder="1" applyAlignment="1">
      <alignment horizontal="center" vertical="top"/>
    </xf>
    <xf numFmtId="172" fontId="3" fillId="0" borderId="14" xfId="34" applyNumberFormat="1" applyFont="1" applyFill="1" applyBorder="1" applyAlignment="1">
      <alignment vertical="top"/>
      <protection/>
    </xf>
    <xf numFmtId="172" fontId="3" fillId="45" borderId="0" xfId="0" applyNumberFormat="1" applyFont="1" applyFill="1" applyBorder="1" applyAlignment="1">
      <alignment/>
    </xf>
    <xf numFmtId="172" fontId="3" fillId="45" borderId="0" xfId="0" applyNumberFormat="1" applyFont="1" applyFill="1" applyBorder="1" applyAlignment="1">
      <alignment horizontal="right"/>
    </xf>
    <xf numFmtId="4" fontId="3" fillId="0" borderId="15" xfId="34" applyNumberFormat="1" applyFont="1" applyFill="1" applyBorder="1" applyAlignment="1">
      <alignment horizontal="right" vertical="top"/>
      <protection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14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3" fillId="0" borderId="14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14" fontId="4" fillId="0" borderId="0" xfId="0" applyNumberFormat="1" applyFont="1" applyFill="1" applyBorder="1" applyAlignment="1">
      <alignment horizontal="right"/>
    </xf>
    <xf numFmtId="0" fontId="3" fillId="0" borderId="0" xfId="103" applyFont="1" applyBorder="1" applyAlignment="1">
      <alignment/>
      <protection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11" fillId="0" borderId="14" xfId="0" applyFont="1" applyFill="1" applyBorder="1" applyAlignment="1">
      <alignment/>
    </xf>
    <xf numFmtId="0" fontId="3" fillId="0" borderId="15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196" fontId="17" fillId="0" borderId="15" xfId="109" applyNumberFormat="1" applyFont="1" applyFill="1" applyBorder="1" applyAlignment="1" quotePrefix="1">
      <alignment horizontal="right"/>
    </xf>
    <xf numFmtId="196" fontId="16" fillId="0" borderId="15" xfId="109" applyNumberFormat="1" applyFont="1" applyFill="1" applyBorder="1" applyAlignment="1" quotePrefix="1">
      <alignment horizontal="right"/>
    </xf>
    <xf numFmtId="197" fontId="19" fillId="0" borderId="15" xfId="109" applyNumberFormat="1" applyFont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ata_svod_1" xfId="33"/>
    <cellStyle name="Normal_Sheet1" xfId="34"/>
    <cellStyle name="Normal_Рейтинг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Денежный 2" xfId="47"/>
    <cellStyle name="Денежный 3" xfId="48"/>
    <cellStyle name="Денежный 4" xfId="49"/>
    <cellStyle name="Денежный 5" xfId="50"/>
    <cellStyle name="Денежный 6" xfId="51"/>
    <cellStyle name="Денежный 7" xfId="52"/>
    <cellStyle name="Денежный 8" xfId="53"/>
    <cellStyle name="Денежный 9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10" xfId="63"/>
    <cellStyle name="Обычный 11" xfId="64"/>
    <cellStyle name="Обычный 12" xfId="65"/>
    <cellStyle name="Обычный 12 2" xfId="66"/>
    <cellStyle name="Обычный 13" xfId="67"/>
    <cellStyle name="Обычный 14" xfId="68"/>
    <cellStyle name="Обычный 15" xfId="69"/>
    <cellStyle name="Обычный 16" xfId="70"/>
    <cellStyle name="Обычный 16 2" xfId="71"/>
    <cellStyle name="Обычный 17" xfId="72"/>
    <cellStyle name="Обычный 17 2" xfId="73"/>
    <cellStyle name="Обычный 18" xfId="74"/>
    <cellStyle name="Обычный 2" xfId="75"/>
    <cellStyle name="Обычный 2 2" xfId="76"/>
    <cellStyle name="Обычный 2 2 2" xfId="77"/>
    <cellStyle name="Обычный 2 2 3" xfId="78"/>
    <cellStyle name="Обычный 2 3" xfId="79"/>
    <cellStyle name="Обычный 2 3 2" xfId="80"/>
    <cellStyle name="Обычный 2 4" xfId="81"/>
    <cellStyle name="Обычный 2 5" xfId="82"/>
    <cellStyle name="Обычный 3" xfId="83"/>
    <cellStyle name="Обычный 3 2" xfId="84"/>
    <cellStyle name="Обычный 3 3" xfId="85"/>
    <cellStyle name="Обычный 3 4" xfId="86"/>
    <cellStyle name="Обычный 3 5" xfId="87"/>
    <cellStyle name="Обычный 4" xfId="88"/>
    <cellStyle name="Обычный 4 2" xfId="89"/>
    <cellStyle name="Обычный 4 3" xfId="90"/>
    <cellStyle name="Обычный 4 4" xfId="91"/>
    <cellStyle name="Обычный 5" xfId="92"/>
    <cellStyle name="Обычный 6" xfId="93"/>
    <cellStyle name="Обычный 6 2" xfId="94"/>
    <cellStyle name="Обычный 6 3" xfId="95"/>
    <cellStyle name="Обычный 7" xfId="96"/>
    <cellStyle name="Обычный 7 2" xfId="97"/>
    <cellStyle name="Обычный 7 3" xfId="98"/>
    <cellStyle name="Обычный 8" xfId="99"/>
    <cellStyle name="Обычный 8 2" xfId="100"/>
    <cellStyle name="Обычный 9" xfId="101"/>
    <cellStyle name="Обычный_Year" xfId="102"/>
    <cellStyle name="Обычный_Year 2" xfId="103"/>
    <cellStyle name="Обычный_Лист1" xfId="104"/>
    <cellStyle name="Обычный_статистика" xfId="105"/>
    <cellStyle name="Плохой" xfId="106"/>
    <cellStyle name="Пояснение" xfId="107"/>
    <cellStyle name="Примечание" xfId="108"/>
    <cellStyle name="Percent" xfId="109"/>
    <cellStyle name="Процентный 2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575"/>
          <c:h val="0.661"/>
        </c:manualLayout>
      </c:layout>
      <c:barChart>
        <c:barDir val="col"/>
        <c:grouping val="stacked"/>
        <c:varyColors val="0"/>
        <c:ser>
          <c:idx val="0"/>
          <c:order val="0"/>
          <c:tx>
            <c:v>Буферлік санаттың борыштық міндеттемелері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</c:v>
              </c:pt>
              <c:pt idx="1">
                <c:v>3</c:v>
              </c:pt>
              <c:pt idx="2">
                <c:v>3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  <c:pt idx="7">
                <c:v>12</c:v>
              </c:pt>
              <c:pt idx="8">
                <c:v>4</c:v>
              </c:pt>
              <c:pt idx="9">
                <c:v>4</c:v>
              </c:pt>
              <c:pt idx="10">
                <c:v>13</c:v>
              </c:pt>
              <c:pt idx="11">
                <c:v>5</c:v>
              </c:pt>
            </c:numLit>
          </c:val>
        </c:ser>
        <c:ser>
          <c:idx val="1"/>
          <c:order val="1"/>
          <c:tx>
            <c:v>Рейтингілік бағалауы жоқ екінші санатшадағы борыштық міндеттемелер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27</c:v>
              </c:pt>
              <c:pt idx="1">
                <c:v>27</c:v>
              </c:pt>
              <c:pt idx="2">
                <c:v>27</c:v>
              </c:pt>
              <c:pt idx="3">
                <c:v>26</c:v>
              </c:pt>
              <c:pt idx="4">
                <c:v>26</c:v>
              </c:pt>
              <c:pt idx="5">
                <c:v>25</c:v>
              </c:pt>
              <c:pt idx="6">
                <c:v>22</c:v>
              </c:pt>
              <c:pt idx="7">
                <c:v>20</c:v>
              </c:pt>
              <c:pt idx="8">
                <c:v>19</c:v>
              </c:pt>
              <c:pt idx="9">
                <c:v>19</c:v>
              </c:pt>
              <c:pt idx="10">
                <c:v>18</c:v>
              </c:pt>
              <c:pt idx="11">
                <c:v>16</c:v>
              </c:pt>
            </c:numLit>
          </c:val>
        </c:ser>
        <c:ser>
          <c:idx val="2"/>
          <c:order val="2"/>
          <c:tx>
            <c:v>Рейтингілік бағалауы жоқ бірінші санатшадағы борыштық міндеттемелер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72</c:v>
              </c:pt>
              <c:pt idx="1">
                <c:v>72</c:v>
              </c:pt>
              <c:pt idx="2">
                <c:v>72</c:v>
              </c:pt>
              <c:pt idx="3">
                <c:v>72</c:v>
              </c:pt>
              <c:pt idx="4">
                <c:v>71</c:v>
              </c:pt>
              <c:pt idx="5">
                <c:v>70</c:v>
              </c:pt>
              <c:pt idx="6">
                <c:v>69</c:v>
              </c:pt>
              <c:pt idx="7">
                <c:v>68</c:v>
              </c:pt>
              <c:pt idx="8">
                <c:v>68</c:v>
              </c:pt>
              <c:pt idx="9">
                <c:v>67</c:v>
              </c:pt>
              <c:pt idx="10">
                <c:v>67</c:v>
              </c:pt>
              <c:pt idx="11">
                <c:v>66</c:v>
              </c:pt>
            </c:numLit>
          </c:val>
        </c:ser>
        <c:ser>
          <c:idx val="3"/>
          <c:order val="3"/>
          <c:tx>
            <c:v>Рейтингілік бағалауы бар борыштық міндеттемелер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135</c:v>
              </c:pt>
              <c:pt idx="1">
                <c:v>137</c:v>
              </c:pt>
              <c:pt idx="2">
                <c:v>136</c:v>
              </c:pt>
              <c:pt idx="3">
                <c:v>127</c:v>
              </c:pt>
              <c:pt idx="4">
                <c:v>125</c:v>
              </c:pt>
              <c:pt idx="5">
                <c:v>125</c:v>
              </c:pt>
              <c:pt idx="6">
                <c:v>131</c:v>
              </c:pt>
              <c:pt idx="7">
                <c:v>134</c:v>
              </c:pt>
              <c:pt idx="8">
                <c:v>134</c:v>
              </c:pt>
              <c:pt idx="9">
                <c:v>134</c:v>
              </c:pt>
              <c:pt idx="10">
                <c:v>138</c:v>
              </c:pt>
              <c:pt idx="11">
                <c:v>144</c:v>
              </c:pt>
            </c:numLit>
          </c:val>
        </c:ser>
        <c:overlap val="100"/>
        <c:gapWidth val="5"/>
        <c:axId val="45589417"/>
        <c:axId val="7651570"/>
      </c:bar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51570"/>
        <c:crosses val="autoZero"/>
        <c:auto val="1"/>
        <c:lblOffset val="100"/>
        <c:tickLblSkip val="1"/>
        <c:noMultiLvlLbl val="0"/>
      </c:catAx>
      <c:valAx>
        <c:axId val="7651570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89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25"/>
          <c:y val="0.7235"/>
          <c:w val="0.773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noFill/>
              </a:ln>
            </c:spPr>
          </c:dPt>
          <c:val>
            <c:numLit>
              <c:ptCount val="10"/>
              <c:pt idx="0">
                <c:v>18781.2024883388</c:v>
              </c:pt>
              <c:pt idx="1">
                <c:v>10305.8058053971</c:v>
              </c:pt>
              <c:pt idx="2">
                <c:v>755.418740878334</c:v>
              </c:pt>
              <c:pt idx="3">
                <c:v>632.781278888009</c:v>
              </c:pt>
              <c:pt idx="4">
                <c:v>397.297349077882</c:v>
              </c:pt>
              <c:pt idx="5">
                <c:v>305.508226084648</c:v>
              </c:pt>
              <c:pt idx="6">
                <c:v>301.844235106806</c:v>
              </c:pt>
              <c:pt idx="7">
                <c:v>17.6554331962319</c:v>
              </c:pt>
              <c:pt idx="8">
                <c:v>5.27106275706514</c:v>
              </c:pt>
              <c:pt idx="9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0"/>
              <c:pt idx="0">
                <c:v>59.6175948096326</c:v>
              </c:pt>
              <c:pt idx="1">
                <c:v>32.7139518928249</c:v>
              </c:pt>
              <c:pt idx="2">
                <c:v>2.39794275330614</c:v>
              </c:pt>
              <c:pt idx="3">
                <c:v>2.00865189070239</c:v>
              </c:pt>
              <c:pt idx="4">
                <c:v>1.26114993919973</c:v>
              </c:pt>
              <c:pt idx="5">
                <c:v>0.969781655090136</c:v>
              </c:pt>
              <c:pt idx="6">
                <c:v>0.95815096586037</c:v>
              </c:pt>
              <c:pt idx="7">
                <c:v>0.0560440399455268</c:v>
              </c:pt>
              <c:pt idx="8">
                <c:v>0.0167320534381102</c:v>
              </c:pt>
              <c:pt idx="9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"/>
          <c:w val="1"/>
          <c:h val="0.97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noFill/>
              </a:ln>
            </c:spPr>
          </c:dPt>
          <c:val>
            <c:numLit>
              <c:ptCount val="10"/>
              <c:pt idx="0">
                <c:v>27575.3458221883</c:v>
              </c:pt>
              <c:pt idx="1">
                <c:v>10344.3592989089</c:v>
              </c:pt>
              <c:pt idx="2">
                <c:v>587.800006738544</c:v>
              </c:pt>
              <c:pt idx="3">
                <c:v>623.922755107049</c:v>
              </c:pt>
              <c:pt idx="4">
                <c:v>350.52971361186</c:v>
              </c:pt>
              <c:pt idx="5">
                <c:v>298.200067385444</c:v>
              </c:pt>
              <c:pt idx="6">
                <c:v>320.723952087938</c:v>
              </c:pt>
              <c:pt idx="7">
                <c:v>47.2492115902964</c:v>
              </c:pt>
              <c:pt idx="8">
                <c:v>5.35417789757411</c:v>
              </c:pt>
              <c:pt idx="9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0"/>
              <c:pt idx="0">
                <c:v>68.6748505600452</c:v>
              </c:pt>
              <c:pt idx="1">
                <c:v>25.7620460527598</c:v>
              </c:pt>
              <c:pt idx="2">
                <c:v>1.4638829149146</c:v>
              </c:pt>
              <c:pt idx="3">
                <c:v>1.5538445916247</c:v>
              </c:pt>
              <c:pt idx="4">
                <c:v>0.872974571357146</c:v>
              </c:pt>
              <c:pt idx="5">
                <c:v>0.74265052546368</c:v>
              </c:pt>
              <c:pt idx="6">
                <c:v>0.798744995718003</c:v>
              </c:pt>
              <c:pt idx="7">
                <c:v>0.117671508671802</c:v>
              </c:pt>
              <c:pt idx="8">
                <c:v>0.0133342794450808</c:v>
              </c:pt>
              <c:pt idx="9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0075"/>
          <c:w val="0.94075"/>
          <c:h val="0.9635"/>
        </c:manualLayout>
      </c:layout>
      <c:lineChart>
        <c:grouping val="standard"/>
        <c:varyColors val="0"/>
        <c:ser>
          <c:idx val="0"/>
          <c:order val="0"/>
          <c:tx>
            <c:v>KASE_BC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40912</c:v>
              </c:pt>
              <c:pt idx="1">
                <c:v>40913</c:v>
              </c:pt>
              <c:pt idx="2">
                <c:v>40914</c:v>
              </c:pt>
              <c:pt idx="3">
                <c:v>40917</c:v>
              </c:pt>
              <c:pt idx="4">
                <c:v>40918</c:v>
              </c:pt>
              <c:pt idx="5">
                <c:v>40919</c:v>
              </c:pt>
              <c:pt idx="6">
                <c:v>40920</c:v>
              </c:pt>
              <c:pt idx="7">
                <c:v>40921</c:v>
              </c:pt>
              <c:pt idx="8">
                <c:v>40924</c:v>
              </c:pt>
              <c:pt idx="9">
                <c:v>40925</c:v>
              </c:pt>
              <c:pt idx="10">
                <c:v>40926</c:v>
              </c:pt>
              <c:pt idx="11">
                <c:v>40927</c:v>
              </c:pt>
              <c:pt idx="12">
                <c:v>40928</c:v>
              </c:pt>
              <c:pt idx="13">
                <c:v>40931</c:v>
              </c:pt>
              <c:pt idx="14">
                <c:v>40932</c:v>
              </c:pt>
              <c:pt idx="15">
                <c:v>40933</c:v>
              </c:pt>
              <c:pt idx="16">
                <c:v>40934</c:v>
              </c:pt>
              <c:pt idx="17">
                <c:v>40935</c:v>
              </c:pt>
              <c:pt idx="18">
                <c:v>40938</c:v>
              </c:pt>
              <c:pt idx="19">
                <c:v>40939</c:v>
              </c:pt>
              <c:pt idx="20">
                <c:v>40940</c:v>
              </c:pt>
              <c:pt idx="21">
                <c:v>40941</c:v>
              </c:pt>
              <c:pt idx="22">
                <c:v>40942</c:v>
              </c:pt>
              <c:pt idx="23">
                <c:v>40945</c:v>
              </c:pt>
              <c:pt idx="24">
                <c:v>40946</c:v>
              </c:pt>
              <c:pt idx="25">
                <c:v>40947</c:v>
              </c:pt>
              <c:pt idx="26">
                <c:v>40948</c:v>
              </c:pt>
              <c:pt idx="27">
                <c:v>40949</c:v>
              </c:pt>
              <c:pt idx="28">
                <c:v>40952</c:v>
              </c:pt>
              <c:pt idx="29">
                <c:v>40953</c:v>
              </c:pt>
              <c:pt idx="30">
                <c:v>40954</c:v>
              </c:pt>
              <c:pt idx="31">
                <c:v>40955</c:v>
              </c:pt>
              <c:pt idx="32">
                <c:v>40956</c:v>
              </c:pt>
              <c:pt idx="33">
                <c:v>40959</c:v>
              </c:pt>
              <c:pt idx="34">
                <c:v>40960</c:v>
              </c:pt>
              <c:pt idx="35">
                <c:v>40961</c:v>
              </c:pt>
              <c:pt idx="36">
                <c:v>40962</c:v>
              </c:pt>
              <c:pt idx="37">
                <c:v>40963</c:v>
              </c:pt>
              <c:pt idx="38">
                <c:v>40966</c:v>
              </c:pt>
              <c:pt idx="39">
                <c:v>40967</c:v>
              </c:pt>
              <c:pt idx="40">
                <c:v>40968</c:v>
              </c:pt>
              <c:pt idx="41">
                <c:v>40969</c:v>
              </c:pt>
              <c:pt idx="42">
                <c:v>40970</c:v>
              </c:pt>
              <c:pt idx="43">
                <c:v>40973</c:v>
              </c:pt>
              <c:pt idx="44">
                <c:v>40974</c:v>
              </c:pt>
              <c:pt idx="45">
                <c:v>40975</c:v>
              </c:pt>
              <c:pt idx="46">
                <c:v>40979</c:v>
              </c:pt>
              <c:pt idx="47">
                <c:v>40980</c:v>
              </c:pt>
              <c:pt idx="48">
                <c:v>40981</c:v>
              </c:pt>
              <c:pt idx="49">
                <c:v>40982</c:v>
              </c:pt>
              <c:pt idx="50">
                <c:v>40983</c:v>
              </c:pt>
              <c:pt idx="51">
                <c:v>40984</c:v>
              </c:pt>
              <c:pt idx="52">
                <c:v>40987</c:v>
              </c:pt>
              <c:pt idx="53">
                <c:v>40988</c:v>
              </c:pt>
              <c:pt idx="54">
                <c:v>40994</c:v>
              </c:pt>
              <c:pt idx="55">
                <c:v>40995</c:v>
              </c:pt>
              <c:pt idx="56">
                <c:v>40996</c:v>
              </c:pt>
              <c:pt idx="57">
                <c:v>40997</c:v>
              </c:pt>
              <c:pt idx="58">
                <c:v>40998</c:v>
              </c:pt>
              <c:pt idx="59">
                <c:v>41001</c:v>
              </c:pt>
              <c:pt idx="60">
                <c:v>41002</c:v>
              </c:pt>
              <c:pt idx="61">
                <c:v>41003</c:v>
              </c:pt>
              <c:pt idx="62">
                <c:v>41004</c:v>
              </c:pt>
              <c:pt idx="63">
                <c:v>41005</c:v>
              </c:pt>
              <c:pt idx="64">
                <c:v>41008</c:v>
              </c:pt>
              <c:pt idx="65">
                <c:v>41009</c:v>
              </c:pt>
              <c:pt idx="66">
                <c:v>41010</c:v>
              </c:pt>
              <c:pt idx="67">
                <c:v>41011</c:v>
              </c:pt>
              <c:pt idx="68">
                <c:v>41012</c:v>
              </c:pt>
              <c:pt idx="69">
                <c:v>41015</c:v>
              </c:pt>
              <c:pt idx="70">
                <c:v>41016</c:v>
              </c:pt>
              <c:pt idx="71">
                <c:v>41017</c:v>
              </c:pt>
              <c:pt idx="72">
                <c:v>41018</c:v>
              </c:pt>
              <c:pt idx="73">
                <c:v>41019</c:v>
              </c:pt>
              <c:pt idx="74">
                <c:v>41022</c:v>
              </c:pt>
              <c:pt idx="75">
                <c:v>41023</c:v>
              </c:pt>
              <c:pt idx="76">
                <c:v>41024</c:v>
              </c:pt>
              <c:pt idx="77">
                <c:v>41025</c:v>
              </c:pt>
              <c:pt idx="78">
                <c:v>41026</c:v>
              </c:pt>
              <c:pt idx="79">
                <c:v>41027</c:v>
              </c:pt>
              <c:pt idx="80">
                <c:v>41031</c:v>
              </c:pt>
              <c:pt idx="81">
                <c:v>41032</c:v>
              </c:pt>
              <c:pt idx="82">
                <c:v>41033</c:v>
              </c:pt>
              <c:pt idx="83">
                <c:v>41036</c:v>
              </c:pt>
              <c:pt idx="84">
                <c:v>41037</c:v>
              </c:pt>
              <c:pt idx="85">
                <c:v>41039</c:v>
              </c:pt>
              <c:pt idx="86">
                <c:v>41040</c:v>
              </c:pt>
              <c:pt idx="87">
                <c:v>41043</c:v>
              </c:pt>
              <c:pt idx="88">
                <c:v>41044</c:v>
              </c:pt>
              <c:pt idx="89">
                <c:v>41045</c:v>
              </c:pt>
              <c:pt idx="90">
                <c:v>41046</c:v>
              </c:pt>
              <c:pt idx="91">
                <c:v>41047</c:v>
              </c:pt>
              <c:pt idx="92">
                <c:v>41050</c:v>
              </c:pt>
              <c:pt idx="93">
                <c:v>41051</c:v>
              </c:pt>
              <c:pt idx="94">
                <c:v>41052</c:v>
              </c:pt>
              <c:pt idx="95">
                <c:v>41053</c:v>
              </c:pt>
              <c:pt idx="96">
                <c:v>41054</c:v>
              </c:pt>
              <c:pt idx="97">
                <c:v>41057</c:v>
              </c:pt>
              <c:pt idx="98">
                <c:v>41058</c:v>
              </c:pt>
              <c:pt idx="99">
                <c:v>41059</c:v>
              </c:pt>
              <c:pt idx="100">
                <c:v>41060</c:v>
              </c:pt>
              <c:pt idx="101">
                <c:v>41061</c:v>
              </c:pt>
              <c:pt idx="102">
                <c:v>41064</c:v>
              </c:pt>
              <c:pt idx="103">
                <c:v>41065</c:v>
              </c:pt>
              <c:pt idx="104">
                <c:v>41066</c:v>
              </c:pt>
              <c:pt idx="105">
                <c:v>41067</c:v>
              </c:pt>
              <c:pt idx="106">
                <c:v>41068</c:v>
              </c:pt>
              <c:pt idx="107">
                <c:v>41071</c:v>
              </c:pt>
              <c:pt idx="108">
                <c:v>41072</c:v>
              </c:pt>
              <c:pt idx="109">
                <c:v>41073</c:v>
              </c:pt>
              <c:pt idx="110">
                <c:v>41074</c:v>
              </c:pt>
              <c:pt idx="111">
                <c:v>41075</c:v>
              </c:pt>
              <c:pt idx="112">
                <c:v>41078</c:v>
              </c:pt>
              <c:pt idx="113">
                <c:v>41079</c:v>
              </c:pt>
              <c:pt idx="114">
                <c:v>41080</c:v>
              </c:pt>
              <c:pt idx="115">
                <c:v>41081</c:v>
              </c:pt>
              <c:pt idx="116">
                <c:v>41082</c:v>
              </c:pt>
              <c:pt idx="117">
                <c:v>41085</c:v>
              </c:pt>
              <c:pt idx="118">
                <c:v>41086</c:v>
              </c:pt>
              <c:pt idx="119">
                <c:v>41087</c:v>
              </c:pt>
              <c:pt idx="120">
                <c:v>41088</c:v>
              </c:pt>
              <c:pt idx="121">
                <c:v>41089</c:v>
              </c:pt>
              <c:pt idx="122">
                <c:v>41092</c:v>
              </c:pt>
              <c:pt idx="123">
                <c:v>41093</c:v>
              </c:pt>
              <c:pt idx="124">
                <c:v>41094</c:v>
              </c:pt>
              <c:pt idx="125">
                <c:v>41095</c:v>
              </c:pt>
              <c:pt idx="126">
                <c:v>41099</c:v>
              </c:pt>
              <c:pt idx="127">
                <c:v>41100</c:v>
              </c:pt>
              <c:pt idx="128">
                <c:v>41101</c:v>
              </c:pt>
              <c:pt idx="129">
                <c:v>41102</c:v>
              </c:pt>
              <c:pt idx="130">
                <c:v>41103</c:v>
              </c:pt>
              <c:pt idx="131">
                <c:v>41106</c:v>
              </c:pt>
              <c:pt idx="132">
                <c:v>41107</c:v>
              </c:pt>
              <c:pt idx="133">
                <c:v>41108</c:v>
              </c:pt>
              <c:pt idx="134">
                <c:v>41109</c:v>
              </c:pt>
              <c:pt idx="135">
                <c:v>41110</c:v>
              </c:pt>
              <c:pt idx="136">
                <c:v>41113</c:v>
              </c:pt>
              <c:pt idx="137">
                <c:v>41114</c:v>
              </c:pt>
              <c:pt idx="138">
                <c:v>41115</c:v>
              </c:pt>
              <c:pt idx="139">
                <c:v>41116</c:v>
              </c:pt>
              <c:pt idx="140">
                <c:v>41117</c:v>
              </c:pt>
              <c:pt idx="141">
                <c:v>41120</c:v>
              </c:pt>
              <c:pt idx="142">
                <c:v>41121</c:v>
              </c:pt>
              <c:pt idx="143">
                <c:v>41122</c:v>
              </c:pt>
              <c:pt idx="144">
                <c:v>41123</c:v>
              </c:pt>
              <c:pt idx="145">
                <c:v>41124</c:v>
              </c:pt>
              <c:pt idx="146">
                <c:v>41127</c:v>
              </c:pt>
              <c:pt idx="147">
                <c:v>41128</c:v>
              </c:pt>
              <c:pt idx="148">
                <c:v>41129</c:v>
              </c:pt>
              <c:pt idx="149">
                <c:v>41130</c:v>
              </c:pt>
              <c:pt idx="150">
                <c:v>41131</c:v>
              </c:pt>
              <c:pt idx="151">
                <c:v>41134</c:v>
              </c:pt>
              <c:pt idx="152">
                <c:v>41135</c:v>
              </c:pt>
              <c:pt idx="153">
                <c:v>41136</c:v>
              </c:pt>
              <c:pt idx="154">
                <c:v>41137</c:v>
              </c:pt>
              <c:pt idx="155">
                <c:v>41138</c:v>
              </c:pt>
              <c:pt idx="156">
                <c:v>41141</c:v>
              </c:pt>
              <c:pt idx="157">
                <c:v>41142</c:v>
              </c:pt>
              <c:pt idx="158">
                <c:v>41143</c:v>
              </c:pt>
              <c:pt idx="159">
                <c:v>41144</c:v>
              </c:pt>
              <c:pt idx="160">
                <c:v>41145</c:v>
              </c:pt>
              <c:pt idx="161">
                <c:v>41148</c:v>
              </c:pt>
              <c:pt idx="162">
                <c:v>41149</c:v>
              </c:pt>
              <c:pt idx="163">
                <c:v>41150</c:v>
              </c:pt>
              <c:pt idx="164">
                <c:v>41152</c:v>
              </c:pt>
              <c:pt idx="165">
                <c:v>41155</c:v>
              </c:pt>
              <c:pt idx="166">
                <c:v>41156</c:v>
              </c:pt>
              <c:pt idx="167">
                <c:v>41157</c:v>
              </c:pt>
              <c:pt idx="168">
                <c:v>41158</c:v>
              </c:pt>
              <c:pt idx="169">
                <c:v>41159</c:v>
              </c:pt>
              <c:pt idx="170">
                <c:v>41162</c:v>
              </c:pt>
              <c:pt idx="171">
                <c:v>41163</c:v>
              </c:pt>
              <c:pt idx="172">
                <c:v>41164</c:v>
              </c:pt>
              <c:pt idx="173">
                <c:v>41165</c:v>
              </c:pt>
              <c:pt idx="174">
                <c:v>41166</c:v>
              </c:pt>
              <c:pt idx="175">
                <c:v>41169</c:v>
              </c:pt>
              <c:pt idx="176">
                <c:v>41170</c:v>
              </c:pt>
              <c:pt idx="177">
                <c:v>41171</c:v>
              </c:pt>
              <c:pt idx="178">
                <c:v>41172</c:v>
              </c:pt>
              <c:pt idx="179">
                <c:v>41173</c:v>
              </c:pt>
              <c:pt idx="180">
                <c:v>41176</c:v>
              </c:pt>
              <c:pt idx="181">
                <c:v>41177</c:v>
              </c:pt>
              <c:pt idx="182">
                <c:v>41178</c:v>
              </c:pt>
              <c:pt idx="183">
                <c:v>41179</c:v>
              </c:pt>
              <c:pt idx="184">
                <c:v>41180</c:v>
              </c:pt>
              <c:pt idx="185">
                <c:v>41183</c:v>
              </c:pt>
              <c:pt idx="186">
                <c:v>41184</c:v>
              </c:pt>
              <c:pt idx="187">
                <c:v>41185</c:v>
              </c:pt>
              <c:pt idx="188">
                <c:v>41186</c:v>
              </c:pt>
              <c:pt idx="189">
                <c:v>41187</c:v>
              </c:pt>
              <c:pt idx="190">
                <c:v>41190</c:v>
              </c:pt>
              <c:pt idx="191">
                <c:v>41191</c:v>
              </c:pt>
              <c:pt idx="192">
                <c:v>41192</c:v>
              </c:pt>
              <c:pt idx="193">
                <c:v>41193</c:v>
              </c:pt>
              <c:pt idx="194">
                <c:v>41194</c:v>
              </c:pt>
              <c:pt idx="195">
                <c:v>41197</c:v>
              </c:pt>
              <c:pt idx="196">
                <c:v>41198</c:v>
              </c:pt>
              <c:pt idx="197">
                <c:v>41199</c:v>
              </c:pt>
              <c:pt idx="198">
                <c:v>41200</c:v>
              </c:pt>
              <c:pt idx="199">
                <c:v>41201</c:v>
              </c:pt>
              <c:pt idx="200">
                <c:v>41204</c:v>
              </c:pt>
              <c:pt idx="201">
                <c:v>41205</c:v>
              </c:pt>
              <c:pt idx="202">
                <c:v>41206</c:v>
              </c:pt>
              <c:pt idx="203">
                <c:v>41207</c:v>
              </c:pt>
              <c:pt idx="204">
                <c:v>41211</c:v>
              </c:pt>
              <c:pt idx="205">
                <c:v>41212</c:v>
              </c:pt>
              <c:pt idx="206">
                <c:v>41213</c:v>
              </c:pt>
              <c:pt idx="207">
                <c:v>41214</c:v>
              </c:pt>
              <c:pt idx="208">
                <c:v>41215</c:v>
              </c:pt>
              <c:pt idx="209">
                <c:v>41218</c:v>
              </c:pt>
              <c:pt idx="210">
                <c:v>41219</c:v>
              </c:pt>
              <c:pt idx="211">
                <c:v>41220</c:v>
              </c:pt>
              <c:pt idx="212">
                <c:v>41221</c:v>
              </c:pt>
              <c:pt idx="213">
                <c:v>41222</c:v>
              </c:pt>
              <c:pt idx="214">
                <c:v>41225</c:v>
              </c:pt>
              <c:pt idx="215">
                <c:v>41226</c:v>
              </c:pt>
              <c:pt idx="216">
                <c:v>41227</c:v>
              </c:pt>
              <c:pt idx="217">
                <c:v>41228</c:v>
              </c:pt>
              <c:pt idx="218">
                <c:v>41229</c:v>
              </c:pt>
              <c:pt idx="219">
                <c:v>41232</c:v>
              </c:pt>
              <c:pt idx="220">
                <c:v>41233</c:v>
              </c:pt>
              <c:pt idx="221">
                <c:v>41234</c:v>
              </c:pt>
              <c:pt idx="222">
                <c:v>41235</c:v>
              </c:pt>
              <c:pt idx="223">
                <c:v>41236</c:v>
              </c:pt>
              <c:pt idx="224">
                <c:v>41239</c:v>
              </c:pt>
              <c:pt idx="225">
                <c:v>41240</c:v>
              </c:pt>
              <c:pt idx="226">
                <c:v>41241</c:v>
              </c:pt>
              <c:pt idx="227">
                <c:v>41242</c:v>
              </c:pt>
              <c:pt idx="228">
                <c:v>41243</c:v>
              </c:pt>
              <c:pt idx="229">
                <c:v>41247</c:v>
              </c:pt>
              <c:pt idx="230">
                <c:v>41248</c:v>
              </c:pt>
              <c:pt idx="231">
                <c:v>41249</c:v>
              </c:pt>
              <c:pt idx="232">
                <c:v>41250</c:v>
              </c:pt>
              <c:pt idx="233">
                <c:v>41253</c:v>
              </c:pt>
              <c:pt idx="234">
                <c:v>41254</c:v>
              </c:pt>
              <c:pt idx="235">
                <c:v>41255</c:v>
              </c:pt>
              <c:pt idx="236">
                <c:v>41256</c:v>
              </c:pt>
              <c:pt idx="237">
                <c:v>41257</c:v>
              </c:pt>
              <c:pt idx="238">
                <c:v>41262</c:v>
              </c:pt>
              <c:pt idx="239">
                <c:v>41263</c:v>
              </c:pt>
              <c:pt idx="240">
                <c:v>41264</c:v>
              </c:pt>
              <c:pt idx="241">
                <c:v>41267</c:v>
              </c:pt>
              <c:pt idx="242">
                <c:v>41268</c:v>
              </c:pt>
              <c:pt idx="243">
                <c:v>41269</c:v>
              </c:pt>
              <c:pt idx="244">
                <c:v>41270</c:v>
              </c:pt>
              <c:pt idx="245">
                <c:v>41271</c:v>
              </c:pt>
              <c:pt idx="246">
                <c:v>41272</c:v>
              </c:pt>
            </c:numLit>
          </c:cat>
          <c:val>
            <c:numLit>
              <c:ptCount val="247"/>
              <c:pt idx="0">
                <c:v>99.9643239904388</c:v>
              </c:pt>
              <c:pt idx="1">
                <c:v>99.8159865291492</c:v>
              </c:pt>
              <c:pt idx="2">
                <c:v>99.6033378935799</c:v>
              </c:pt>
              <c:pt idx="3">
                <c:v>99.5278212835798</c:v>
              </c:pt>
              <c:pt idx="4">
                <c:v>99.4278023271663</c:v>
              </c:pt>
              <c:pt idx="5">
                <c:v>99.0424653462035</c:v>
              </c:pt>
              <c:pt idx="6">
                <c:v>98.9813362680345</c:v>
              </c:pt>
              <c:pt idx="7">
                <c:v>99.0130559340514</c:v>
              </c:pt>
              <c:pt idx="8">
                <c:v>98.7099018971787</c:v>
              </c:pt>
              <c:pt idx="9">
                <c:v>99.0166245668156</c:v>
              </c:pt>
              <c:pt idx="10">
                <c:v>98.7015463509477</c:v>
              </c:pt>
              <c:pt idx="11">
                <c:v>98.9277331979821</c:v>
              </c:pt>
              <c:pt idx="12">
                <c:v>98.7780143591542</c:v>
              </c:pt>
              <c:pt idx="13">
                <c:v>98.6738385682131</c:v>
              </c:pt>
              <c:pt idx="14">
                <c:v>98.4839461039946</c:v>
              </c:pt>
              <c:pt idx="15">
                <c:v>98.5092195668378</c:v>
              </c:pt>
              <c:pt idx="16">
                <c:v>98.1264989309431</c:v>
              </c:pt>
              <c:pt idx="17">
                <c:v>97.9786514717514</c:v>
              </c:pt>
              <c:pt idx="18">
                <c:v>98.26934034198</c:v>
              </c:pt>
              <c:pt idx="19">
                <c:v>97.7126121406954</c:v>
              </c:pt>
              <c:pt idx="20">
                <c:v>98.8653890056938</c:v>
              </c:pt>
              <c:pt idx="21">
                <c:v>98.4891158894174</c:v>
              </c:pt>
              <c:pt idx="22">
                <c:v>98.5230303891128</c:v>
              </c:pt>
              <c:pt idx="23">
                <c:v>98.4644818985249</c:v>
              </c:pt>
              <c:pt idx="24">
                <c:v>98.3691168234955</c:v>
              </c:pt>
              <c:pt idx="25">
                <c:v>98.0153298294902</c:v>
              </c:pt>
              <c:pt idx="26">
                <c:v>98.2363892308126</c:v>
              </c:pt>
              <c:pt idx="27">
                <c:v>98.2572878629873</c:v>
              </c:pt>
              <c:pt idx="28">
                <c:v>98.0784711824672</c:v>
              </c:pt>
              <c:pt idx="29">
                <c:v>97.5653084087809</c:v>
              </c:pt>
              <c:pt idx="30">
                <c:v>97.5279059352493</c:v>
              </c:pt>
              <c:pt idx="31">
                <c:v>97.6363360843709</c:v>
              </c:pt>
              <c:pt idx="32">
                <c:v>97.4760681820783</c:v>
              </c:pt>
              <c:pt idx="33">
                <c:v>97.2991901266174</c:v>
              </c:pt>
              <c:pt idx="34">
                <c:v>97.3111768189503</c:v>
              </c:pt>
              <c:pt idx="35">
                <c:v>97.2543441896154</c:v>
              </c:pt>
              <c:pt idx="36">
                <c:v>97.0924135108164</c:v>
              </c:pt>
              <c:pt idx="37">
                <c:v>97.0999118024331</c:v>
              </c:pt>
              <c:pt idx="38">
                <c:v>97.0185914498957</c:v>
              </c:pt>
              <c:pt idx="39">
                <c:v>96.4104038843679</c:v>
              </c:pt>
              <c:pt idx="40">
                <c:v>96.7571627354438</c:v>
              </c:pt>
              <c:pt idx="41">
                <c:v>96.8853448221704</c:v>
              </c:pt>
              <c:pt idx="42">
                <c:v>96.7572718224633</c:v>
              </c:pt>
              <c:pt idx="43">
                <c:v>96.8002407938337</c:v>
              </c:pt>
              <c:pt idx="44">
                <c:v>96.1767247586676</c:v>
              </c:pt>
              <c:pt idx="45">
                <c:v>96.5060470494642</c:v>
              </c:pt>
              <c:pt idx="46">
                <c:v>96.4848402980498</c:v>
              </c:pt>
              <c:pt idx="47">
                <c:v>96.395782772536</c:v>
              </c:pt>
              <c:pt idx="48">
                <c:v>96.2381982116773</c:v>
              </c:pt>
              <c:pt idx="49">
                <c:v>96.293944311527</c:v>
              </c:pt>
              <c:pt idx="50">
                <c:v>95.7335463958662</c:v>
              </c:pt>
              <c:pt idx="51">
                <c:v>95.8619569035534</c:v>
              </c:pt>
              <c:pt idx="52">
                <c:v>96.4590725991375</c:v>
              </c:pt>
              <c:pt idx="53">
                <c:v>95.9698701879873</c:v>
              </c:pt>
              <c:pt idx="54">
                <c:v>95.7731346302813</c:v>
              </c:pt>
              <c:pt idx="55">
                <c:v>95.5140684716898</c:v>
              </c:pt>
              <c:pt idx="56">
                <c:v>95.2814927401995</c:v>
              </c:pt>
              <c:pt idx="57">
                <c:v>95.583295713344</c:v>
              </c:pt>
              <c:pt idx="58">
                <c:v>95.5521278867504</c:v>
              </c:pt>
              <c:pt idx="59">
                <c:v>95.5883015836007</c:v>
              </c:pt>
              <c:pt idx="60">
                <c:v>94.2753367992257</c:v>
              </c:pt>
              <c:pt idx="61">
                <c:v>94.3257271391417</c:v>
              </c:pt>
              <c:pt idx="62">
                <c:v>93.618387620622</c:v>
              </c:pt>
              <c:pt idx="63">
                <c:v>95.4529815197541</c:v>
              </c:pt>
              <c:pt idx="64">
                <c:v>95.2727407661893</c:v>
              </c:pt>
              <c:pt idx="65">
                <c:v>94.026247762208</c:v>
              </c:pt>
              <c:pt idx="66">
                <c:v>94.034383746796</c:v>
              </c:pt>
              <c:pt idx="67">
                <c:v>93.9181339867905</c:v>
              </c:pt>
              <c:pt idx="68">
                <c:v>93.4746924061907</c:v>
              </c:pt>
              <c:pt idx="69">
                <c:v>95.0409358309125</c:v>
              </c:pt>
              <c:pt idx="70">
                <c:v>94.0315916385591</c:v>
              </c:pt>
              <c:pt idx="71">
                <c:v>94.9740666620906</c:v>
              </c:pt>
              <c:pt idx="72">
                <c:v>94.923847566736</c:v>
              </c:pt>
              <c:pt idx="73">
                <c:v>94.8700628628821</c:v>
              </c:pt>
              <c:pt idx="74">
                <c:v>94.875893823805</c:v>
              </c:pt>
              <c:pt idx="75">
                <c:v>94.9019220008874</c:v>
              </c:pt>
              <c:pt idx="76">
                <c:v>94.8050368235029</c:v>
              </c:pt>
              <c:pt idx="77">
                <c:v>94.8065433700346</c:v>
              </c:pt>
              <c:pt idx="78">
                <c:v>94.5505977904446</c:v>
              </c:pt>
              <c:pt idx="79">
                <c:v>94.6007770366598</c:v>
              </c:pt>
              <c:pt idx="80">
                <c:v>94.6769439703852</c:v>
              </c:pt>
              <c:pt idx="81">
                <c:v>94.6006359280103</c:v>
              </c:pt>
              <c:pt idx="82">
                <c:v>93.8017234426231</c:v>
              </c:pt>
              <c:pt idx="83">
                <c:v>94.3401193674783</c:v>
              </c:pt>
              <c:pt idx="84">
                <c:v>94.2419721820763</c:v>
              </c:pt>
              <c:pt idx="85">
                <c:v>94.0018020584999</c:v>
              </c:pt>
              <c:pt idx="86">
                <c:v>93.9593621200365</c:v>
              </c:pt>
              <c:pt idx="87">
                <c:v>93.7318240669554</c:v>
              </c:pt>
              <c:pt idx="88">
                <c:v>93.60038271199</c:v>
              </c:pt>
              <c:pt idx="89">
                <c:v>93.4320304510928</c:v>
              </c:pt>
              <c:pt idx="90">
                <c:v>93.2531679084826</c:v>
              </c:pt>
              <c:pt idx="91">
                <c:v>93.143567973638</c:v>
              </c:pt>
              <c:pt idx="92">
                <c:v>92.9694763336797</c:v>
              </c:pt>
              <c:pt idx="93">
                <c:v>92.7794975889581</c:v>
              </c:pt>
              <c:pt idx="94">
                <c:v>92.400525298331</c:v>
              </c:pt>
              <c:pt idx="95">
                <c:v>92.1580093413007</c:v>
              </c:pt>
              <c:pt idx="96">
                <c:v>92.4916134933002</c:v>
              </c:pt>
              <c:pt idx="97">
                <c:v>92.1352202232507</c:v>
              </c:pt>
              <c:pt idx="98">
                <c:v>92.0024200126269</c:v>
              </c:pt>
              <c:pt idx="99">
                <c:v>91.7401765967489</c:v>
              </c:pt>
              <c:pt idx="100">
                <c:v>91.6101579272242</c:v>
              </c:pt>
              <c:pt idx="101">
                <c:v>91.3991387656662</c:v>
              </c:pt>
              <c:pt idx="102">
                <c:v>91.3867030233422</c:v>
              </c:pt>
              <c:pt idx="103">
                <c:v>91.7616711870373</c:v>
              </c:pt>
              <c:pt idx="104">
                <c:v>92.3617850678372</c:v>
              </c:pt>
              <c:pt idx="105">
                <c:v>91.5099226469103</c:v>
              </c:pt>
              <c:pt idx="106">
                <c:v>92.4451664036398</c:v>
              </c:pt>
              <c:pt idx="107">
                <c:v>93.4729129642123</c:v>
              </c:pt>
              <c:pt idx="108">
                <c:v>93.9284216114364</c:v>
              </c:pt>
              <c:pt idx="109">
                <c:v>94.9295666298518</c:v>
              </c:pt>
              <c:pt idx="110">
                <c:v>95.6956391902867</c:v>
              </c:pt>
              <c:pt idx="111">
                <c:v>96.4115722469074</c:v>
              </c:pt>
              <c:pt idx="112">
                <c:v>97.2209495077135</c:v>
              </c:pt>
              <c:pt idx="113">
                <c:v>97.9174695934725</c:v>
              </c:pt>
              <c:pt idx="114">
                <c:v>98.7395323653166</c:v>
              </c:pt>
              <c:pt idx="115">
                <c:v>98.3921671313075</c:v>
              </c:pt>
              <c:pt idx="116">
                <c:v>98.9360842967645</c:v>
              </c:pt>
              <c:pt idx="117">
                <c:v>100.988352341656</c:v>
              </c:pt>
              <c:pt idx="118">
                <c:v>101.96867540191</c:v>
              </c:pt>
              <c:pt idx="119">
                <c:v>102.885651672642</c:v>
              </c:pt>
              <c:pt idx="120">
                <c:v>103.75330965205</c:v>
              </c:pt>
              <c:pt idx="121">
                <c:v>104.269218351667</c:v>
              </c:pt>
              <c:pt idx="122">
                <c:v>105.180835553563</c:v>
              </c:pt>
              <c:pt idx="123">
                <c:v>106.443748964765</c:v>
              </c:pt>
              <c:pt idx="124">
                <c:v>106.930132938781</c:v>
              </c:pt>
              <c:pt idx="125">
                <c:v>107.850452338843</c:v>
              </c:pt>
              <c:pt idx="126">
                <c:v>109.069413109782</c:v>
              </c:pt>
              <c:pt idx="127">
                <c:v>108.764053138399</c:v>
              </c:pt>
              <c:pt idx="128">
                <c:v>110.463499000997</c:v>
              </c:pt>
              <c:pt idx="129">
                <c:v>112.261256355537</c:v>
              </c:pt>
              <c:pt idx="130">
                <c:v>112.519287076934</c:v>
              </c:pt>
              <c:pt idx="131">
                <c:v>113.495905412497</c:v>
              </c:pt>
              <c:pt idx="132">
                <c:v>114.602030925414</c:v>
              </c:pt>
              <c:pt idx="133">
                <c:v>115.435579784776</c:v>
              </c:pt>
              <c:pt idx="134">
                <c:v>116.720994403996</c:v>
              </c:pt>
              <c:pt idx="135">
                <c:v>117.762592276415</c:v>
              </c:pt>
              <c:pt idx="136">
                <c:v>118.92455148613</c:v>
              </c:pt>
              <c:pt idx="137">
                <c:v>120.062730721826</c:v>
              </c:pt>
              <c:pt idx="138">
                <c:v>121.171425116639</c:v>
              </c:pt>
              <c:pt idx="139">
                <c:v>121.092834430162</c:v>
              </c:pt>
              <c:pt idx="140">
                <c:v>120.990193258048</c:v>
              </c:pt>
              <c:pt idx="141">
                <c:v>121.299354161331</c:v>
              </c:pt>
              <c:pt idx="142">
                <c:v>120.885531236445</c:v>
              </c:pt>
              <c:pt idx="143">
                <c:v>121.182580847675</c:v>
              </c:pt>
              <c:pt idx="144">
                <c:v>121.023100428423</c:v>
              </c:pt>
              <c:pt idx="145">
                <c:v>120.938880054756</c:v>
              </c:pt>
              <c:pt idx="146">
                <c:v>119.319201958176</c:v>
              </c:pt>
              <c:pt idx="147">
                <c:v>119.054808503321</c:v>
              </c:pt>
              <c:pt idx="148">
                <c:v>118.909784960519</c:v>
              </c:pt>
              <c:pt idx="149">
                <c:v>118.035617090473</c:v>
              </c:pt>
              <c:pt idx="150">
                <c:v>117.393517693719</c:v>
              </c:pt>
              <c:pt idx="151">
                <c:v>117.563577703723</c:v>
              </c:pt>
              <c:pt idx="152">
                <c:v>117.535714153548</c:v>
              </c:pt>
              <c:pt idx="153">
                <c:v>117.843963899139</c:v>
              </c:pt>
              <c:pt idx="154">
                <c:v>119.159584023813</c:v>
              </c:pt>
              <c:pt idx="155">
                <c:v>118.961246566277</c:v>
              </c:pt>
              <c:pt idx="156">
                <c:v>119.164497138081</c:v>
              </c:pt>
              <c:pt idx="157">
                <c:v>119.457986442171</c:v>
              </c:pt>
              <c:pt idx="158">
                <c:v>119.127832229427</c:v>
              </c:pt>
              <c:pt idx="159">
                <c:v>118.418795955893</c:v>
              </c:pt>
              <c:pt idx="160">
                <c:v>118.986384399727</c:v>
              </c:pt>
              <c:pt idx="161">
                <c:v>118.652088687259</c:v>
              </c:pt>
              <c:pt idx="162">
                <c:v>117.310526630427</c:v>
              </c:pt>
              <c:pt idx="163">
                <c:v>116.914085081878</c:v>
              </c:pt>
              <c:pt idx="164">
                <c:v>116.59214584041</c:v>
              </c:pt>
              <c:pt idx="165">
                <c:v>117.388183245959</c:v>
              </c:pt>
              <c:pt idx="166">
                <c:v>116.548318831675</c:v>
              </c:pt>
              <c:pt idx="167">
                <c:v>116.514834595946</c:v>
              </c:pt>
              <c:pt idx="168">
                <c:v>116.368129383877</c:v>
              </c:pt>
              <c:pt idx="169">
                <c:v>116.183979821099</c:v>
              </c:pt>
              <c:pt idx="170">
                <c:v>116.418456285386</c:v>
              </c:pt>
              <c:pt idx="171">
                <c:v>116.333907547693</c:v>
              </c:pt>
              <c:pt idx="172">
                <c:v>115.853046237461</c:v>
              </c:pt>
              <c:pt idx="173">
                <c:v>115.711422288796</c:v>
              </c:pt>
              <c:pt idx="174">
                <c:v>116.28862988796</c:v>
              </c:pt>
              <c:pt idx="175">
                <c:v>115.920072917122</c:v>
              </c:pt>
              <c:pt idx="176">
                <c:v>115.551894370792</c:v>
              </c:pt>
              <c:pt idx="177">
                <c:v>115.386899435481</c:v>
              </c:pt>
              <c:pt idx="178">
                <c:v>115.010025237631</c:v>
              </c:pt>
              <c:pt idx="179">
                <c:v>114.956592415911</c:v>
              </c:pt>
              <c:pt idx="180">
                <c:v>113.874785729886</c:v>
              </c:pt>
              <c:pt idx="181">
                <c:v>112.985261638123</c:v>
              </c:pt>
              <c:pt idx="182">
                <c:v>112.858938086801</c:v>
              </c:pt>
              <c:pt idx="183">
                <c:v>112.793376147654</c:v>
              </c:pt>
              <c:pt idx="184">
                <c:v>112.666687905546</c:v>
              </c:pt>
              <c:pt idx="185">
                <c:v>113.724055363347</c:v>
              </c:pt>
              <c:pt idx="186">
                <c:v>114.628964425136</c:v>
              </c:pt>
              <c:pt idx="187">
                <c:v>114.55048606342</c:v>
              </c:pt>
              <c:pt idx="188">
                <c:v>114.189208605307</c:v>
              </c:pt>
              <c:pt idx="189">
                <c:v>114.081415330827</c:v>
              </c:pt>
              <c:pt idx="190">
                <c:v>114.441263983808</c:v>
              </c:pt>
              <c:pt idx="191">
                <c:v>113.934954870748</c:v>
              </c:pt>
              <c:pt idx="192">
                <c:v>113.197190249553</c:v>
              </c:pt>
              <c:pt idx="193">
                <c:v>113.663925075397</c:v>
              </c:pt>
              <c:pt idx="194">
                <c:v>113.651131971683</c:v>
              </c:pt>
              <c:pt idx="195">
                <c:v>113.256597702574</c:v>
              </c:pt>
              <c:pt idx="196">
                <c:v>114.166667299094</c:v>
              </c:pt>
              <c:pt idx="197">
                <c:v>113.880793663685</c:v>
              </c:pt>
              <c:pt idx="198">
                <c:v>113.991507275241</c:v>
              </c:pt>
              <c:pt idx="199">
                <c:v>113.933752743179</c:v>
              </c:pt>
              <c:pt idx="200">
                <c:v>113.557549505214</c:v>
              </c:pt>
              <c:pt idx="201">
                <c:v>113.425179665298</c:v>
              </c:pt>
              <c:pt idx="202">
                <c:v>112.785425248088</c:v>
              </c:pt>
              <c:pt idx="203">
                <c:v>112.806634454494</c:v>
              </c:pt>
              <c:pt idx="204">
                <c:v>112.371877922698</c:v>
              </c:pt>
              <c:pt idx="205">
                <c:v>113.252773288147</c:v>
              </c:pt>
              <c:pt idx="206">
                <c:v>112.916274701012</c:v>
              </c:pt>
              <c:pt idx="207">
                <c:v>113.148875943068</c:v>
              </c:pt>
              <c:pt idx="208">
                <c:v>113.163958913543</c:v>
              </c:pt>
              <c:pt idx="209">
                <c:v>113.861799891538</c:v>
              </c:pt>
              <c:pt idx="210">
                <c:v>113.111192888899</c:v>
              </c:pt>
              <c:pt idx="211">
                <c:v>113.101584300707</c:v>
              </c:pt>
              <c:pt idx="212">
                <c:v>112.989399686628</c:v>
              </c:pt>
              <c:pt idx="213">
                <c:v>112.734586213976</c:v>
              </c:pt>
              <c:pt idx="214">
                <c:v>112.359041447463</c:v>
              </c:pt>
              <c:pt idx="215">
                <c:v>112.502252921805</c:v>
              </c:pt>
              <c:pt idx="216">
                <c:v>112.263838899996</c:v>
              </c:pt>
              <c:pt idx="217">
                <c:v>112.568617429738</c:v>
              </c:pt>
              <c:pt idx="218">
                <c:v>112.415183903933</c:v>
              </c:pt>
              <c:pt idx="219">
                <c:v>112.980825859619</c:v>
              </c:pt>
              <c:pt idx="220">
                <c:v>112.44084223119</c:v>
              </c:pt>
              <c:pt idx="221">
                <c:v>112.135370931273</c:v>
              </c:pt>
              <c:pt idx="222">
                <c:v>112.341446131059</c:v>
              </c:pt>
              <c:pt idx="223">
                <c:v>112.207409814359</c:v>
              </c:pt>
              <c:pt idx="224">
                <c:v>112.291458658828</c:v>
              </c:pt>
              <c:pt idx="225">
                <c:v>111.879395749465</c:v>
              </c:pt>
              <c:pt idx="226">
                <c:v>111.776870780289</c:v>
              </c:pt>
              <c:pt idx="227">
                <c:v>111.54873111194</c:v>
              </c:pt>
              <c:pt idx="228">
                <c:v>111.460609827728</c:v>
              </c:pt>
              <c:pt idx="229">
                <c:v>111.247980618613</c:v>
              </c:pt>
              <c:pt idx="230">
                <c:v>111.097322941174</c:v>
              </c:pt>
              <c:pt idx="231">
                <c:v>110.733001791552</c:v>
              </c:pt>
              <c:pt idx="232">
                <c:v>110.300933724651</c:v>
              </c:pt>
              <c:pt idx="233">
                <c:v>109.927707715525</c:v>
              </c:pt>
              <c:pt idx="234">
                <c:v>109.507698496362</c:v>
              </c:pt>
              <c:pt idx="235">
                <c:v>109.06790222254</c:v>
              </c:pt>
              <c:pt idx="236">
                <c:v>108.639451176644</c:v>
              </c:pt>
              <c:pt idx="237">
                <c:v>108.201785301866</c:v>
              </c:pt>
              <c:pt idx="238">
                <c:v>107.672547065072</c:v>
              </c:pt>
              <c:pt idx="239">
                <c:v>107.08925108666</c:v>
              </c:pt>
              <c:pt idx="240">
                <c:v>107.042648692095</c:v>
              </c:pt>
              <c:pt idx="241">
                <c:v>106.520883307511</c:v>
              </c:pt>
              <c:pt idx="242">
                <c:v>106.074239528334</c:v>
              </c:pt>
              <c:pt idx="243">
                <c:v>104.227255855707</c:v>
              </c:pt>
              <c:pt idx="244">
                <c:v>103.581142796691</c:v>
              </c:pt>
              <c:pt idx="245">
                <c:v>104.936107577913</c:v>
              </c:pt>
              <c:pt idx="246">
                <c:v>104.357619291448</c:v>
              </c:pt>
            </c:numLit>
          </c:val>
          <c:smooth val="1"/>
        </c:ser>
        <c:ser>
          <c:idx val="1"/>
          <c:order val="1"/>
          <c:tx>
            <c:v>Ср-взвешенные "чистые" цены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40912</c:v>
              </c:pt>
              <c:pt idx="1">
                <c:v>40913</c:v>
              </c:pt>
              <c:pt idx="2">
                <c:v>40914</c:v>
              </c:pt>
              <c:pt idx="3">
                <c:v>40917</c:v>
              </c:pt>
              <c:pt idx="4">
                <c:v>40918</c:v>
              </c:pt>
              <c:pt idx="5">
                <c:v>40919</c:v>
              </c:pt>
              <c:pt idx="6">
                <c:v>40920</c:v>
              </c:pt>
              <c:pt idx="7">
                <c:v>40921</c:v>
              </c:pt>
              <c:pt idx="8">
                <c:v>40924</c:v>
              </c:pt>
              <c:pt idx="9">
                <c:v>40925</c:v>
              </c:pt>
              <c:pt idx="10">
                <c:v>40926</c:v>
              </c:pt>
              <c:pt idx="11">
                <c:v>40927</c:v>
              </c:pt>
              <c:pt idx="12">
                <c:v>40928</c:v>
              </c:pt>
              <c:pt idx="13">
                <c:v>40931</c:v>
              </c:pt>
              <c:pt idx="14">
                <c:v>40932</c:v>
              </c:pt>
              <c:pt idx="15">
                <c:v>40933</c:v>
              </c:pt>
              <c:pt idx="16">
                <c:v>40934</c:v>
              </c:pt>
              <c:pt idx="17">
                <c:v>40935</c:v>
              </c:pt>
              <c:pt idx="18">
                <c:v>40938</c:v>
              </c:pt>
              <c:pt idx="19">
                <c:v>40939</c:v>
              </c:pt>
              <c:pt idx="20">
                <c:v>40940</c:v>
              </c:pt>
              <c:pt idx="21">
                <c:v>40941</c:v>
              </c:pt>
              <c:pt idx="22">
                <c:v>40942</c:v>
              </c:pt>
              <c:pt idx="23">
                <c:v>40945</c:v>
              </c:pt>
              <c:pt idx="24">
                <c:v>40946</c:v>
              </c:pt>
              <c:pt idx="25">
                <c:v>40947</c:v>
              </c:pt>
              <c:pt idx="26">
                <c:v>40948</c:v>
              </c:pt>
              <c:pt idx="27">
                <c:v>40949</c:v>
              </c:pt>
              <c:pt idx="28">
                <c:v>40952</c:v>
              </c:pt>
              <c:pt idx="29">
                <c:v>40953</c:v>
              </c:pt>
              <c:pt idx="30">
                <c:v>40954</c:v>
              </c:pt>
              <c:pt idx="31">
                <c:v>40955</c:v>
              </c:pt>
              <c:pt idx="32">
                <c:v>40956</c:v>
              </c:pt>
              <c:pt idx="33">
                <c:v>40959</c:v>
              </c:pt>
              <c:pt idx="34">
                <c:v>40960</c:v>
              </c:pt>
              <c:pt idx="35">
                <c:v>40961</c:v>
              </c:pt>
              <c:pt idx="36">
                <c:v>40962</c:v>
              </c:pt>
              <c:pt idx="37">
                <c:v>40963</c:v>
              </c:pt>
              <c:pt idx="38">
                <c:v>40966</c:v>
              </c:pt>
              <c:pt idx="39">
                <c:v>40967</c:v>
              </c:pt>
              <c:pt idx="40">
                <c:v>40968</c:v>
              </c:pt>
              <c:pt idx="41">
                <c:v>40969</c:v>
              </c:pt>
              <c:pt idx="42">
                <c:v>40970</c:v>
              </c:pt>
              <c:pt idx="43">
                <c:v>40973</c:v>
              </c:pt>
              <c:pt idx="44">
                <c:v>40974</c:v>
              </c:pt>
              <c:pt idx="45">
                <c:v>40975</c:v>
              </c:pt>
              <c:pt idx="46">
                <c:v>40979</c:v>
              </c:pt>
              <c:pt idx="47">
                <c:v>40980</c:v>
              </c:pt>
              <c:pt idx="48">
                <c:v>40981</c:v>
              </c:pt>
              <c:pt idx="49">
                <c:v>40982</c:v>
              </c:pt>
              <c:pt idx="50">
                <c:v>40983</c:v>
              </c:pt>
              <c:pt idx="51">
                <c:v>40984</c:v>
              </c:pt>
              <c:pt idx="52">
                <c:v>40987</c:v>
              </c:pt>
              <c:pt idx="53">
                <c:v>40988</c:v>
              </c:pt>
              <c:pt idx="54">
                <c:v>40994</c:v>
              </c:pt>
              <c:pt idx="55">
                <c:v>40995</c:v>
              </c:pt>
              <c:pt idx="56">
                <c:v>40996</c:v>
              </c:pt>
              <c:pt idx="57">
                <c:v>40997</c:v>
              </c:pt>
              <c:pt idx="58">
                <c:v>40998</c:v>
              </c:pt>
              <c:pt idx="59">
                <c:v>41001</c:v>
              </c:pt>
              <c:pt idx="60">
                <c:v>41002</c:v>
              </c:pt>
              <c:pt idx="61">
                <c:v>41003</c:v>
              </c:pt>
              <c:pt idx="62">
                <c:v>41004</c:v>
              </c:pt>
              <c:pt idx="63">
                <c:v>41005</c:v>
              </c:pt>
              <c:pt idx="64">
                <c:v>41008</c:v>
              </c:pt>
              <c:pt idx="65">
                <c:v>41009</c:v>
              </c:pt>
              <c:pt idx="66">
                <c:v>41010</c:v>
              </c:pt>
              <c:pt idx="67">
                <c:v>41011</c:v>
              </c:pt>
              <c:pt idx="68">
                <c:v>41012</c:v>
              </c:pt>
              <c:pt idx="69">
                <c:v>41015</c:v>
              </c:pt>
              <c:pt idx="70">
                <c:v>41016</c:v>
              </c:pt>
              <c:pt idx="71">
                <c:v>41017</c:v>
              </c:pt>
              <c:pt idx="72">
                <c:v>41018</c:v>
              </c:pt>
              <c:pt idx="73">
                <c:v>41019</c:v>
              </c:pt>
              <c:pt idx="74">
                <c:v>41022</c:v>
              </c:pt>
              <c:pt idx="75">
                <c:v>41023</c:v>
              </c:pt>
              <c:pt idx="76">
                <c:v>41024</c:v>
              </c:pt>
              <c:pt idx="77">
                <c:v>41025</c:v>
              </c:pt>
              <c:pt idx="78">
                <c:v>41026</c:v>
              </c:pt>
              <c:pt idx="79">
                <c:v>41027</c:v>
              </c:pt>
              <c:pt idx="80">
                <c:v>41031</c:v>
              </c:pt>
              <c:pt idx="81">
                <c:v>41032</c:v>
              </c:pt>
              <c:pt idx="82">
                <c:v>41033</c:v>
              </c:pt>
              <c:pt idx="83">
                <c:v>41036</c:v>
              </c:pt>
              <c:pt idx="84">
                <c:v>41037</c:v>
              </c:pt>
              <c:pt idx="85">
                <c:v>41039</c:v>
              </c:pt>
              <c:pt idx="86">
                <c:v>41040</c:v>
              </c:pt>
              <c:pt idx="87">
                <c:v>41043</c:v>
              </c:pt>
              <c:pt idx="88">
                <c:v>41044</c:v>
              </c:pt>
              <c:pt idx="89">
                <c:v>41045</c:v>
              </c:pt>
              <c:pt idx="90">
                <c:v>41046</c:v>
              </c:pt>
              <c:pt idx="91">
                <c:v>41047</c:v>
              </c:pt>
              <c:pt idx="92">
                <c:v>41050</c:v>
              </c:pt>
              <c:pt idx="93">
                <c:v>41051</c:v>
              </c:pt>
              <c:pt idx="94">
                <c:v>41052</c:v>
              </c:pt>
              <c:pt idx="95">
                <c:v>41053</c:v>
              </c:pt>
              <c:pt idx="96">
                <c:v>41054</c:v>
              </c:pt>
              <c:pt idx="97">
                <c:v>41057</c:v>
              </c:pt>
              <c:pt idx="98">
                <c:v>41058</c:v>
              </c:pt>
              <c:pt idx="99">
                <c:v>41059</c:v>
              </c:pt>
              <c:pt idx="100">
                <c:v>41060</c:v>
              </c:pt>
              <c:pt idx="101">
                <c:v>41061</c:v>
              </c:pt>
              <c:pt idx="102">
                <c:v>41064</c:v>
              </c:pt>
              <c:pt idx="103">
                <c:v>41065</c:v>
              </c:pt>
              <c:pt idx="104">
                <c:v>41066</c:v>
              </c:pt>
              <c:pt idx="105">
                <c:v>41067</c:v>
              </c:pt>
              <c:pt idx="106">
                <c:v>41068</c:v>
              </c:pt>
              <c:pt idx="107">
                <c:v>41071</c:v>
              </c:pt>
              <c:pt idx="108">
                <c:v>41072</c:v>
              </c:pt>
              <c:pt idx="109">
                <c:v>41073</c:v>
              </c:pt>
              <c:pt idx="110">
                <c:v>41074</c:v>
              </c:pt>
              <c:pt idx="111">
                <c:v>41075</c:v>
              </c:pt>
              <c:pt idx="112">
                <c:v>41078</c:v>
              </c:pt>
              <c:pt idx="113">
                <c:v>41079</c:v>
              </c:pt>
              <c:pt idx="114">
                <c:v>41080</c:v>
              </c:pt>
              <c:pt idx="115">
                <c:v>41081</c:v>
              </c:pt>
              <c:pt idx="116">
                <c:v>41082</c:v>
              </c:pt>
              <c:pt idx="117">
                <c:v>41085</c:v>
              </c:pt>
              <c:pt idx="118">
                <c:v>41086</c:v>
              </c:pt>
              <c:pt idx="119">
                <c:v>41087</c:v>
              </c:pt>
              <c:pt idx="120">
                <c:v>41088</c:v>
              </c:pt>
              <c:pt idx="121">
                <c:v>41089</c:v>
              </c:pt>
              <c:pt idx="122">
                <c:v>41092</c:v>
              </c:pt>
              <c:pt idx="123">
                <c:v>41093</c:v>
              </c:pt>
              <c:pt idx="124">
                <c:v>41094</c:v>
              </c:pt>
              <c:pt idx="125">
                <c:v>41095</c:v>
              </c:pt>
              <c:pt idx="126">
                <c:v>41099</c:v>
              </c:pt>
              <c:pt idx="127">
                <c:v>41100</c:v>
              </c:pt>
              <c:pt idx="128">
                <c:v>41101</c:v>
              </c:pt>
              <c:pt idx="129">
                <c:v>41102</c:v>
              </c:pt>
              <c:pt idx="130">
                <c:v>41103</c:v>
              </c:pt>
              <c:pt idx="131">
                <c:v>41106</c:v>
              </c:pt>
              <c:pt idx="132">
                <c:v>41107</c:v>
              </c:pt>
              <c:pt idx="133">
                <c:v>41108</c:v>
              </c:pt>
              <c:pt idx="134">
                <c:v>41109</c:v>
              </c:pt>
              <c:pt idx="135">
                <c:v>41110</c:v>
              </c:pt>
              <c:pt idx="136">
                <c:v>41113</c:v>
              </c:pt>
              <c:pt idx="137">
                <c:v>41114</c:v>
              </c:pt>
              <c:pt idx="138">
                <c:v>41115</c:v>
              </c:pt>
              <c:pt idx="139">
                <c:v>41116</c:v>
              </c:pt>
              <c:pt idx="140">
                <c:v>41117</c:v>
              </c:pt>
              <c:pt idx="141">
                <c:v>41120</c:v>
              </c:pt>
              <c:pt idx="142">
                <c:v>41121</c:v>
              </c:pt>
              <c:pt idx="143">
                <c:v>41122</c:v>
              </c:pt>
              <c:pt idx="144">
                <c:v>41123</c:v>
              </c:pt>
              <c:pt idx="145">
                <c:v>41124</c:v>
              </c:pt>
              <c:pt idx="146">
                <c:v>41127</c:v>
              </c:pt>
              <c:pt idx="147">
                <c:v>41128</c:v>
              </c:pt>
              <c:pt idx="148">
                <c:v>41129</c:v>
              </c:pt>
              <c:pt idx="149">
                <c:v>41130</c:v>
              </c:pt>
              <c:pt idx="150">
                <c:v>41131</c:v>
              </c:pt>
              <c:pt idx="151">
                <c:v>41134</c:v>
              </c:pt>
              <c:pt idx="152">
                <c:v>41135</c:v>
              </c:pt>
              <c:pt idx="153">
                <c:v>41136</c:v>
              </c:pt>
              <c:pt idx="154">
                <c:v>41137</c:v>
              </c:pt>
              <c:pt idx="155">
                <c:v>41138</c:v>
              </c:pt>
              <c:pt idx="156">
                <c:v>41141</c:v>
              </c:pt>
              <c:pt idx="157">
                <c:v>41142</c:v>
              </c:pt>
              <c:pt idx="158">
                <c:v>41143</c:v>
              </c:pt>
              <c:pt idx="159">
                <c:v>41144</c:v>
              </c:pt>
              <c:pt idx="160">
                <c:v>41145</c:v>
              </c:pt>
              <c:pt idx="161">
                <c:v>41148</c:v>
              </c:pt>
              <c:pt idx="162">
                <c:v>41149</c:v>
              </c:pt>
              <c:pt idx="163">
                <c:v>41150</c:v>
              </c:pt>
              <c:pt idx="164">
                <c:v>41152</c:v>
              </c:pt>
              <c:pt idx="165">
                <c:v>41155</c:v>
              </c:pt>
              <c:pt idx="166">
                <c:v>41156</c:v>
              </c:pt>
              <c:pt idx="167">
                <c:v>41157</c:v>
              </c:pt>
              <c:pt idx="168">
                <c:v>41158</c:v>
              </c:pt>
              <c:pt idx="169">
                <c:v>41159</c:v>
              </c:pt>
              <c:pt idx="170">
                <c:v>41162</c:v>
              </c:pt>
              <c:pt idx="171">
                <c:v>41163</c:v>
              </c:pt>
              <c:pt idx="172">
                <c:v>41164</c:v>
              </c:pt>
              <c:pt idx="173">
                <c:v>41165</c:v>
              </c:pt>
              <c:pt idx="174">
                <c:v>41166</c:v>
              </c:pt>
              <c:pt idx="175">
                <c:v>41169</c:v>
              </c:pt>
              <c:pt idx="176">
                <c:v>41170</c:v>
              </c:pt>
              <c:pt idx="177">
                <c:v>41171</c:v>
              </c:pt>
              <c:pt idx="178">
                <c:v>41172</c:v>
              </c:pt>
              <c:pt idx="179">
                <c:v>41173</c:v>
              </c:pt>
              <c:pt idx="180">
                <c:v>41176</c:v>
              </c:pt>
              <c:pt idx="181">
                <c:v>41177</c:v>
              </c:pt>
              <c:pt idx="182">
                <c:v>41178</c:v>
              </c:pt>
              <c:pt idx="183">
                <c:v>41179</c:v>
              </c:pt>
              <c:pt idx="184">
                <c:v>41180</c:v>
              </c:pt>
              <c:pt idx="185">
                <c:v>41183</c:v>
              </c:pt>
              <c:pt idx="186">
                <c:v>41184</c:v>
              </c:pt>
              <c:pt idx="187">
                <c:v>41185</c:v>
              </c:pt>
              <c:pt idx="188">
                <c:v>41186</c:v>
              </c:pt>
              <c:pt idx="189">
                <c:v>41187</c:v>
              </c:pt>
              <c:pt idx="190">
                <c:v>41190</c:v>
              </c:pt>
              <c:pt idx="191">
                <c:v>41191</c:v>
              </c:pt>
              <c:pt idx="192">
                <c:v>41192</c:v>
              </c:pt>
              <c:pt idx="193">
                <c:v>41193</c:v>
              </c:pt>
              <c:pt idx="194">
                <c:v>41194</c:v>
              </c:pt>
              <c:pt idx="195">
                <c:v>41197</c:v>
              </c:pt>
              <c:pt idx="196">
                <c:v>41198</c:v>
              </c:pt>
              <c:pt idx="197">
                <c:v>41199</c:v>
              </c:pt>
              <c:pt idx="198">
                <c:v>41200</c:v>
              </c:pt>
              <c:pt idx="199">
                <c:v>41201</c:v>
              </c:pt>
              <c:pt idx="200">
                <c:v>41204</c:v>
              </c:pt>
              <c:pt idx="201">
                <c:v>41205</c:v>
              </c:pt>
              <c:pt idx="202">
                <c:v>41206</c:v>
              </c:pt>
              <c:pt idx="203">
                <c:v>41207</c:v>
              </c:pt>
              <c:pt idx="204">
                <c:v>41211</c:v>
              </c:pt>
              <c:pt idx="205">
                <c:v>41212</c:v>
              </c:pt>
              <c:pt idx="206">
                <c:v>41213</c:v>
              </c:pt>
              <c:pt idx="207">
                <c:v>41214</c:v>
              </c:pt>
              <c:pt idx="208">
                <c:v>41215</c:v>
              </c:pt>
              <c:pt idx="209">
                <c:v>41218</c:v>
              </c:pt>
              <c:pt idx="210">
                <c:v>41219</c:v>
              </c:pt>
              <c:pt idx="211">
                <c:v>41220</c:v>
              </c:pt>
              <c:pt idx="212">
                <c:v>41221</c:v>
              </c:pt>
              <c:pt idx="213">
                <c:v>41222</c:v>
              </c:pt>
              <c:pt idx="214">
                <c:v>41225</c:v>
              </c:pt>
              <c:pt idx="215">
                <c:v>41226</c:v>
              </c:pt>
              <c:pt idx="216">
                <c:v>41227</c:v>
              </c:pt>
              <c:pt idx="217">
                <c:v>41228</c:v>
              </c:pt>
              <c:pt idx="218">
                <c:v>41229</c:v>
              </c:pt>
              <c:pt idx="219">
                <c:v>41232</c:v>
              </c:pt>
              <c:pt idx="220">
                <c:v>41233</c:v>
              </c:pt>
              <c:pt idx="221">
                <c:v>41234</c:v>
              </c:pt>
              <c:pt idx="222">
                <c:v>41235</c:v>
              </c:pt>
              <c:pt idx="223">
                <c:v>41236</c:v>
              </c:pt>
              <c:pt idx="224">
                <c:v>41239</c:v>
              </c:pt>
              <c:pt idx="225">
                <c:v>41240</c:v>
              </c:pt>
              <c:pt idx="226">
                <c:v>41241</c:v>
              </c:pt>
              <c:pt idx="227">
                <c:v>41242</c:v>
              </c:pt>
              <c:pt idx="228">
                <c:v>41243</c:v>
              </c:pt>
              <c:pt idx="229">
                <c:v>41247</c:v>
              </c:pt>
              <c:pt idx="230">
                <c:v>41248</c:v>
              </c:pt>
              <c:pt idx="231">
                <c:v>41249</c:v>
              </c:pt>
              <c:pt idx="232">
                <c:v>41250</c:v>
              </c:pt>
              <c:pt idx="233">
                <c:v>41253</c:v>
              </c:pt>
              <c:pt idx="234">
                <c:v>41254</c:v>
              </c:pt>
              <c:pt idx="235">
                <c:v>41255</c:v>
              </c:pt>
              <c:pt idx="236">
                <c:v>41256</c:v>
              </c:pt>
              <c:pt idx="237">
                <c:v>41257</c:v>
              </c:pt>
              <c:pt idx="238">
                <c:v>41262</c:v>
              </c:pt>
              <c:pt idx="239">
                <c:v>41263</c:v>
              </c:pt>
              <c:pt idx="240">
                <c:v>41264</c:v>
              </c:pt>
              <c:pt idx="241">
                <c:v>41267</c:v>
              </c:pt>
              <c:pt idx="242">
                <c:v>41268</c:v>
              </c:pt>
              <c:pt idx="243">
                <c:v>41269</c:v>
              </c:pt>
              <c:pt idx="244">
                <c:v>41270</c:v>
              </c:pt>
              <c:pt idx="245">
                <c:v>41271</c:v>
              </c:pt>
              <c:pt idx="246">
                <c:v>41272</c:v>
              </c:pt>
            </c:numLit>
          </c:cat>
          <c:val>
            <c:numLit>
              <c:ptCount val="247"/>
              <c:pt idx="0">
                <c:v>92.1464113811808</c:v>
              </c:pt>
              <c:pt idx="1">
                <c:v>91.7771156691047</c:v>
              </c:pt>
              <c:pt idx="2">
                <c:v>90.4073899294618</c:v>
              </c:pt>
              <c:pt idx="3">
                <c:v>89.9288017065663</c:v>
              </c:pt>
              <c:pt idx="4">
                <c:v>88.8200222701721</c:v>
              </c:pt>
              <c:pt idx="5">
                <c:v>93.9299242255713</c:v>
              </c:pt>
              <c:pt idx="6">
                <c:v>97.3904472721369</c:v>
              </c:pt>
              <c:pt idx="7">
                <c:v>99.1983167211758</c:v>
              </c:pt>
              <c:pt idx="8">
                <c:v>99.222335919624</c:v>
              </c:pt>
              <c:pt idx="9">
                <c:v>100.249240815818</c:v>
              </c:pt>
              <c:pt idx="10">
                <c:v>101.825124407788</c:v>
              </c:pt>
              <c:pt idx="11">
                <c:v>99.7675037311369</c:v>
              </c:pt>
              <c:pt idx="12">
                <c:v>99.335512826587</c:v>
              </c:pt>
              <c:pt idx="13">
                <c:v>100.406924690201</c:v>
              </c:pt>
              <c:pt idx="14">
                <c:v>100.201098204437</c:v>
              </c:pt>
              <c:pt idx="15">
                <c:v>101.354569825251</c:v>
              </c:pt>
              <c:pt idx="16">
                <c:v>102.096027278973</c:v>
              </c:pt>
              <c:pt idx="17">
                <c:v>103.47262458169</c:v>
              </c:pt>
              <c:pt idx="18">
                <c:v>103.60460901181</c:v>
              </c:pt>
              <c:pt idx="19">
                <c:v>103.627837337284</c:v>
              </c:pt>
              <c:pt idx="20">
                <c:v>103.089706974807</c:v>
              </c:pt>
              <c:pt idx="21">
                <c:v>103.548931799408</c:v>
              </c:pt>
              <c:pt idx="22">
                <c:v>103.345656957383</c:v>
              </c:pt>
              <c:pt idx="23">
                <c:v>101.316138272142</c:v>
              </c:pt>
              <c:pt idx="24">
                <c:v>103.70351251718</c:v>
              </c:pt>
              <c:pt idx="25">
                <c:v>103.822770919569</c:v>
              </c:pt>
              <c:pt idx="26">
                <c:v>101.648383656392</c:v>
              </c:pt>
              <c:pt idx="27">
                <c:v>99.747324192891</c:v>
              </c:pt>
              <c:pt idx="28">
                <c:v>99.3819449632043</c:v>
              </c:pt>
              <c:pt idx="29">
                <c:v>96.6435171696812</c:v>
              </c:pt>
              <c:pt idx="30">
                <c:v>95.3106496192321</c:v>
              </c:pt>
              <c:pt idx="31">
                <c:v>96.3610061095229</c:v>
              </c:pt>
              <c:pt idx="32">
                <c:v>97.8805481682105</c:v>
              </c:pt>
              <c:pt idx="33">
                <c:v>98.9358671525668</c:v>
              </c:pt>
              <c:pt idx="34">
                <c:v>100.32116498675</c:v>
              </c:pt>
              <c:pt idx="35">
                <c:v>100.344932718755</c:v>
              </c:pt>
              <c:pt idx="36">
                <c:v>101.217411809963</c:v>
              </c:pt>
              <c:pt idx="37">
                <c:v>101.866974494569</c:v>
              </c:pt>
              <c:pt idx="38">
                <c:v>101.557548153219</c:v>
              </c:pt>
              <c:pt idx="39">
                <c:v>100.591753543257</c:v>
              </c:pt>
              <c:pt idx="40">
                <c:v>100.936265728766</c:v>
              </c:pt>
              <c:pt idx="41">
                <c:v>95.6238958079758</c:v>
              </c:pt>
              <c:pt idx="42">
                <c:v>93.5706874303901</c:v>
              </c:pt>
              <c:pt idx="43">
                <c:v>93.5297133535146</c:v>
              </c:pt>
              <c:pt idx="44">
                <c:v>94.4186641115037</c:v>
              </c:pt>
              <c:pt idx="45">
                <c:v>93.308694060461</c:v>
              </c:pt>
              <c:pt idx="46">
                <c:v>98.0484113370391</c:v>
              </c:pt>
              <c:pt idx="47">
                <c:v>98.8496380780541</c:v>
              </c:pt>
              <c:pt idx="48">
                <c:v>98.5698511036258</c:v>
              </c:pt>
              <c:pt idx="49">
                <c:v>97.0833839006523</c:v>
              </c:pt>
              <c:pt idx="50">
                <c:v>97.5488298651824</c:v>
              </c:pt>
              <c:pt idx="51">
                <c:v>97.7936798474411</c:v>
              </c:pt>
              <c:pt idx="52">
                <c:v>97.778422193501</c:v>
              </c:pt>
              <c:pt idx="53">
                <c:v>96.3344766275234</c:v>
              </c:pt>
              <c:pt idx="54">
                <c:v>95.7954297010841</c:v>
              </c:pt>
              <c:pt idx="55">
                <c:v>96.1170798045685</c:v>
              </c:pt>
              <c:pt idx="56">
                <c:v>94.8682316386289</c:v>
              </c:pt>
              <c:pt idx="57">
                <c:v>94.6079058439881</c:v>
              </c:pt>
              <c:pt idx="58">
                <c:v>96.2122760486709</c:v>
              </c:pt>
              <c:pt idx="59">
                <c:v>96.8066310257043</c:v>
              </c:pt>
              <c:pt idx="60">
                <c:v>96.4660058940728</c:v>
              </c:pt>
              <c:pt idx="61">
                <c:v>97.1787894422874</c:v>
              </c:pt>
              <c:pt idx="62">
                <c:v>97.4395429905763</c:v>
              </c:pt>
              <c:pt idx="63">
                <c:v>97.2854434146061</c:v>
              </c:pt>
              <c:pt idx="64">
                <c:v>97.4837687199292</c:v>
              </c:pt>
              <c:pt idx="65">
                <c:v>98.4741956935176</c:v>
              </c:pt>
              <c:pt idx="66">
                <c:v>99.0712727054331</c:v>
              </c:pt>
              <c:pt idx="67">
                <c:v>99.3358360957604</c:v>
              </c:pt>
              <c:pt idx="68">
                <c:v>99.6523605965226</c:v>
              </c:pt>
              <c:pt idx="69">
                <c:v>100.01658818604</c:v>
              </c:pt>
              <c:pt idx="70">
                <c:v>99.6592422752772</c:v>
              </c:pt>
              <c:pt idx="71">
                <c:v>99.4037977041689</c:v>
              </c:pt>
              <c:pt idx="72">
                <c:v>99.4184338512032</c:v>
              </c:pt>
              <c:pt idx="73">
                <c:v>99.3117392062138</c:v>
              </c:pt>
              <c:pt idx="74">
                <c:v>98.20626422386</c:v>
              </c:pt>
              <c:pt idx="75">
                <c:v>97.9343555801862</c:v>
              </c:pt>
              <c:pt idx="76">
                <c:v>98.1358452669965</c:v>
              </c:pt>
              <c:pt idx="77">
                <c:v>98.9122589091113</c:v>
              </c:pt>
              <c:pt idx="78">
                <c:v>98.9310769397465</c:v>
              </c:pt>
              <c:pt idx="79">
                <c:v>99.3177981737065</c:v>
              </c:pt>
              <c:pt idx="80">
                <c:v>99.9815770918502</c:v>
              </c:pt>
              <c:pt idx="81">
                <c:v>100.138511748206</c:v>
              </c:pt>
              <c:pt idx="82">
                <c:v>97.9171514863258</c:v>
              </c:pt>
              <c:pt idx="83">
                <c:v>98.8093923931973</c:v>
              </c:pt>
              <c:pt idx="84">
                <c:v>100.096116330313</c:v>
              </c:pt>
              <c:pt idx="85">
                <c:v>99.0928915360629</c:v>
              </c:pt>
              <c:pt idx="86">
                <c:v>97.8837191602883</c:v>
              </c:pt>
              <c:pt idx="87">
                <c:v>100.049254087741</c:v>
              </c:pt>
              <c:pt idx="88">
                <c:v>96.8949243886929</c:v>
              </c:pt>
              <c:pt idx="89">
                <c:v>95.7195885268121</c:v>
              </c:pt>
              <c:pt idx="90">
                <c:v>97.7966488383244</c:v>
              </c:pt>
              <c:pt idx="91">
                <c:v>95.6009513802828</c:v>
              </c:pt>
              <c:pt idx="92">
                <c:v>92.8186104489123</c:v>
              </c:pt>
              <c:pt idx="93">
                <c:v>93.9271765046842</c:v>
              </c:pt>
              <c:pt idx="94">
                <c:v>92.5312703774423</c:v>
              </c:pt>
              <c:pt idx="95">
                <c:v>88.4848937373965</c:v>
              </c:pt>
              <c:pt idx="96">
                <c:v>92.381312941657</c:v>
              </c:pt>
              <c:pt idx="97">
                <c:v>92.6388876590794</c:v>
              </c:pt>
              <c:pt idx="98">
                <c:v>93.1703846727647</c:v>
              </c:pt>
              <c:pt idx="99">
                <c:v>94.8300784758708</c:v>
              </c:pt>
              <c:pt idx="100">
                <c:v>97.5829415163262</c:v>
              </c:pt>
              <c:pt idx="101">
                <c:v>96.927618787062</c:v>
              </c:pt>
              <c:pt idx="102">
                <c:v>99.7055128031242</c:v>
              </c:pt>
              <c:pt idx="103">
                <c:v>97.1095762531555</c:v>
              </c:pt>
              <c:pt idx="104">
                <c:v>83.9995286320343</c:v>
              </c:pt>
              <c:pt idx="105">
                <c:v>83.920722228603</c:v>
              </c:pt>
              <c:pt idx="106">
                <c:v>83.0172375252423</c:v>
              </c:pt>
              <c:pt idx="107">
                <c:v>82.0980347425418</c:v>
              </c:pt>
              <c:pt idx="108">
                <c:v>84.6290889947627</c:v>
              </c:pt>
              <c:pt idx="109">
                <c:v>97.577865643352</c:v>
              </c:pt>
              <c:pt idx="110">
                <c:v>98.0838894976095</c:v>
              </c:pt>
              <c:pt idx="111">
                <c:v>101.618604328674</c:v>
              </c:pt>
              <c:pt idx="112">
                <c:v>101.575311926195</c:v>
              </c:pt>
              <c:pt idx="113">
                <c:v>101.454944759122</c:v>
              </c:pt>
              <c:pt idx="114">
                <c:v>100.100283076973</c:v>
              </c:pt>
              <c:pt idx="115">
                <c:v>98.1370331552768</c:v>
              </c:pt>
              <c:pt idx="116">
                <c:v>95.3062936818785</c:v>
              </c:pt>
              <c:pt idx="117">
                <c:v>89.7434396411139</c:v>
              </c:pt>
              <c:pt idx="118">
                <c:v>89.9473461648558</c:v>
              </c:pt>
              <c:pt idx="119">
                <c:v>77.2817429388557</c:v>
              </c:pt>
              <c:pt idx="120">
                <c:v>78.3942537720021</c:v>
              </c:pt>
              <c:pt idx="121">
                <c:v>78.7101447520327</c:v>
              </c:pt>
              <c:pt idx="122">
                <c:v>83.380719088032</c:v>
              </c:pt>
              <c:pt idx="123">
                <c:v>84.1288062704099</c:v>
              </c:pt>
              <c:pt idx="124">
                <c:v>99.6951374058637</c:v>
              </c:pt>
              <c:pt idx="125">
                <c:v>100.505824853137</c:v>
              </c:pt>
              <c:pt idx="126">
                <c:v>94.7324542239197</c:v>
              </c:pt>
              <c:pt idx="127">
                <c:v>95.0423223572512</c:v>
              </c:pt>
              <c:pt idx="128">
                <c:v>95.1249253466001</c:v>
              </c:pt>
              <c:pt idx="129">
                <c:v>91.861259803059</c:v>
              </c:pt>
              <c:pt idx="130">
                <c:v>90.5018997442456</c:v>
              </c:pt>
              <c:pt idx="131">
                <c:v>92.226459789415</c:v>
              </c:pt>
              <c:pt idx="132">
                <c:v>92.8669580491975</c:v>
              </c:pt>
              <c:pt idx="133">
                <c:v>93.1252313323992</c:v>
              </c:pt>
              <c:pt idx="134">
                <c:v>94.4375116295831</c:v>
              </c:pt>
              <c:pt idx="135">
                <c:v>92.551050847893</c:v>
              </c:pt>
              <c:pt idx="136">
                <c:v>94.9514033695021</c:v>
              </c:pt>
              <c:pt idx="137">
                <c:v>96.2874829383762</c:v>
              </c:pt>
              <c:pt idx="138">
                <c:v>95.9165270362546</c:v>
              </c:pt>
              <c:pt idx="139">
                <c:v>98.6636421816023</c:v>
              </c:pt>
              <c:pt idx="140">
                <c:v>102.219928224214</c:v>
              </c:pt>
              <c:pt idx="141">
                <c:v>101.36136663998</c:v>
              </c:pt>
              <c:pt idx="142">
                <c:v>100.07870396318</c:v>
              </c:pt>
              <c:pt idx="143">
                <c:v>98.118922126278</c:v>
              </c:pt>
              <c:pt idx="144">
                <c:v>90.7155651882678</c:v>
              </c:pt>
              <c:pt idx="145">
                <c:v>89.7363426479031</c:v>
              </c:pt>
              <c:pt idx="146">
                <c:v>92.1475241393358</c:v>
              </c:pt>
              <c:pt idx="147">
                <c:v>91.2399791292407</c:v>
              </c:pt>
              <c:pt idx="148">
                <c:v>88.0433874018477</c:v>
              </c:pt>
              <c:pt idx="149">
                <c:v>92.7229192846554</c:v>
              </c:pt>
              <c:pt idx="150">
                <c:v>93.1906440090284</c:v>
              </c:pt>
              <c:pt idx="151">
                <c:v>92.6290516966858</c:v>
              </c:pt>
              <c:pt idx="152">
                <c:v>88.6877848962322</c:v>
              </c:pt>
              <c:pt idx="153">
                <c:v>94.037455172207</c:v>
              </c:pt>
              <c:pt idx="154">
                <c:v>92.7418142750514</c:v>
              </c:pt>
              <c:pt idx="155">
                <c:v>90.5067013535298</c:v>
              </c:pt>
              <c:pt idx="156">
                <c:v>88.526578948048</c:v>
              </c:pt>
              <c:pt idx="157">
                <c:v>91.4102890796369</c:v>
              </c:pt>
              <c:pt idx="158">
                <c:v>91.1327991707679</c:v>
              </c:pt>
              <c:pt idx="159">
                <c:v>90.1436992653584</c:v>
              </c:pt>
              <c:pt idx="160">
                <c:v>91.853476198314</c:v>
              </c:pt>
              <c:pt idx="161">
                <c:v>91.7121367257382</c:v>
              </c:pt>
              <c:pt idx="162">
                <c:v>93.4355069357113</c:v>
              </c:pt>
              <c:pt idx="163">
                <c:v>92.6426336812571</c:v>
              </c:pt>
              <c:pt idx="164">
                <c:v>95.3917444440657</c:v>
              </c:pt>
              <c:pt idx="165">
                <c:v>95.8379769774779</c:v>
              </c:pt>
              <c:pt idx="166">
                <c:v>97.9939502762562</c:v>
              </c:pt>
              <c:pt idx="167">
                <c:v>98.0741123713606</c:v>
              </c:pt>
              <c:pt idx="168">
                <c:v>98.9401051165875</c:v>
              </c:pt>
              <c:pt idx="169">
                <c:v>100.926838576958</c:v>
              </c:pt>
              <c:pt idx="170">
                <c:v>100.555801586649</c:v>
              </c:pt>
              <c:pt idx="171">
                <c:v>102.691112589113</c:v>
              </c:pt>
              <c:pt idx="172">
                <c:v>103.115232737636</c:v>
              </c:pt>
              <c:pt idx="173">
                <c:v>103.418313176412</c:v>
              </c:pt>
              <c:pt idx="174">
                <c:v>101.631177147249</c:v>
              </c:pt>
              <c:pt idx="175">
                <c:v>101.885868652918</c:v>
              </c:pt>
              <c:pt idx="176">
                <c:v>100.332963122932</c:v>
              </c:pt>
              <c:pt idx="177">
                <c:v>100.699643673472</c:v>
              </c:pt>
              <c:pt idx="178">
                <c:v>100.436417360663</c:v>
              </c:pt>
              <c:pt idx="179">
                <c:v>98.9278773031849</c:v>
              </c:pt>
              <c:pt idx="180">
                <c:v>98.5083294716832</c:v>
              </c:pt>
              <c:pt idx="181">
                <c:v>97.5967899188794</c:v>
              </c:pt>
              <c:pt idx="182">
                <c:v>97.3601175787173</c:v>
              </c:pt>
              <c:pt idx="183">
                <c:v>97.2915767044284</c:v>
              </c:pt>
              <c:pt idx="184">
                <c:v>96.578960102072</c:v>
              </c:pt>
              <c:pt idx="185">
                <c:v>95.0958136774466</c:v>
              </c:pt>
              <c:pt idx="186">
                <c:v>97.3537678307335</c:v>
              </c:pt>
              <c:pt idx="187">
                <c:v>95.7078542310073</c:v>
              </c:pt>
              <c:pt idx="188">
                <c:v>95.6961471104895</c:v>
              </c:pt>
              <c:pt idx="189">
                <c:v>97.2855232418013</c:v>
              </c:pt>
              <c:pt idx="190">
                <c:v>98.1556177086763</c:v>
              </c:pt>
              <c:pt idx="191">
                <c:v>96.5494035235039</c:v>
              </c:pt>
              <c:pt idx="192">
                <c:v>94.8042221112466</c:v>
              </c:pt>
              <c:pt idx="193">
                <c:v>89.7667653997966</c:v>
              </c:pt>
              <c:pt idx="194">
                <c:v>83.456366803436</c:v>
              </c:pt>
              <c:pt idx="195">
                <c:v>84.6434671358829</c:v>
              </c:pt>
              <c:pt idx="196">
                <c:v>85.6264566547505</c:v>
              </c:pt>
              <c:pt idx="197">
                <c:v>89.3630777276615</c:v>
              </c:pt>
              <c:pt idx="198">
                <c:v>95.4133129557123</c:v>
              </c:pt>
              <c:pt idx="199">
                <c:v>101.967495116374</c:v>
              </c:pt>
              <c:pt idx="200">
                <c:v>99.1483969318914</c:v>
              </c:pt>
              <c:pt idx="201">
                <c:v>97.460714473204</c:v>
              </c:pt>
              <c:pt idx="202">
                <c:v>95.6840179105677</c:v>
              </c:pt>
              <c:pt idx="203">
                <c:v>94.5184688878629</c:v>
              </c:pt>
              <c:pt idx="204">
                <c:v>94.4919261824733</c:v>
              </c:pt>
              <c:pt idx="205">
                <c:v>97.3060220430236</c:v>
              </c:pt>
              <c:pt idx="206">
                <c:v>99.112948376558</c:v>
              </c:pt>
              <c:pt idx="207">
                <c:v>101.713914573366</c:v>
              </c:pt>
              <c:pt idx="208">
                <c:v>101.282951948876</c:v>
              </c:pt>
              <c:pt idx="209">
                <c:v>100.306276428346</c:v>
              </c:pt>
              <c:pt idx="210">
                <c:v>87.519814548465</c:v>
              </c:pt>
              <c:pt idx="211">
                <c:v>87.9802348081583</c:v>
              </c:pt>
              <c:pt idx="212">
                <c:v>82.2764025244074</c:v>
              </c:pt>
              <c:pt idx="213">
                <c:v>81.7443298966427</c:v>
              </c:pt>
              <c:pt idx="214">
                <c:v>81.4607242937401</c:v>
              </c:pt>
              <c:pt idx="215">
                <c:v>91.7984515389626</c:v>
              </c:pt>
              <c:pt idx="216">
                <c:v>89.4309497366829</c:v>
              </c:pt>
              <c:pt idx="217">
                <c:v>93.0703425939184</c:v>
              </c:pt>
              <c:pt idx="218">
                <c:v>91.7554664868956</c:v>
              </c:pt>
              <c:pt idx="219">
                <c:v>94.1356140705892</c:v>
              </c:pt>
              <c:pt idx="220">
                <c:v>95.7926732568243</c:v>
              </c:pt>
              <c:pt idx="221">
                <c:v>94.8065043779182</c:v>
              </c:pt>
              <c:pt idx="222">
                <c:v>94.1917505583546</c:v>
              </c:pt>
              <c:pt idx="223">
                <c:v>96.4233160444926</c:v>
              </c:pt>
              <c:pt idx="224">
                <c:v>97.1879207630637</c:v>
              </c:pt>
              <c:pt idx="225">
                <c:v>95.8470170749581</c:v>
              </c:pt>
              <c:pt idx="226">
                <c:v>96.2665273554502</c:v>
              </c:pt>
              <c:pt idx="227">
                <c:v>97.450105288538</c:v>
              </c:pt>
              <c:pt idx="228">
                <c:v>96.0896103086772</c:v>
              </c:pt>
              <c:pt idx="229">
                <c:v>94.0497727046635</c:v>
              </c:pt>
              <c:pt idx="230">
                <c:v>92.7587034891217</c:v>
              </c:pt>
              <c:pt idx="231">
                <c:v>90.1010276991808</c:v>
              </c:pt>
              <c:pt idx="232">
                <c:v>89.4660500249251</c:v>
              </c:pt>
              <c:pt idx="233">
                <c:v>88.4419517816575</c:v>
              </c:pt>
              <c:pt idx="234">
                <c:v>80.6058176415391</c:v>
              </c:pt>
              <c:pt idx="235">
                <c:v>83.3748234943323</c:v>
              </c:pt>
              <c:pt idx="236">
                <c:v>85.5409171354185</c:v>
              </c:pt>
              <c:pt idx="237">
                <c:v>84.65508577514</c:v>
              </c:pt>
              <c:pt idx="238">
                <c:v>87.9791059002883</c:v>
              </c:pt>
              <c:pt idx="239">
                <c:v>92.8153000294454</c:v>
              </c:pt>
              <c:pt idx="240">
                <c:v>90.3067309281081</c:v>
              </c:pt>
              <c:pt idx="241">
                <c:v>92.1706111188584</c:v>
              </c:pt>
              <c:pt idx="242">
                <c:v>93.4936846531594</c:v>
              </c:pt>
              <c:pt idx="243">
                <c:v>92.1961010665912</c:v>
              </c:pt>
              <c:pt idx="244">
                <c:v>92.4696222890636</c:v>
              </c:pt>
              <c:pt idx="245">
                <c:v>95.6100592176268</c:v>
              </c:pt>
              <c:pt idx="246">
                <c:v>97.1260594603411</c:v>
              </c:pt>
            </c:numLit>
          </c:val>
          <c:smooth val="1"/>
        </c:ser>
        <c:marker val="1"/>
        <c:axId val="1755267"/>
        <c:axId val="15797404"/>
      </c:lineChart>
      <c:catAx>
        <c:axId val="175526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[$-43F]d\ mmm/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97404"/>
        <c:crossesAt val="100"/>
        <c:auto val="1"/>
        <c:lblOffset val="100"/>
        <c:tickLblSkip val="19"/>
        <c:noMultiLvlLbl val="0"/>
      </c:catAx>
      <c:valAx>
        <c:axId val="1579740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5267"/>
        <c:crosses val="autoZero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01"/>
          <c:w val="0.8055"/>
          <c:h val="0.9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40912.7218402777</c:v>
              </c:pt>
              <c:pt idx="1">
                <c:v>40913.7216666667</c:v>
              </c:pt>
              <c:pt idx="2">
                <c:v>40914.7209722222</c:v>
              </c:pt>
              <c:pt idx="3">
                <c:v>40917.7191319444</c:v>
              </c:pt>
              <c:pt idx="4">
                <c:v>40918.721585648</c:v>
              </c:pt>
              <c:pt idx="5">
                <c:v>40919.7187847222</c:v>
              </c:pt>
              <c:pt idx="6">
                <c:v>40920.7206134259</c:v>
              </c:pt>
              <c:pt idx="7">
                <c:v>40921.7209143517</c:v>
              </c:pt>
              <c:pt idx="8">
                <c:v>40924.7213310185</c:v>
              </c:pt>
              <c:pt idx="9">
                <c:v>40925.7261226851</c:v>
              </c:pt>
              <c:pt idx="10">
                <c:v>40926.7210185185</c:v>
              </c:pt>
              <c:pt idx="11">
                <c:v>40927.7199652778</c:v>
              </c:pt>
              <c:pt idx="12">
                <c:v>40928.7176273148</c:v>
              </c:pt>
              <c:pt idx="13">
                <c:v>40931.7235995369</c:v>
              </c:pt>
              <c:pt idx="14">
                <c:v>40932.7201388889</c:v>
              </c:pt>
              <c:pt idx="15">
                <c:v>40933.7179398148</c:v>
              </c:pt>
              <c:pt idx="16">
                <c:v>40934.7245717593</c:v>
              </c:pt>
              <c:pt idx="17">
                <c:v>40935.7220833332</c:v>
              </c:pt>
              <c:pt idx="18">
                <c:v>40938.7209027778</c:v>
              </c:pt>
              <c:pt idx="19">
                <c:v>40939.7320949073</c:v>
              </c:pt>
              <c:pt idx="20">
                <c:v>40940.7242476851</c:v>
              </c:pt>
              <c:pt idx="21">
                <c:v>40941.7207986111</c:v>
              </c:pt>
              <c:pt idx="22">
                <c:v>40942.718912037</c:v>
              </c:pt>
              <c:pt idx="23">
                <c:v>40945.717974537</c:v>
              </c:pt>
              <c:pt idx="24">
                <c:v>40946.7214583332</c:v>
              </c:pt>
              <c:pt idx="25">
                <c:v>40947.7190972222</c:v>
              </c:pt>
              <c:pt idx="26">
                <c:v>40948.7215509258</c:v>
              </c:pt>
              <c:pt idx="27">
                <c:v>40949.7253009259</c:v>
              </c:pt>
              <c:pt idx="28">
                <c:v>40952.7209490741</c:v>
              </c:pt>
              <c:pt idx="29">
                <c:v>40953.71875</c:v>
              </c:pt>
              <c:pt idx="30">
                <c:v>40954.7231597221</c:v>
              </c:pt>
              <c:pt idx="31">
                <c:v>40955.7232407406</c:v>
              </c:pt>
              <c:pt idx="32">
                <c:v>40956.7259837962</c:v>
              </c:pt>
              <c:pt idx="33">
                <c:v>40959.7236342593</c:v>
              </c:pt>
              <c:pt idx="34">
                <c:v>40960.7254513888</c:v>
              </c:pt>
              <c:pt idx="35">
                <c:v>40961.3468518517</c:v>
              </c:pt>
              <c:pt idx="36">
                <c:v>40962.7280902778</c:v>
              </c:pt>
              <c:pt idx="37">
                <c:v>40963.7215740741</c:v>
              </c:pt>
              <c:pt idx="38">
                <c:v>40966.720474537</c:v>
              </c:pt>
              <c:pt idx="39">
                <c:v>40967.7203240741</c:v>
              </c:pt>
              <c:pt idx="40">
                <c:v>40968.7241782407</c:v>
              </c:pt>
              <c:pt idx="41">
                <c:v>40969.7245023147</c:v>
              </c:pt>
              <c:pt idx="42">
                <c:v>40970.728148148</c:v>
              </c:pt>
              <c:pt idx="43">
                <c:v>40973.7232175925</c:v>
              </c:pt>
              <c:pt idx="44">
                <c:v>40974.7281018518</c:v>
              </c:pt>
              <c:pt idx="45">
                <c:v>40975.7224305556</c:v>
              </c:pt>
              <c:pt idx="46">
                <c:v>40979.7248148147</c:v>
              </c:pt>
              <c:pt idx="47">
                <c:v>40980.7194791665</c:v>
              </c:pt>
              <c:pt idx="48">
                <c:v>40981.7206134259</c:v>
              </c:pt>
              <c:pt idx="49">
                <c:v>40982.731111111</c:v>
              </c:pt>
              <c:pt idx="50">
                <c:v>40983.7217939815</c:v>
              </c:pt>
              <c:pt idx="51">
                <c:v>40984.7229745369</c:v>
              </c:pt>
              <c:pt idx="52">
                <c:v>40987.7223263889</c:v>
              </c:pt>
              <c:pt idx="53">
                <c:v>40988.7213194443</c:v>
              </c:pt>
              <c:pt idx="54">
                <c:v>40994.7242476851</c:v>
              </c:pt>
              <c:pt idx="55">
                <c:v>40995.7212962963</c:v>
              </c:pt>
              <c:pt idx="56">
                <c:v>40996.728148148</c:v>
              </c:pt>
              <c:pt idx="57">
                <c:v>40997.7232407406</c:v>
              </c:pt>
              <c:pt idx="58">
                <c:v>40998.723923611</c:v>
              </c:pt>
              <c:pt idx="59">
                <c:v>41001.7227777778</c:v>
              </c:pt>
              <c:pt idx="60">
                <c:v>41002.7218287037</c:v>
              </c:pt>
              <c:pt idx="61">
                <c:v>41003.7238657407</c:v>
              </c:pt>
              <c:pt idx="62">
                <c:v>41004.7201851852</c:v>
              </c:pt>
              <c:pt idx="63">
                <c:v>41005.7189699074</c:v>
              </c:pt>
              <c:pt idx="64">
                <c:v>41008.7233333332</c:v>
              </c:pt>
              <c:pt idx="65">
                <c:v>41009.7206828704</c:v>
              </c:pt>
              <c:pt idx="66">
                <c:v>41010.7193171296</c:v>
              </c:pt>
              <c:pt idx="67">
                <c:v>41011.7197916666</c:v>
              </c:pt>
              <c:pt idx="68">
                <c:v>41012.7175578703</c:v>
              </c:pt>
              <c:pt idx="69">
                <c:v>41015.7207638889</c:v>
              </c:pt>
              <c:pt idx="70">
                <c:v>41016.7275462963</c:v>
              </c:pt>
              <c:pt idx="71">
                <c:v>41017.740150463</c:v>
              </c:pt>
              <c:pt idx="72">
                <c:v>41018.7472916667</c:v>
              </c:pt>
              <c:pt idx="73">
                <c:v>41019.7368865741</c:v>
              </c:pt>
              <c:pt idx="74">
                <c:v>41022.7201388889</c:v>
              </c:pt>
              <c:pt idx="75">
                <c:v>41023.723611111</c:v>
              </c:pt>
              <c:pt idx="76">
                <c:v>41024.7198263889</c:v>
              </c:pt>
              <c:pt idx="77">
                <c:v>41025.7220717593</c:v>
              </c:pt>
              <c:pt idx="78">
                <c:v>41026.7198379629</c:v>
              </c:pt>
              <c:pt idx="79">
                <c:v>41027.7159837962</c:v>
              </c:pt>
              <c:pt idx="80">
                <c:v>41031.7209143517</c:v>
              </c:pt>
              <c:pt idx="81">
                <c:v>41032.7210532406</c:v>
              </c:pt>
              <c:pt idx="82">
                <c:v>41033.7202777778</c:v>
              </c:pt>
              <c:pt idx="83">
                <c:v>41036.724548611</c:v>
              </c:pt>
              <c:pt idx="84">
                <c:v>41037.719849537</c:v>
              </c:pt>
              <c:pt idx="85">
                <c:v>41039.7202083333</c:v>
              </c:pt>
              <c:pt idx="86">
                <c:v>41040.7235763888</c:v>
              </c:pt>
              <c:pt idx="87">
                <c:v>41043.7210995369</c:v>
              </c:pt>
              <c:pt idx="88">
                <c:v>41044.7203125</c:v>
              </c:pt>
              <c:pt idx="89">
                <c:v>41045.7197800924</c:v>
              </c:pt>
              <c:pt idx="90">
                <c:v>41046.735625</c:v>
              </c:pt>
              <c:pt idx="91">
                <c:v>41047.7257060185</c:v>
              </c:pt>
              <c:pt idx="92">
                <c:v>41050.7223032406</c:v>
              </c:pt>
              <c:pt idx="93">
                <c:v>41051.7203009259</c:v>
              </c:pt>
              <c:pt idx="94">
                <c:v>41052.7226851852</c:v>
              </c:pt>
              <c:pt idx="95">
                <c:v>41053.7255671296</c:v>
              </c:pt>
              <c:pt idx="96">
                <c:v>41054.7198032407</c:v>
              </c:pt>
              <c:pt idx="97">
                <c:v>41057.719074074</c:v>
              </c:pt>
              <c:pt idx="98">
                <c:v>41058.7202893518</c:v>
              </c:pt>
              <c:pt idx="99">
                <c:v>41059.7218402777</c:v>
              </c:pt>
              <c:pt idx="100">
                <c:v>41060.7187731481</c:v>
              </c:pt>
              <c:pt idx="101">
                <c:v>41061.7232638889</c:v>
              </c:pt>
              <c:pt idx="102">
                <c:v>41064.7186458333</c:v>
              </c:pt>
              <c:pt idx="103">
                <c:v>41065.7221296295</c:v>
              </c:pt>
              <c:pt idx="104">
                <c:v>41066.720625</c:v>
              </c:pt>
              <c:pt idx="105">
                <c:v>41067.7233217593</c:v>
              </c:pt>
              <c:pt idx="106">
                <c:v>41068.7269907407</c:v>
              </c:pt>
              <c:pt idx="107">
                <c:v>41071.7222569443</c:v>
              </c:pt>
              <c:pt idx="108">
                <c:v>41072.7237615741</c:v>
              </c:pt>
              <c:pt idx="109">
                <c:v>41073.7198726852</c:v>
              </c:pt>
              <c:pt idx="110">
                <c:v>41074.7249884259</c:v>
              </c:pt>
              <c:pt idx="111">
                <c:v>41075.7180324074</c:v>
              </c:pt>
              <c:pt idx="112">
                <c:v>41078.7232407406</c:v>
              </c:pt>
              <c:pt idx="113">
                <c:v>41079.7183217592</c:v>
              </c:pt>
              <c:pt idx="114">
                <c:v>41080.7233912036</c:v>
              </c:pt>
              <c:pt idx="115">
                <c:v>41081.7220023147</c:v>
              </c:pt>
              <c:pt idx="116">
                <c:v>41082.723611111</c:v>
              </c:pt>
              <c:pt idx="117">
                <c:v>41085.4830787036</c:v>
              </c:pt>
              <c:pt idx="118">
                <c:v>41086.7329629629</c:v>
              </c:pt>
              <c:pt idx="119">
                <c:v>41087.7398726851</c:v>
              </c:pt>
              <c:pt idx="120">
                <c:v>41088.7219791667</c:v>
              </c:pt>
              <c:pt idx="121">
                <c:v>41089.7274884259</c:v>
              </c:pt>
              <c:pt idx="122">
                <c:v>41092.7255208333</c:v>
              </c:pt>
              <c:pt idx="123">
                <c:v>41093.730335648</c:v>
              </c:pt>
              <c:pt idx="124">
                <c:v>41094.7313657406</c:v>
              </c:pt>
              <c:pt idx="125">
                <c:v>41095.7248726851</c:v>
              </c:pt>
              <c:pt idx="126">
                <c:v>41099.7300694443</c:v>
              </c:pt>
              <c:pt idx="127">
                <c:v>41100.7246180556</c:v>
              </c:pt>
              <c:pt idx="128">
                <c:v>41101.7192939815</c:v>
              </c:pt>
              <c:pt idx="129">
                <c:v>41102.7207060185</c:v>
              </c:pt>
              <c:pt idx="130">
                <c:v>41103.7184490739</c:v>
              </c:pt>
              <c:pt idx="131">
                <c:v>41106.7191666666</c:v>
              </c:pt>
              <c:pt idx="132">
                <c:v>41107.7186226851</c:v>
              </c:pt>
              <c:pt idx="133">
                <c:v>41108.7193171296</c:v>
              </c:pt>
              <c:pt idx="134">
                <c:v>41109.7216087963</c:v>
              </c:pt>
              <c:pt idx="135">
                <c:v>41110.71875</c:v>
              </c:pt>
              <c:pt idx="136">
                <c:v>41113.7191203703</c:v>
              </c:pt>
              <c:pt idx="137">
                <c:v>41114.722337963</c:v>
              </c:pt>
              <c:pt idx="138">
                <c:v>41115.7207986111</c:v>
              </c:pt>
              <c:pt idx="139">
                <c:v>41116.7194560185</c:v>
              </c:pt>
              <c:pt idx="140">
                <c:v>41117.7248263888</c:v>
              </c:pt>
              <c:pt idx="141">
                <c:v>41120.7200115741</c:v>
              </c:pt>
              <c:pt idx="142">
                <c:v>41121.7227777778</c:v>
              </c:pt>
              <c:pt idx="143">
                <c:v>41122.7203935185</c:v>
              </c:pt>
              <c:pt idx="144">
                <c:v>41123.7242708333</c:v>
              </c:pt>
              <c:pt idx="145">
                <c:v>41124.7210185185</c:v>
              </c:pt>
              <c:pt idx="146">
                <c:v>41127.7242939814</c:v>
              </c:pt>
              <c:pt idx="147">
                <c:v>41128.7200462963</c:v>
              </c:pt>
              <c:pt idx="148">
                <c:v>41129.7203819443</c:v>
              </c:pt>
              <c:pt idx="149">
                <c:v>41130.7182060185</c:v>
              </c:pt>
              <c:pt idx="150">
                <c:v>41131.719537037</c:v>
              </c:pt>
              <c:pt idx="151">
                <c:v>41134.7235416667</c:v>
              </c:pt>
              <c:pt idx="152">
                <c:v>41135.7195138889</c:v>
              </c:pt>
              <c:pt idx="153">
                <c:v>41136.7192013889</c:v>
              </c:pt>
              <c:pt idx="154">
                <c:v>41137.7190277777</c:v>
              </c:pt>
              <c:pt idx="155">
                <c:v>41138.7274884259</c:v>
              </c:pt>
              <c:pt idx="156">
                <c:v>41141.7171643519</c:v>
              </c:pt>
              <c:pt idx="157">
                <c:v>41142.7195486111</c:v>
              </c:pt>
              <c:pt idx="158">
                <c:v>41143.7191435185</c:v>
              </c:pt>
              <c:pt idx="159">
                <c:v>41144.7261805555</c:v>
              </c:pt>
              <c:pt idx="160">
                <c:v>41145.7236458332</c:v>
              </c:pt>
              <c:pt idx="161">
                <c:v>41148.7207870369</c:v>
              </c:pt>
              <c:pt idx="162">
                <c:v>41149.7214814815</c:v>
              </c:pt>
              <c:pt idx="163">
                <c:v>41150.7206134259</c:v>
              </c:pt>
              <c:pt idx="164">
                <c:v>41152.7180439814</c:v>
              </c:pt>
              <c:pt idx="165">
                <c:v>41155.7186921296</c:v>
              </c:pt>
              <c:pt idx="166">
                <c:v>41156.7199884259</c:v>
              </c:pt>
              <c:pt idx="167">
                <c:v>41157.7272800926</c:v>
              </c:pt>
              <c:pt idx="168">
                <c:v>41158.7208449074</c:v>
              </c:pt>
              <c:pt idx="169">
                <c:v>41159.7224189815</c:v>
              </c:pt>
              <c:pt idx="170">
                <c:v>41162.722337963</c:v>
              </c:pt>
              <c:pt idx="171">
                <c:v>41163.7202430555</c:v>
              </c:pt>
              <c:pt idx="172">
                <c:v>41164.7429629629</c:v>
              </c:pt>
              <c:pt idx="173">
                <c:v>41165.7188541666</c:v>
              </c:pt>
              <c:pt idx="174">
                <c:v>41166.718136574</c:v>
              </c:pt>
              <c:pt idx="175">
                <c:v>41169.7178703703</c:v>
              </c:pt>
              <c:pt idx="176">
                <c:v>41170.7187152777</c:v>
              </c:pt>
              <c:pt idx="177">
                <c:v>41171.7172222222</c:v>
              </c:pt>
              <c:pt idx="178">
                <c:v>41172.7192592592</c:v>
              </c:pt>
              <c:pt idx="179">
                <c:v>41173.7211342593</c:v>
              </c:pt>
              <c:pt idx="180">
                <c:v>41176.7157407406</c:v>
              </c:pt>
              <c:pt idx="181">
                <c:v>41177.7255092592</c:v>
              </c:pt>
              <c:pt idx="182">
                <c:v>41178.7178009259</c:v>
              </c:pt>
              <c:pt idx="183">
                <c:v>41179.7226967593</c:v>
              </c:pt>
              <c:pt idx="184">
                <c:v>41180.7165277777</c:v>
              </c:pt>
              <c:pt idx="185">
                <c:v>41183.7185069444</c:v>
              </c:pt>
              <c:pt idx="186">
                <c:v>41184.719537037</c:v>
              </c:pt>
              <c:pt idx="187">
                <c:v>41185.7215162037</c:v>
              </c:pt>
              <c:pt idx="188">
                <c:v>41186.7188194444</c:v>
              </c:pt>
              <c:pt idx="189">
                <c:v>41187.7174999999</c:v>
              </c:pt>
              <c:pt idx="190">
                <c:v>41190.7229166667</c:v>
              </c:pt>
              <c:pt idx="191">
                <c:v>41191.7221759258</c:v>
              </c:pt>
              <c:pt idx="192">
                <c:v>41192.7182523148</c:v>
              </c:pt>
              <c:pt idx="193">
                <c:v>41193.7203587963</c:v>
              </c:pt>
              <c:pt idx="194">
                <c:v>41194.7168402777</c:v>
              </c:pt>
              <c:pt idx="195">
                <c:v>41197.7170833333</c:v>
              </c:pt>
              <c:pt idx="196">
                <c:v>41198.7157060184</c:v>
              </c:pt>
              <c:pt idx="197">
                <c:v>41199.7264004629</c:v>
              </c:pt>
              <c:pt idx="198">
                <c:v>41200.7228819443</c:v>
              </c:pt>
              <c:pt idx="199">
                <c:v>41201.7221296295</c:v>
              </c:pt>
              <c:pt idx="200">
                <c:v>41204.7290046295</c:v>
              </c:pt>
              <c:pt idx="201">
                <c:v>41205.7233217593</c:v>
              </c:pt>
              <c:pt idx="202">
                <c:v>41206.7241087962</c:v>
              </c:pt>
              <c:pt idx="203">
                <c:v>41207.7231712962</c:v>
              </c:pt>
              <c:pt idx="204">
                <c:v>41211.7228009258</c:v>
              </c:pt>
              <c:pt idx="205">
                <c:v>41212.7201851852</c:v>
              </c:pt>
              <c:pt idx="206">
                <c:v>41213.7197222222</c:v>
              </c:pt>
              <c:pt idx="207">
                <c:v>41214.7209837963</c:v>
              </c:pt>
              <c:pt idx="208">
                <c:v>41215.721087963</c:v>
              </c:pt>
              <c:pt idx="209">
                <c:v>41218.7235648147</c:v>
              </c:pt>
              <c:pt idx="210">
                <c:v>41219.7232291667</c:v>
              </c:pt>
              <c:pt idx="211">
                <c:v>41220.7260069444</c:v>
              </c:pt>
              <c:pt idx="212">
                <c:v>41221.7239467593</c:v>
              </c:pt>
              <c:pt idx="213">
                <c:v>41222.7211458332</c:v>
              </c:pt>
              <c:pt idx="214">
                <c:v>41225.7221296295</c:v>
              </c:pt>
              <c:pt idx="215">
                <c:v>41226.7465509258</c:v>
              </c:pt>
              <c:pt idx="216">
                <c:v>41227.7203240741</c:v>
              </c:pt>
              <c:pt idx="217">
                <c:v>41228.7186921296</c:v>
              </c:pt>
              <c:pt idx="218">
                <c:v>41229.7374305556</c:v>
              </c:pt>
              <c:pt idx="219">
                <c:v>41232.7213541667</c:v>
              </c:pt>
              <c:pt idx="220">
                <c:v>41233.7197569444</c:v>
              </c:pt>
              <c:pt idx="221">
                <c:v>41234.7239004629</c:v>
              </c:pt>
              <c:pt idx="222">
                <c:v>41235.7237847221</c:v>
              </c:pt>
              <c:pt idx="223">
                <c:v>41236.718761574</c:v>
              </c:pt>
              <c:pt idx="224">
                <c:v>41239.7673263889</c:v>
              </c:pt>
              <c:pt idx="225">
                <c:v>41240.7189351851</c:v>
              </c:pt>
              <c:pt idx="226">
                <c:v>41241.721400463</c:v>
              </c:pt>
              <c:pt idx="227">
                <c:v>41242.7205439815</c:v>
              </c:pt>
              <c:pt idx="228">
                <c:v>41243.7199768518</c:v>
              </c:pt>
              <c:pt idx="229">
                <c:v>41247.7206944443</c:v>
              </c:pt>
              <c:pt idx="230">
                <c:v>41248.721712963</c:v>
              </c:pt>
              <c:pt idx="231">
                <c:v>41249.7213541667</c:v>
              </c:pt>
              <c:pt idx="232">
                <c:v>41250.7217245369</c:v>
              </c:pt>
              <c:pt idx="233">
                <c:v>41253.7201273148</c:v>
              </c:pt>
              <c:pt idx="234">
                <c:v>41254.7204976852</c:v>
              </c:pt>
              <c:pt idx="235">
                <c:v>41255.7222685184</c:v>
              </c:pt>
              <c:pt idx="236">
                <c:v>41256.7228472221</c:v>
              </c:pt>
              <c:pt idx="237">
                <c:v>41257.7224305556</c:v>
              </c:pt>
              <c:pt idx="238">
                <c:v>41262.7231018519</c:v>
              </c:pt>
              <c:pt idx="239">
                <c:v>41263.722361111</c:v>
              </c:pt>
              <c:pt idx="240">
                <c:v>41264.7589467592</c:v>
              </c:pt>
              <c:pt idx="241">
                <c:v>41267.7205671296</c:v>
              </c:pt>
              <c:pt idx="242">
                <c:v>41268.7205902778</c:v>
              </c:pt>
              <c:pt idx="243">
                <c:v>41269.7231365741</c:v>
              </c:pt>
              <c:pt idx="244">
                <c:v>41270.7243749999</c:v>
              </c:pt>
              <c:pt idx="245">
                <c:v>41271.7276388889</c:v>
              </c:pt>
              <c:pt idx="246">
                <c:v>41272.7140277777</c:v>
              </c:pt>
            </c:numLit>
          </c:cat>
          <c:val>
            <c:numLit>
              <c:ptCount val="247"/>
              <c:pt idx="0">
                <c:v>15.182008759</c:v>
              </c:pt>
              <c:pt idx="1">
                <c:v>15.196517203</c:v>
              </c:pt>
              <c:pt idx="2">
                <c:v>15.2020091908</c:v>
              </c:pt>
              <c:pt idx="3">
                <c:v>15.1962052306</c:v>
              </c:pt>
              <c:pt idx="4">
                <c:v>15.1988985281</c:v>
              </c:pt>
              <c:pt idx="5">
                <c:v>15.2378395483</c:v>
              </c:pt>
              <c:pt idx="6">
                <c:v>15.1888695012999</c:v>
              </c:pt>
              <c:pt idx="7">
                <c:v>15.189782356</c:v>
              </c:pt>
              <c:pt idx="8">
                <c:v>15.1640398051</c:v>
              </c:pt>
              <c:pt idx="9">
                <c:v>15.1644443287</c:v>
              </c:pt>
              <c:pt idx="10">
                <c:v>15.1562767252</c:v>
              </c:pt>
              <c:pt idx="11">
                <c:v>15.1602327012</c:v>
              </c:pt>
              <c:pt idx="12">
                <c:v>15.1602152053</c:v>
              </c:pt>
              <c:pt idx="13">
                <c:v>15.1888563879</c:v>
              </c:pt>
              <c:pt idx="14">
                <c:v>15.156159638</c:v>
              </c:pt>
              <c:pt idx="15">
                <c:v>15.1441197503</c:v>
              </c:pt>
              <c:pt idx="16">
                <c:v>15.16490049</c:v>
              </c:pt>
              <c:pt idx="17">
                <c:v>15.1848121289</c:v>
              </c:pt>
              <c:pt idx="18">
                <c:v>15.1622945409</c:v>
              </c:pt>
              <c:pt idx="19">
                <c:v>15.1623027607999</c:v>
              </c:pt>
              <c:pt idx="20">
                <c:v>15.1636955601</c:v>
              </c:pt>
              <c:pt idx="21">
                <c:v>15.2047435213999</c:v>
              </c:pt>
              <c:pt idx="22">
                <c:v>15.1920002117</c:v>
              </c:pt>
              <c:pt idx="23">
                <c:v>15.1614731371</c:v>
              </c:pt>
              <c:pt idx="24">
                <c:v>15.1507133365</c:v>
              </c:pt>
              <c:pt idx="25">
                <c:v>15.0876267745</c:v>
              </c:pt>
              <c:pt idx="26">
                <c:v>15.0999795399</c:v>
              </c:pt>
              <c:pt idx="27">
                <c:v>15.1048625918</c:v>
              </c:pt>
              <c:pt idx="28">
                <c:v>15.1055489463</c:v>
              </c:pt>
              <c:pt idx="29">
                <c:v>15.1607994069</c:v>
              </c:pt>
              <c:pt idx="30">
                <c:v>15.1085824309</c:v>
              </c:pt>
              <c:pt idx="31">
                <c:v>15.1590301896999</c:v>
              </c:pt>
              <c:pt idx="32">
                <c:v>15.158812351</c:v>
              </c:pt>
              <c:pt idx="33">
                <c:v>15.1344882448</c:v>
              </c:pt>
              <c:pt idx="34">
                <c:v>15.1341510777</c:v>
              </c:pt>
              <c:pt idx="35">
                <c:v>15.1342288725</c:v>
              </c:pt>
              <c:pt idx="36">
                <c:v>15.1300966631</c:v>
              </c:pt>
              <c:pt idx="37">
                <c:v>15.1521778437</c:v>
              </c:pt>
              <c:pt idx="38">
                <c:v>15.1573332108999</c:v>
              </c:pt>
              <c:pt idx="39">
                <c:v>15.1574682136</c:v>
              </c:pt>
              <c:pt idx="40">
                <c:v>15.157604091</c:v>
              </c:pt>
              <c:pt idx="41">
                <c:v>15.1594362986999</c:v>
              </c:pt>
              <c:pt idx="42">
                <c:v>15.1914275782</c:v>
              </c:pt>
              <c:pt idx="43">
                <c:v>15.1959235354</c:v>
              </c:pt>
              <c:pt idx="44">
                <c:v>15.1973873391</c:v>
              </c:pt>
              <c:pt idx="45">
                <c:v>15.1856199161</c:v>
              </c:pt>
              <c:pt idx="46">
                <c:v>15.1865819176</c:v>
              </c:pt>
              <c:pt idx="47">
                <c:v>15.1846355255999</c:v>
              </c:pt>
              <c:pt idx="48">
                <c:v>15.1882922888</c:v>
              </c:pt>
              <c:pt idx="49">
                <c:v>15.1910555365</c:v>
              </c:pt>
              <c:pt idx="50">
                <c:v>15.2460977535</c:v>
              </c:pt>
              <c:pt idx="51">
                <c:v>15.2490281095999</c:v>
              </c:pt>
              <c:pt idx="52">
                <c:v>15.2696444506</c:v>
              </c:pt>
              <c:pt idx="53">
                <c:v>15.2636160697999</c:v>
              </c:pt>
              <c:pt idx="54">
                <c:v>15.2628141409</c:v>
              </c:pt>
              <c:pt idx="55">
                <c:v>15.2461881635999</c:v>
              </c:pt>
              <c:pt idx="56">
                <c:v>15.2891792574</c:v>
              </c:pt>
              <c:pt idx="57">
                <c:v>15.2445552992</c:v>
              </c:pt>
              <c:pt idx="58">
                <c:v>15.2597447161</c:v>
              </c:pt>
              <c:pt idx="59">
                <c:v>15.2648569448</c:v>
              </c:pt>
              <c:pt idx="60">
                <c:v>15.2900890498</c:v>
              </c:pt>
              <c:pt idx="61">
                <c:v>15.2953034129999</c:v>
              </c:pt>
              <c:pt idx="62">
                <c:v>15.2744301432</c:v>
              </c:pt>
              <c:pt idx="63">
                <c:v>15.2765046815</c:v>
              </c:pt>
              <c:pt idx="64">
                <c:v>15.3260975946</c:v>
              </c:pt>
              <c:pt idx="65">
                <c:v>15.3904350479</c:v>
              </c:pt>
              <c:pt idx="66">
                <c:v>15.3914224625</c:v>
              </c:pt>
              <c:pt idx="67">
                <c:v>15.3909301442</c:v>
              </c:pt>
              <c:pt idx="68">
                <c:v>15.4334145791</c:v>
              </c:pt>
              <c:pt idx="69">
                <c:v>15.3792814937</c:v>
              </c:pt>
              <c:pt idx="70">
                <c:v>15.3607994265</c:v>
              </c:pt>
              <c:pt idx="71">
                <c:v>15.3607288561</c:v>
              </c:pt>
              <c:pt idx="72">
                <c:v>15.3514580677999</c:v>
              </c:pt>
              <c:pt idx="73">
                <c:v>15.355234379</c:v>
              </c:pt>
              <c:pt idx="74">
                <c:v>15.3557120449</c:v>
              </c:pt>
              <c:pt idx="75">
                <c:v>15.3359142209999</c:v>
              </c:pt>
              <c:pt idx="76">
                <c:v>15.3483984386</c:v>
              </c:pt>
              <c:pt idx="77">
                <c:v>15.3503432986</c:v>
              </c:pt>
              <c:pt idx="78">
                <c:v>15.3928166387999</c:v>
              </c:pt>
              <c:pt idx="79">
                <c:v>15.3459192505</c:v>
              </c:pt>
              <c:pt idx="80">
                <c:v>15.309179734</c:v>
              </c:pt>
              <c:pt idx="81">
                <c:v>15.345261439</c:v>
              </c:pt>
              <c:pt idx="82">
                <c:v>15.3475486353</c:v>
              </c:pt>
              <c:pt idx="83">
                <c:v>15.3597425543</c:v>
              </c:pt>
              <c:pt idx="84">
                <c:v>15.3599541804</c:v>
              </c:pt>
              <c:pt idx="85">
                <c:v>15.3537965747</c:v>
              </c:pt>
              <c:pt idx="86">
                <c:v>15.3542423109</c:v>
              </c:pt>
              <c:pt idx="87">
                <c:v>15.355675757</c:v>
              </c:pt>
              <c:pt idx="88">
                <c:v>15.3165866488</c:v>
              </c:pt>
              <c:pt idx="89">
                <c:v>15.3169305160999</c:v>
              </c:pt>
              <c:pt idx="90">
                <c:v>15.2879060341</c:v>
              </c:pt>
              <c:pt idx="91">
                <c:v>15.2914335296</c:v>
              </c:pt>
              <c:pt idx="92">
                <c:v>15.2959006613999</c:v>
              </c:pt>
              <c:pt idx="93">
                <c:v>15.2607183864</c:v>
              </c:pt>
              <c:pt idx="94">
                <c:v>15.2499953624</c:v>
              </c:pt>
              <c:pt idx="95">
                <c:v>15.2529776456</c:v>
              </c:pt>
              <c:pt idx="96">
                <c:v>15.2531438673</c:v>
              </c:pt>
              <c:pt idx="97">
                <c:v>15.2522003873</c:v>
              </c:pt>
              <c:pt idx="98">
                <c:v>15.2128896514999</c:v>
              </c:pt>
              <c:pt idx="99">
                <c:v>15.2310310173999</c:v>
              </c:pt>
              <c:pt idx="100">
                <c:v>15.2992193892999</c:v>
              </c:pt>
              <c:pt idx="101">
                <c:v>15.334134987</c:v>
              </c:pt>
              <c:pt idx="102">
                <c:v>15.3107020627</c:v>
              </c:pt>
              <c:pt idx="103">
                <c:v>14.9738615375999</c:v>
              </c:pt>
              <c:pt idx="104">
                <c:v>14.5365938181</c:v>
              </c:pt>
              <c:pt idx="105">
                <c:v>15.3619596974</c:v>
              </c:pt>
              <c:pt idx="106">
                <c:v>14.8566187971999</c:v>
              </c:pt>
              <c:pt idx="107">
                <c:v>14.7281975716</c:v>
              </c:pt>
              <c:pt idx="108">
                <c:v>14.7273121909999</c:v>
              </c:pt>
              <c:pt idx="109">
                <c:v>14.7079104162</c:v>
              </c:pt>
              <c:pt idx="110">
                <c:v>14.7160760072</c:v>
              </c:pt>
              <c:pt idx="111">
                <c:v>14.652671156</c:v>
              </c:pt>
              <c:pt idx="112">
                <c:v>14.6537795657</c:v>
              </c:pt>
              <c:pt idx="113">
                <c:v>13.861577902</c:v>
              </c:pt>
              <c:pt idx="114">
                <c:v>13.8622873986999</c:v>
              </c:pt>
              <c:pt idx="115">
                <c:v>13.8623794434</c:v>
              </c:pt>
              <c:pt idx="116">
                <c:v>13.7636557055</c:v>
              </c:pt>
              <c:pt idx="117">
                <c:v>13.7639089447</c:v>
              </c:pt>
              <c:pt idx="118">
                <c:v>13.7242477838999</c:v>
              </c:pt>
              <c:pt idx="119">
                <c:v>13.7250515375</c:v>
              </c:pt>
              <c:pt idx="120">
                <c:v>13.7243655902</c:v>
              </c:pt>
              <c:pt idx="121">
                <c:v>13.691428899</c:v>
              </c:pt>
              <c:pt idx="122">
                <c:v>13.6813160828</c:v>
              </c:pt>
              <c:pt idx="123">
                <c:v>13.6750053729999</c:v>
              </c:pt>
              <c:pt idx="124">
                <c:v>13.6751207948</c:v>
              </c:pt>
              <c:pt idx="125">
                <c:v>13.6767460246</c:v>
              </c:pt>
              <c:pt idx="126">
                <c:v>13.7375882537</c:v>
              </c:pt>
              <c:pt idx="127">
                <c:v>13.6589644459</c:v>
              </c:pt>
              <c:pt idx="128">
                <c:v>13.6612141374</c:v>
              </c:pt>
              <c:pt idx="129">
                <c:v>13.6816295820999</c:v>
              </c:pt>
              <c:pt idx="130">
                <c:v>13.7372944741</c:v>
              </c:pt>
              <c:pt idx="131">
                <c:v>13.706643346</c:v>
              </c:pt>
              <c:pt idx="132">
                <c:v>13.7279796157</c:v>
              </c:pt>
              <c:pt idx="133">
                <c:v>14.5333847407</c:v>
              </c:pt>
              <c:pt idx="134">
                <c:v>13.7263783654</c:v>
              </c:pt>
              <c:pt idx="135">
                <c:v>13.7264725994999</c:v>
              </c:pt>
              <c:pt idx="136">
                <c:v>13.7267534024</c:v>
              </c:pt>
              <c:pt idx="137">
                <c:v>13.7268485139</c:v>
              </c:pt>
              <c:pt idx="138">
                <c:v>13.7230872536999</c:v>
              </c:pt>
              <c:pt idx="139">
                <c:v>13.7265964262</c:v>
              </c:pt>
              <c:pt idx="140">
                <c:v>13.7267405222</c:v>
              </c:pt>
              <c:pt idx="141">
                <c:v>14.543696346</c:v>
              </c:pt>
              <c:pt idx="142">
                <c:v>13.71402349</c:v>
              </c:pt>
              <c:pt idx="143">
                <c:v>13.7118238315</c:v>
              </c:pt>
              <c:pt idx="144">
                <c:v>13.7278962373</c:v>
              </c:pt>
              <c:pt idx="145">
                <c:v>13.7285394035999</c:v>
              </c:pt>
              <c:pt idx="146">
                <c:v>13.7288608364</c:v>
              </c:pt>
              <c:pt idx="147">
                <c:v>13.8038930930999</c:v>
              </c:pt>
              <c:pt idx="148">
                <c:v>13.8039675715999</c:v>
              </c:pt>
              <c:pt idx="149">
                <c:v>13.8085102947</c:v>
              </c:pt>
              <c:pt idx="150">
                <c:v>13.7819841221</c:v>
              </c:pt>
              <c:pt idx="151">
                <c:v>13.780185940399999</c:v>
              </c:pt>
              <c:pt idx="152">
                <c:v>13.7803159358999</c:v>
              </c:pt>
              <c:pt idx="153">
                <c:v>13.8110610353</c:v>
              </c:pt>
              <c:pt idx="154">
                <c:v>13.7996440689999</c:v>
              </c:pt>
              <c:pt idx="155">
                <c:v>13.8379929206</c:v>
              </c:pt>
              <c:pt idx="156">
                <c:v>13.8429347034999</c:v>
              </c:pt>
              <c:pt idx="157">
                <c:v>13.8485212236</c:v>
              </c:pt>
              <c:pt idx="158">
                <c:v>13.8516253043</c:v>
              </c:pt>
              <c:pt idx="159">
                <c:v>13.1163047958</c:v>
              </c:pt>
              <c:pt idx="160">
                <c:v>13.1174813324</c:v>
              </c:pt>
              <c:pt idx="161">
                <c:v>13.1200777737</c:v>
              </c:pt>
              <c:pt idx="162">
                <c:v>13.3899197394</c:v>
              </c:pt>
              <c:pt idx="163">
                <c:v>13.3590930554</c:v>
              </c:pt>
              <c:pt idx="164">
                <c:v>13.3669650625</c:v>
              </c:pt>
              <c:pt idx="165">
                <c:v>13.3643700701</c:v>
              </c:pt>
              <c:pt idx="166">
                <c:v>13.3603614212</c:v>
              </c:pt>
              <c:pt idx="167">
                <c:v>13.3484270660999</c:v>
              </c:pt>
              <c:pt idx="168">
                <c:v>13.3453375153</c:v>
              </c:pt>
              <c:pt idx="169">
                <c:v>13.309171149</c:v>
              </c:pt>
              <c:pt idx="170">
                <c:v>13.3090651326</c:v>
              </c:pt>
              <c:pt idx="171">
                <c:v>13.3093178989</c:v>
              </c:pt>
              <c:pt idx="172">
                <c:v>13.2908287723999</c:v>
              </c:pt>
              <c:pt idx="173">
                <c:v>13.2926613025</c:v>
              </c:pt>
              <c:pt idx="174">
                <c:v>13.2250229354</c:v>
              </c:pt>
              <c:pt idx="175">
                <c:v>13.218486054</c:v>
              </c:pt>
              <c:pt idx="176">
                <c:v>13.2814760038</c:v>
              </c:pt>
              <c:pt idx="177">
                <c:v>13.2830303667</c:v>
              </c:pt>
              <c:pt idx="178">
                <c:v>13.2821375708</c:v>
              </c:pt>
              <c:pt idx="179">
                <c:v>13.291191978</c:v>
              </c:pt>
              <c:pt idx="180">
                <c:v>13.2973402642</c:v>
              </c:pt>
              <c:pt idx="181">
                <c:v>13.2986023512</c:v>
              </c:pt>
              <c:pt idx="182">
                <c:v>13.2979300678999</c:v>
              </c:pt>
              <c:pt idx="183">
                <c:v>13.3020621099</c:v>
              </c:pt>
              <c:pt idx="184">
                <c:v>13.4790791767</c:v>
              </c:pt>
              <c:pt idx="185">
                <c:v>13.3271328342</c:v>
              </c:pt>
              <c:pt idx="186">
                <c:v>13.3272279738999</c:v>
              </c:pt>
              <c:pt idx="187">
                <c:v>13.2956855347</c:v>
              </c:pt>
              <c:pt idx="188">
                <c:v>13.3143623588</c:v>
              </c:pt>
              <c:pt idx="189">
                <c:v>13.3144901541</c:v>
              </c:pt>
              <c:pt idx="190">
                <c:v>13.3052340745</c:v>
              </c:pt>
              <c:pt idx="191">
                <c:v>13.3152902227</c:v>
              </c:pt>
              <c:pt idx="192">
                <c:v>13.4778311037</c:v>
              </c:pt>
              <c:pt idx="193">
                <c:v>13.4811359057</c:v>
              </c:pt>
              <c:pt idx="194">
                <c:v>13.4756126496</c:v>
              </c:pt>
              <c:pt idx="195">
                <c:v>13.6549563567</c:v>
              </c:pt>
              <c:pt idx="196">
                <c:v>13.462059835</c:v>
              </c:pt>
              <c:pt idx="197">
                <c:v>13.4318690236999</c:v>
              </c:pt>
              <c:pt idx="198">
                <c:v>13.4280401825</c:v>
              </c:pt>
              <c:pt idx="199">
                <c:v>13.4420220425</c:v>
              </c:pt>
              <c:pt idx="200">
                <c:v>13.4425126625</c:v>
              </c:pt>
              <c:pt idx="201">
                <c:v>13.4431391113</c:v>
              </c:pt>
              <c:pt idx="202">
                <c:v>13.443325631</c:v>
              </c:pt>
              <c:pt idx="203">
                <c:v>13.4440875297</c:v>
              </c:pt>
              <c:pt idx="204">
                <c:v>13.6298867507</c:v>
              </c:pt>
              <c:pt idx="205">
                <c:v>13.4388512293</c:v>
              </c:pt>
              <c:pt idx="206">
                <c:v>13.4411784785999</c:v>
              </c:pt>
              <c:pt idx="207">
                <c:v>13.4413492537</c:v>
              </c:pt>
              <c:pt idx="208">
                <c:v>13.4485118517999</c:v>
              </c:pt>
              <c:pt idx="209">
                <c:v>13.4560124687999</c:v>
              </c:pt>
              <c:pt idx="210">
                <c:v>13.4561639119999</c:v>
              </c:pt>
              <c:pt idx="211">
                <c:v>13.4507944029</c:v>
              </c:pt>
              <c:pt idx="212">
                <c:v>13.4509875297</c:v>
              </c:pt>
              <c:pt idx="213">
                <c:v>13.4509407114999</c:v>
              </c:pt>
              <c:pt idx="214">
                <c:v>13.6385172114</c:v>
              </c:pt>
              <c:pt idx="215">
                <c:v>13.4517376656</c:v>
              </c:pt>
              <c:pt idx="216">
                <c:v>13.4570904318999</c:v>
              </c:pt>
              <c:pt idx="217">
                <c:v>13.4336832333</c:v>
              </c:pt>
              <c:pt idx="218">
                <c:v>13.4338770117</c:v>
              </c:pt>
              <c:pt idx="219">
                <c:v>13.4451877171</c:v>
              </c:pt>
              <c:pt idx="220">
                <c:v>13.445364543</c:v>
              </c:pt>
              <c:pt idx="221">
                <c:v>13.442974389</c:v>
              </c:pt>
              <c:pt idx="222">
                <c:v>13.4452358661</c:v>
              </c:pt>
              <c:pt idx="223">
                <c:v>13.6089041131999</c:v>
              </c:pt>
              <c:pt idx="224">
                <c:v>13.4562316</c:v>
              </c:pt>
              <c:pt idx="225">
                <c:v>13.4804426627</c:v>
              </c:pt>
              <c:pt idx="226">
                <c:v>13.4781268373</c:v>
              </c:pt>
              <c:pt idx="227">
                <c:v>13.4530741745999</c:v>
              </c:pt>
              <c:pt idx="228">
                <c:v>13.4650789543999</c:v>
              </c:pt>
              <c:pt idx="229">
                <c:v>13.4657687412</c:v>
              </c:pt>
              <c:pt idx="230">
                <c:v>13.4659249107</c:v>
              </c:pt>
              <c:pt idx="231">
                <c:v>13.4692179163</c:v>
              </c:pt>
              <c:pt idx="232">
                <c:v>13.4688568477</c:v>
              </c:pt>
              <c:pt idx="233">
                <c:v>13.4711429878</c:v>
              </c:pt>
              <c:pt idx="234">
                <c:v>13.4705647055999</c:v>
              </c:pt>
              <c:pt idx="235">
                <c:v>13.4611939385999</c:v>
              </c:pt>
              <c:pt idx="236">
                <c:v>13.4613540952</c:v>
              </c:pt>
              <c:pt idx="237">
                <c:v>13.4528744841</c:v>
              </c:pt>
              <c:pt idx="238">
                <c:v>13.451725562</c:v>
              </c:pt>
              <c:pt idx="239">
                <c:v>13.444456446</c:v>
              </c:pt>
              <c:pt idx="240">
                <c:v>13.4479288808999</c:v>
              </c:pt>
              <c:pt idx="241">
                <c:v>13.4483628449</c:v>
              </c:pt>
              <c:pt idx="242">
                <c:v>13.4485103362</c:v>
              </c:pt>
              <c:pt idx="243">
                <c:v>13.4466572667</c:v>
              </c:pt>
              <c:pt idx="244">
                <c:v>13.4180542566</c:v>
              </c:pt>
              <c:pt idx="245">
                <c:v>13.4160507657</c:v>
              </c:pt>
              <c:pt idx="246">
                <c:v>13.4164594813</c:v>
              </c:pt>
            </c:numLit>
          </c:val>
          <c:smooth val="0"/>
        </c:ser>
        <c:marker val="1"/>
        <c:axId val="7958909"/>
        <c:axId val="4521318"/>
      </c:lineChart>
      <c:catAx>
        <c:axId val="795890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[$-43F]d\ mmm/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1318"/>
        <c:crossesAt val="8"/>
        <c:auto val="1"/>
        <c:lblOffset val="200"/>
        <c:tickLblSkip val="22"/>
        <c:noMultiLvlLbl val="0"/>
      </c:catAx>
      <c:valAx>
        <c:axId val="4521318"/>
        <c:scaling>
          <c:orientation val="minMax"/>
          <c:max val="17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958909"/>
        <c:crosses val="autoZero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</xdr:row>
      <xdr:rowOff>38100</xdr:rowOff>
    </xdr:from>
    <xdr:ext cx="5905500" cy="4114800"/>
    <xdr:graphicFrame>
      <xdr:nvGraphicFramePr>
        <xdr:cNvPr id="1" name="Chart 44"/>
        <xdr:cNvGraphicFramePr/>
      </xdr:nvGraphicFramePr>
      <xdr:xfrm>
        <a:off x="9525" y="361950"/>
        <a:ext cx="59055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19050</xdr:rowOff>
    </xdr:from>
    <xdr:ext cx="1609725" cy="1447800"/>
    <xdr:graphicFrame>
      <xdr:nvGraphicFramePr>
        <xdr:cNvPr id="1" name="Диаграмма 2"/>
        <xdr:cNvGraphicFramePr/>
      </xdr:nvGraphicFramePr>
      <xdr:xfrm>
        <a:off x="0" y="2609850"/>
        <a:ext cx="160972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2447925</xdr:colOff>
      <xdr:row>18</xdr:row>
      <xdr:rowOff>19050</xdr:rowOff>
    </xdr:from>
    <xdr:ext cx="1619250" cy="1447800"/>
    <xdr:graphicFrame>
      <xdr:nvGraphicFramePr>
        <xdr:cNvPr id="2" name="Диаграмма 3"/>
        <xdr:cNvGraphicFramePr/>
      </xdr:nvGraphicFramePr>
      <xdr:xfrm>
        <a:off x="2447925" y="2609850"/>
        <a:ext cx="1619250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0.1645</cdr:y>
    </cdr:from>
    <cdr:to>
      <cdr:x>0.50025</cdr:x>
      <cdr:y>0.34975</cdr:y>
    </cdr:to>
    <cdr:sp fLocksText="0">
      <cdr:nvSpPr>
        <cdr:cNvPr id="1" name="Text Box 4098"/>
        <cdr:cNvSpPr txBox="1">
          <a:spLocks noChangeArrowheads="1"/>
        </cdr:cNvSpPr>
      </cdr:nvSpPr>
      <cdr:spPr>
        <a:xfrm>
          <a:off x="133350" y="457200"/>
          <a:ext cx="1828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Орташа сараланған "таза"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бағалар (орташа сырғымалы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 күн)</a:t>
          </a:r>
        </a:p>
      </cdr:txBody>
    </cdr:sp>
  </cdr:relSizeAnchor>
  <cdr:relSizeAnchor xmlns:cdr="http://schemas.openxmlformats.org/drawingml/2006/chartDrawing">
    <cdr:from>
      <cdr:x>0.79</cdr:x>
      <cdr:y>0.171</cdr:y>
    </cdr:from>
    <cdr:to>
      <cdr:x>0.94225</cdr:x>
      <cdr:y>0.22325</cdr:y>
    </cdr:to>
    <cdr:sp>
      <cdr:nvSpPr>
        <cdr:cNvPr id="2" name="Text Box 4099"/>
        <cdr:cNvSpPr txBox="1">
          <a:spLocks noChangeArrowheads="1"/>
        </cdr:cNvSpPr>
      </cdr:nvSpPr>
      <cdr:spPr>
        <a:xfrm>
          <a:off x="3095625" y="476250"/>
          <a:ext cx="600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790" b="0" i="0" u="none" baseline="0">
              <a:solidFill>
                <a:srgbClr val="000000"/>
              </a:solidFill>
            </a:rPr>
            <a:t>KASE_BC</a:t>
          </a:r>
        </a:p>
      </cdr:txBody>
    </cdr:sp>
  </cdr:relSizeAnchor>
  <cdr:relSizeAnchor xmlns:cdr="http://schemas.openxmlformats.org/drawingml/2006/chartDrawing">
    <cdr:from>
      <cdr:x>0.031</cdr:x>
      <cdr:y>0.68425</cdr:y>
    </cdr:from>
    <cdr:to>
      <cdr:x>0.34325</cdr:x>
      <cdr:y>0.75675</cdr:y>
    </cdr:to>
    <cdr:sp>
      <cdr:nvSpPr>
        <cdr:cNvPr id="3" name="Text Box 4100"/>
        <cdr:cNvSpPr txBox="1">
          <a:spLocks noChangeArrowheads="1"/>
        </cdr:cNvSpPr>
      </cdr:nvSpPr>
      <cdr:spPr>
        <a:xfrm>
          <a:off x="114300" y="1914525"/>
          <a:ext cx="1228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90" b="0" i="0" u="none" baseline="0">
              <a:solidFill>
                <a:srgbClr val="000000"/>
              </a:solidFill>
            </a:rPr>
            <a:t>Өзгеруі, %</a:t>
          </a:r>
        </a:p>
      </cdr:txBody>
    </cdr:sp>
  </cdr:relSizeAnchor>
  <cdr:relSizeAnchor xmlns:cdr="http://schemas.openxmlformats.org/drawingml/2006/chartDrawing">
    <cdr:from>
      <cdr:x>0.92525</cdr:x>
      <cdr:y>0.7285</cdr:y>
    </cdr:from>
    <cdr:to>
      <cdr:x>0.9925</cdr:x>
      <cdr:y>0.9515</cdr:y>
    </cdr:to>
    <cdr:sp>
      <cdr:nvSpPr>
        <cdr:cNvPr id="4" name="Text Box 4127"/>
        <cdr:cNvSpPr txBox="1">
          <a:spLocks noChangeArrowheads="1"/>
        </cdr:cNvSpPr>
      </cdr:nvSpPr>
      <cdr:spPr>
        <a:xfrm>
          <a:off x="3629025" y="2038350"/>
          <a:ext cx="2667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790" b="0" i="0" u="none" baseline="0">
              <a:solidFill>
                <a:srgbClr val="000000"/>
              </a:solidFill>
            </a:rPr>
            <a:t>31 дек.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0.05175</cdr:y>
    </cdr:from>
    <cdr:to>
      <cdr:x>0.25125</cdr:x>
      <cdr:y>0.117</cdr:y>
    </cdr:to>
    <cdr:sp>
      <cdr:nvSpPr>
        <cdr:cNvPr id="1" name="Text Box 33"/>
        <cdr:cNvSpPr txBox="1">
          <a:spLocks noChangeArrowheads="1"/>
        </cdr:cNvSpPr>
      </cdr:nvSpPr>
      <cdr:spPr>
        <a:xfrm>
          <a:off x="285750" y="1333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жылдық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0.33025</cdr:x>
      <cdr:y>0.1925</cdr:y>
    </cdr:from>
    <cdr:to>
      <cdr:x>0.43425</cdr:x>
      <cdr:y>0.25875</cdr:y>
    </cdr:to>
    <cdr:sp>
      <cdr:nvSpPr>
        <cdr:cNvPr id="2" name="Text Box 39"/>
        <cdr:cNvSpPr txBox="1">
          <a:spLocks noChangeArrowheads="1"/>
        </cdr:cNvSpPr>
      </cdr:nvSpPr>
      <cdr:spPr>
        <a:xfrm>
          <a:off x="1285875" y="514350"/>
          <a:ext cx="4095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</a:p>
      </cdr:txBody>
    </cdr:sp>
  </cdr:relSizeAnchor>
  <cdr:relSizeAnchor xmlns:cdr="http://schemas.openxmlformats.org/drawingml/2006/chartDrawing">
    <cdr:from>
      <cdr:x>0.4875</cdr:x>
      <cdr:y>0.3735</cdr:y>
    </cdr:from>
    <cdr:to>
      <cdr:x>0.80025</cdr:x>
      <cdr:y>0.4345</cdr:y>
    </cdr:to>
    <cdr:sp>
      <cdr:nvSpPr>
        <cdr:cNvPr id="3" name="Text Box 35"/>
        <cdr:cNvSpPr txBox="1">
          <a:spLocks noChangeArrowheads="1"/>
        </cdr:cNvSpPr>
      </cdr:nvSpPr>
      <cdr:spPr>
        <a:xfrm>
          <a:off x="1905000" y="1000125"/>
          <a:ext cx="1228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Орташасы – 14,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0.527</cdr:x>
      <cdr:y>0.6415</cdr:y>
    </cdr:from>
    <cdr:to>
      <cdr:x>0.63325</cdr:x>
      <cdr:y>0.703</cdr:y>
    </cdr:to>
    <cdr:sp>
      <cdr:nvSpPr>
        <cdr:cNvPr id="4" name="Text Box 34"/>
        <cdr:cNvSpPr txBox="1">
          <a:spLocks noChangeArrowheads="1"/>
        </cdr:cNvSpPr>
      </cdr:nvSpPr>
      <cdr:spPr>
        <a:xfrm>
          <a:off x="2057400" y="1724025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cdr:txBody>
    </cdr:sp>
  </cdr:relSizeAnchor>
  <cdr:relSizeAnchor xmlns:cdr="http://schemas.openxmlformats.org/drawingml/2006/chartDrawing">
    <cdr:from>
      <cdr:x>0.818</cdr:x>
      <cdr:y>0.75625</cdr:y>
    </cdr:from>
    <cdr:to>
      <cdr:x>0.8865</cdr:x>
      <cdr:y>0.996</cdr:y>
    </cdr:to>
    <cdr:sp>
      <cdr:nvSpPr>
        <cdr:cNvPr id="5" name="Text Box 4127"/>
        <cdr:cNvSpPr txBox="1">
          <a:spLocks noChangeArrowheads="1"/>
        </cdr:cNvSpPr>
      </cdr:nvSpPr>
      <cdr:spPr>
        <a:xfrm>
          <a:off x="3200400" y="2038350"/>
          <a:ext cx="2667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22860" anchor="ctr" vert="vert27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95250</xdr:rowOff>
    </xdr:from>
    <xdr:to>
      <xdr:col>5</xdr:col>
      <xdr:colOff>447675</xdr:colOff>
      <xdr:row>19</xdr:row>
      <xdr:rowOff>142875</xdr:rowOff>
    </xdr:to>
    <xdr:graphicFrame>
      <xdr:nvGraphicFramePr>
        <xdr:cNvPr id="1" name="Диаграмма 12"/>
        <xdr:cNvGraphicFramePr/>
      </xdr:nvGraphicFramePr>
      <xdr:xfrm>
        <a:off x="0" y="381000"/>
        <a:ext cx="39243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23</xdr:row>
      <xdr:rowOff>85725</xdr:rowOff>
    </xdr:from>
    <xdr:to>
      <xdr:col>5</xdr:col>
      <xdr:colOff>438150</xdr:colOff>
      <xdr:row>40</xdr:row>
      <xdr:rowOff>28575</xdr:rowOff>
    </xdr:to>
    <xdr:graphicFrame>
      <xdr:nvGraphicFramePr>
        <xdr:cNvPr id="2" name="Диаграмма 8"/>
        <xdr:cNvGraphicFramePr/>
      </xdr:nvGraphicFramePr>
      <xdr:xfrm>
        <a:off x="0" y="3733800"/>
        <a:ext cx="3914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za_l\debt-roza\4q01\1pb_4q01_&#1074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р1"/>
      <sheetName val="р2"/>
      <sheetName val="р3"/>
      <sheetName val="р4"/>
      <sheetName val="р5"/>
      <sheetName val="для печати"/>
      <sheetName val="р2-грнт"/>
      <sheetName val="р4-грнт"/>
      <sheetName val="р5-грнт"/>
      <sheetName val="р1-д"/>
      <sheetName val="р2-д"/>
      <sheetName val="р3-д"/>
      <sheetName val="р4-д"/>
      <sheetName val="р5-д"/>
      <sheetName val="р1 СНГ"/>
      <sheetName val="р2 СНГ"/>
      <sheetName val="р1-контроль"/>
      <sheetName val="р2-контро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showGridLines="0" zoomScale="115" zoomScaleNormal="115" zoomScaleSheetLayoutView="85" zoomScalePageLayoutView="0" workbookViewId="0" topLeftCell="A1">
      <pane ySplit="5" topLeftCell="A232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9.375" style="1" customWidth="1"/>
    <col min="2" max="2" width="39.75390625" style="2" customWidth="1"/>
    <col min="3" max="3" width="12.625" style="3" customWidth="1"/>
    <col min="4" max="4" width="15.875" style="4" customWidth="1"/>
    <col min="5" max="5" width="0.875" style="4" customWidth="1"/>
    <col min="6" max="7" width="15.875" style="4" customWidth="1"/>
    <col min="8" max="8" width="20.125" style="5" customWidth="1"/>
    <col min="9" max="10" width="9.125" style="6" customWidth="1"/>
    <col min="11" max="11" width="17.125" style="6" customWidth="1"/>
    <col min="12" max="12" width="11.75390625" style="6" bestFit="1" customWidth="1"/>
    <col min="13" max="16384" width="9.125" style="6" customWidth="1"/>
  </cols>
  <sheetData>
    <row r="1" ht="11.25" customHeight="1">
      <c r="A1" s="1" t="s">
        <v>610</v>
      </c>
    </row>
    <row r="2" ht="11.25" customHeight="1"/>
    <row r="3" spans="1:10" ht="11.25" customHeight="1">
      <c r="A3" s="7" t="s">
        <v>515</v>
      </c>
      <c r="B3" s="8" t="s">
        <v>611</v>
      </c>
      <c r="C3" s="9" t="s">
        <v>519</v>
      </c>
      <c r="D3" s="400" t="s">
        <v>521</v>
      </c>
      <c r="E3" s="400"/>
      <c r="F3" s="400"/>
      <c r="G3" s="400"/>
      <c r="H3" s="10" t="s">
        <v>525</v>
      </c>
      <c r="J3" s="11"/>
    </row>
    <row r="4" spans="1:8" ht="11.25" customHeight="1">
      <c r="A4" s="12" t="s">
        <v>516</v>
      </c>
      <c r="B4" s="13" t="s">
        <v>518</v>
      </c>
      <c r="C4" s="14" t="s">
        <v>520</v>
      </c>
      <c r="D4" s="15" t="s">
        <v>522</v>
      </c>
      <c r="E4" s="15"/>
      <c r="F4" s="401" t="s">
        <v>523</v>
      </c>
      <c r="G4" s="401"/>
      <c r="H4" s="16" t="s">
        <v>526</v>
      </c>
    </row>
    <row r="5" spans="1:8" ht="11.25" customHeight="1">
      <c r="A5" s="17" t="s">
        <v>517</v>
      </c>
      <c r="B5" s="17"/>
      <c r="C5" s="18" t="s">
        <v>0</v>
      </c>
      <c r="D5" s="19" t="s">
        <v>1</v>
      </c>
      <c r="E5" s="20"/>
      <c r="F5" s="19" t="s">
        <v>1</v>
      </c>
      <c r="G5" s="19" t="s">
        <v>524</v>
      </c>
      <c r="H5" s="21" t="s">
        <v>527</v>
      </c>
    </row>
    <row r="6" spans="1:8" ht="11.25" customHeight="1">
      <c r="A6" s="207"/>
      <c r="B6" s="207"/>
      <c r="C6" s="14"/>
      <c r="D6" s="5"/>
      <c r="E6" s="5"/>
      <c r="F6" s="5"/>
      <c r="G6" s="5"/>
      <c r="H6" s="16"/>
    </row>
    <row r="7" spans="1:8" ht="11.25" customHeight="1">
      <c r="A7" s="23" t="s">
        <v>528</v>
      </c>
      <c r="B7" s="24"/>
      <c r="C7" s="34"/>
      <c r="D7" s="25"/>
      <c r="E7" s="25"/>
      <c r="F7" s="25"/>
      <c r="G7" s="25"/>
      <c r="H7" s="26"/>
    </row>
    <row r="8" spans="1:8" ht="11.25" customHeight="1">
      <c r="A8" s="27" t="s">
        <v>368</v>
      </c>
      <c r="B8" s="27" t="s">
        <v>529</v>
      </c>
      <c r="C8" s="351" t="s">
        <v>4</v>
      </c>
      <c r="D8" s="330" t="s">
        <v>7</v>
      </c>
      <c r="E8" s="330"/>
      <c r="F8" s="330" t="s">
        <v>7</v>
      </c>
      <c r="G8" s="330" t="s">
        <v>7</v>
      </c>
      <c r="H8" s="330" t="s">
        <v>7</v>
      </c>
    </row>
    <row r="9" spans="1:12" ht="11.25" customHeight="1">
      <c r="A9" s="33" t="s">
        <v>457</v>
      </c>
      <c r="B9" s="33"/>
      <c r="C9" s="325" t="s">
        <v>369</v>
      </c>
      <c r="D9" s="364">
        <v>550</v>
      </c>
      <c r="E9" s="348"/>
      <c r="F9" s="364">
        <v>535.78415</v>
      </c>
      <c r="G9" s="364">
        <v>3554.3594931670423</v>
      </c>
      <c r="H9" s="357" t="s">
        <v>7</v>
      </c>
      <c r="J9" s="29"/>
      <c r="K9" s="30"/>
      <c r="L9" s="31"/>
    </row>
    <row r="10" spans="1:12" ht="11.25" customHeight="1">
      <c r="A10" s="27" t="s">
        <v>370</v>
      </c>
      <c r="B10" s="27" t="s">
        <v>530</v>
      </c>
      <c r="C10" s="351" t="s">
        <v>371</v>
      </c>
      <c r="D10" s="352">
        <v>730</v>
      </c>
      <c r="E10" s="352"/>
      <c r="F10" s="354">
        <v>726.35</v>
      </c>
      <c r="G10" s="354">
        <v>4818.561761974261</v>
      </c>
      <c r="H10" s="336" t="s">
        <v>7</v>
      </c>
      <c r="K10" s="30"/>
      <c r="L10" s="31"/>
    </row>
    <row r="11" spans="1:12" ht="11.25" customHeight="1">
      <c r="A11" s="27" t="s">
        <v>458</v>
      </c>
      <c r="B11" s="27" t="s">
        <v>531</v>
      </c>
      <c r="C11" s="351" t="s">
        <v>488</v>
      </c>
      <c r="D11" s="330" t="s">
        <v>7</v>
      </c>
      <c r="E11" s="330"/>
      <c r="F11" s="330" t="s">
        <v>7</v>
      </c>
      <c r="G11" s="330" t="s">
        <v>7</v>
      </c>
      <c r="H11" s="330" t="s">
        <v>7</v>
      </c>
      <c r="K11" s="30"/>
      <c r="L11" s="31"/>
    </row>
    <row r="12" spans="1:12" ht="11.25" customHeight="1">
      <c r="A12" s="27" t="s">
        <v>372</v>
      </c>
      <c r="B12" s="27" t="s">
        <v>532</v>
      </c>
      <c r="C12" s="351" t="s">
        <v>373</v>
      </c>
      <c r="D12" s="352">
        <v>7074.188</v>
      </c>
      <c r="E12" s="352"/>
      <c r="F12" s="352">
        <v>7072.483120692</v>
      </c>
      <c r="G12" s="352">
        <v>46918.42324991376</v>
      </c>
      <c r="H12" s="352">
        <v>70.74188</v>
      </c>
      <c r="K12" s="30"/>
      <c r="L12" s="31"/>
    </row>
    <row r="13" spans="1:12" ht="11.25" customHeight="1">
      <c r="A13" s="32" t="s">
        <v>374</v>
      </c>
      <c r="B13" s="315"/>
      <c r="C13" s="325" t="s">
        <v>375</v>
      </c>
      <c r="D13" s="348">
        <v>5269.608</v>
      </c>
      <c r="E13" s="348"/>
      <c r="F13" s="348">
        <v>5268.912411744001</v>
      </c>
      <c r="G13" s="348">
        <v>34953.64476412366</v>
      </c>
      <c r="H13" s="348">
        <v>52.69608</v>
      </c>
      <c r="K13" s="30"/>
      <c r="L13" s="31"/>
    </row>
    <row r="14" spans="1:12" ht="11.25" customHeight="1">
      <c r="A14" s="32" t="s">
        <v>376</v>
      </c>
      <c r="B14" s="32"/>
      <c r="C14" s="325" t="s">
        <v>377</v>
      </c>
      <c r="D14" s="348">
        <v>2243.5</v>
      </c>
      <c r="E14" s="348"/>
      <c r="F14" s="348">
        <v>2243.1522575000004</v>
      </c>
      <c r="G14" s="29">
        <v>14880.935766883378</v>
      </c>
      <c r="H14" s="348">
        <v>22.435</v>
      </c>
      <c r="K14" s="30"/>
      <c r="L14" s="31"/>
    </row>
    <row r="15" spans="1:12" ht="11.25" customHeight="1">
      <c r="A15" s="32" t="s">
        <v>459</v>
      </c>
      <c r="B15" s="32"/>
      <c r="C15" s="325" t="s">
        <v>489</v>
      </c>
      <c r="D15" s="348">
        <v>3474.93</v>
      </c>
      <c r="E15" s="348"/>
      <c r="F15" s="348">
        <v>3474.0230432699996</v>
      </c>
      <c r="G15" s="29">
        <v>23046.45776350006</v>
      </c>
      <c r="H15" s="348">
        <v>34.7493</v>
      </c>
      <c r="K15" s="30"/>
      <c r="L15" s="31"/>
    </row>
    <row r="16" spans="1:12" ht="11.25" customHeight="1">
      <c r="A16" s="32" t="s">
        <v>460</v>
      </c>
      <c r="B16" s="32"/>
      <c r="C16" s="325" t="s">
        <v>490</v>
      </c>
      <c r="D16" s="348">
        <v>2490</v>
      </c>
      <c r="E16" s="348"/>
      <c r="F16" s="348">
        <v>2489.6040899999994</v>
      </c>
      <c r="G16" s="29">
        <v>16515.882247578607</v>
      </c>
      <c r="H16" s="348">
        <v>24.9</v>
      </c>
      <c r="K16" s="30"/>
      <c r="L16" s="31"/>
    </row>
    <row r="17" spans="1:12" ht="11.25" customHeight="1">
      <c r="A17" s="27" t="s">
        <v>10</v>
      </c>
      <c r="B17" s="27" t="s">
        <v>533</v>
      </c>
      <c r="C17" s="351" t="s">
        <v>11</v>
      </c>
      <c r="D17" s="352">
        <v>147.43261366</v>
      </c>
      <c r="E17" s="352"/>
      <c r="F17" s="352">
        <v>165.12452729920003</v>
      </c>
      <c r="G17" s="352">
        <v>1095.4260800000002</v>
      </c>
      <c r="H17" s="352">
        <v>100</v>
      </c>
      <c r="K17" s="30"/>
      <c r="L17" s="31"/>
    </row>
    <row r="18" spans="1:12" ht="11.25" customHeight="1">
      <c r="A18" s="32" t="s">
        <v>12</v>
      </c>
      <c r="B18" s="315"/>
      <c r="C18" s="325" t="s">
        <v>13</v>
      </c>
      <c r="D18" s="348">
        <v>31765.056717440002</v>
      </c>
      <c r="E18" s="348"/>
      <c r="F18" s="348">
        <v>20488.4615827488</v>
      </c>
      <c r="G18" s="348">
        <v>135919.20912</v>
      </c>
      <c r="H18" s="348">
        <v>96.0720789371248</v>
      </c>
      <c r="K18" s="30"/>
      <c r="L18" s="31"/>
    </row>
    <row r="19" spans="1:12" ht="11.25" customHeight="1">
      <c r="A19" s="32" t="s">
        <v>14</v>
      </c>
      <c r="B19" s="315"/>
      <c r="C19" s="325" t="s">
        <v>15</v>
      </c>
      <c r="D19" s="348">
        <v>1228.504571</v>
      </c>
      <c r="E19" s="348"/>
      <c r="F19" s="348">
        <v>1167.07934245</v>
      </c>
      <c r="G19" s="348">
        <v>7742.333438039007</v>
      </c>
      <c r="H19" s="348">
        <v>98.39571923235115</v>
      </c>
      <c r="K19" s="30"/>
      <c r="L19" s="31"/>
    </row>
    <row r="20" spans="1:12" ht="11.25" customHeight="1">
      <c r="A20" s="32" t="s">
        <v>16</v>
      </c>
      <c r="B20" s="315"/>
      <c r="C20" s="325" t="s">
        <v>17</v>
      </c>
      <c r="D20" s="348">
        <v>20950.044519</v>
      </c>
      <c r="E20" s="348"/>
      <c r="F20" s="348">
        <v>13198.52804697</v>
      </c>
      <c r="G20" s="348">
        <v>87558.2330301844</v>
      </c>
      <c r="H20" s="348">
        <v>98.3228826983921</v>
      </c>
      <c r="K20" s="30"/>
      <c r="L20" s="31"/>
    </row>
    <row r="21" spans="1:12" ht="11.25" customHeight="1">
      <c r="A21" s="32" t="s">
        <v>5</v>
      </c>
      <c r="B21" s="315"/>
      <c r="C21" s="325" t="s">
        <v>6</v>
      </c>
      <c r="D21" s="348">
        <v>66329.0534534</v>
      </c>
      <c r="E21" s="348"/>
      <c r="F21" s="348">
        <v>51073.371159118</v>
      </c>
      <c r="G21" s="348">
        <v>338817.64070000005</v>
      </c>
      <c r="H21" s="348">
        <v>71.53237622339883</v>
      </c>
      <c r="K21" s="30"/>
      <c r="L21" s="31"/>
    </row>
    <row r="22" spans="1:12" ht="11.25" customHeight="1">
      <c r="A22" s="32" t="s">
        <v>8</v>
      </c>
      <c r="B22" s="32"/>
      <c r="C22" s="325" t="s">
        <v>9</v>
      </c>
      <c r="D22" s="348">
        <v>510.234619</v>
      </c>
      <c r="E22" s="44"/>
      <c r="F22" s="348" t="s">
        <v>7</v>
      </c>
      <c r="G22" s="358" t="s">
        <v>7</v>
      </c>
      <c r="H22" s="348">
        <v>52.77484036383663</v>
      </c>
      <c r="K22" s="30"/>
      <c r="L22" s="31"/>
    </row>
    <row r="23" spans="1:12" ht="11.25" customHeight="1">
      <c r="A23" s="27" t="s">
        <v>18</v>
      </c>
      <c r="B23" s="27" t="s">
        <v>534</v>
      </c>
      <c r="C23" s="351" t="s">
        <v>19</v>
      </c>
      <c r="D23" s="352">
        <v>4500</v>
      </c>
      <c r="E23" s="352"/>
      <c r="F23" s="355">
        <v>4379.5935</v>
      </c>
      <c r="G23" s="348">
        <v>29053.957144752552</v>
      </c>
      <c r="H23" s="355">
        <v>100</v>
      </c>
      <c r="K23" s="30"/>
      <c r="L23" s="31"/>
    </row>
    <row r="24" spans="1:12" ht="11.25" customHeight="1">
      <c r="A24" s="32" t="s">
        <v>21</v>
      </c>
      <c r="B24" s="315"/>
      <c r="C24" s="325" t="s">
        <v>22</v>
      </c>
      <c r="D24" s="348">
        <v>13000</v>
      </c>
      <c r="E24" s="44"/>
      <c r="F24" s="348">
        <v>12676.988999999998</v>
      </c>
      <c r="G24" s="348">
        <v>84098.37468488787</v>
      </c>
      <c r="H24" s="348">
        <v>100</v>
      </c>
      <c r="K24" s="30"/>
      <c r="L24" s="31"/>
    </row>
    <row r="25" spans="1:12" ht="11.25" customHeight="1">
      <c r="A25" s="32" t="s">
        <v>461</v>
      </c>
      <c r="B25" s="315"/>
      <c r="C25" s="325" t="s">
        <v>491</v>
      </c>
      <c r="D25" s="348">
        <v>14526.109</v>
      </c>
      <c r="E25" s="44"/>
      <c r="F25" s="348">
        <v>12873.430000743</v>
      </c>
      <c r="G25" s="348">
        <v>85401.55234670955</v>
      </c>
      <c r="H25" s="348">
        <v>96.84072666666667</v>
      </c>
      <c r="K25" s="30"/>
      <c r="L25" s="31"/>
    </row>
    <row r="26" spans="1:12" ht="11.25" customHeight="1">
      <c r="A26" s="32" t="s">
        <v>24</v>
      </c>
      <c r="B26" s="315"/>
      <c r="C26" s="325" t="s">
        <v>25</v>
      </c>
      <c r="D26" s="348">
        <v>39436.5988</v>
      </c>
      <c r="E26" s="44"/>
      <c r="F26" s="348">
        <v>39248.091857736</v>
      </c>
      <c r="G26" s="348">
        <v>260369.4564</v>
      </c>
      <c r="H26" s="348">
        <v>74.74857142857144</v>
      </c>
      <c r="K26" s="30"/>
      <c r="L26" s="31"/>
    </row>
    <row r="27" spans="1:12" ht="11.25" customHeight="1">
      <c r="A27" s="32" t="s">
        <v>26</v>
      </c>
      <c r="B27" s="315"/>
      <c r="C27" s="325" t="s">
        <v>27</v>
      </c>
      <c r="D27" s="348">
        <v>44736.91868</v>
      </c>
      <c r="E27" s="44"/>
      <c r="F27" s="348">
        <v>45101.74825183539</v>
      </c>
      <c r="G27" s="348">
        <v>299202.2572099999</v>
      </c>
      <c r="H27" s="348">
        <v>100</v>
      </c>
      <c r="K27" s="30"/>
      <c r="L27" s="31"/>
    </row>
    <row r="28" spans="1:12" ht="11.25" customHeight="1">
      <c r="A28" s="32" t="s">
        <v>462</v>
      </c>
      <c r="B28" s="315"/>
      <c r="C28" s="325" t="s">
        <v>492</v>
      </c>
      <c r="D28" s="348">
        <v>15074</v>
      </c>
      <c r="E28" s="44"/>
      <c r="F28" s="357" t="s">
        <v>7</v>
      </c>
      <c r="G28" s="348" t="s">
        <v>7</v>
      </c>
      <c r="H28" s="348">
        <v>100</v>
      </c>
      <c r="K28" s="30"/>
      <c r="L28" s="31"/>
    </row>
    <row r="29" spans="1:12" ht="11.25" customHeight="1">
      <c r="A29" s="27" t="s">
        <v>463</v>
      </c>
      <c r="B29" s="27" t="s">
        <v>535</v>
      </c>
      <c r="C29" s="351" t="s">
        <v>493</v>
      </c>
      <c r="D29" s="336" t="s">
        <v>7</v>
      </c>
      <c r="E29" s="336"/>
      <c r="F29" s="336" t="s">
        <v>7</v>
      </c>
      <c r="G29" s="336" t="s">
        <v>7</v>
      </c>
      <c r="H29" s="336" t="s">
        <v>7</v>
      </c>
      <c r="K29" s="30"/>
      <c r="L29" s="31"/>
    </row>
    <row r="30" spans="1:12" ht="11.25" customHeight="1">
      <c r="A30" s="27" t="s">
        <v>378</v>
      </c>
      <c r="B30" s="27" t="s">
        <v>536</v>
      </c>
      <c r="C30" s="351" t="s">
        <v>379</v>
      </c>
      <c r="D30" s="362">
        <v>1471.2</v>
      </c>
      <c r="E30" s="362"/>
      <c r="F30" s="348">
        <v>1475.6842176</v>
      </c>
      <c r="G30" s="348">
        <v>9789.59942682765</v>
      </c>
      <c r="H30" s="348">
        <v>18.39</v>
      </c>
      <c r="K30" s="30"/>
      <c r="L30" s="31"/>
    </row>
    <row r="31" spans="1:12" ht="22.5">
      <c r="A31" s="27" t="s">
        <v>380</v>
      </c>
      <c r="B31" s="27" t="s">
        <v>537</v>
      </c>
      <c r="C31" s="351" t="s">
        <v>381</v>
      </c>
      <c r="D31" s="352">
        <v>4987.88</v>
      </c>
      <c r="E31" s="352"/>
      <c r="F31" s="359">
        <v>5059.311429480001</v>
      </c>
      <c r="G31" s="359">
        <v>33563.16458458273</v>
      </c>
      <c r="H31" s="359">
        <v>99.7576</v>
      </c>
      <c r="K31" s="30"/>
      <c r="L31" s="31"/>
    </row>
    <row r="32" spans="1:12" ht="11.25" customHeight="1">
      <c r="A32" s="27" t="s">
        <v>28</v>
      </c>
      <c r="B32" s="27" t="s">
        <v>538</v>
      </c>
      <c r="C32" s="351" t="s">
        <v>29</v>
      </c>
      <c r="D32" s="352">
        <v>15074</v>
      </c>
      <c r="E32" s="352"/>
      <c r="F32" s="348">
        <v>15903.070000000002</v>
      </c>
      <c r="G32" s="348">
        <v>105500</v>
      </c>
      <c r="H32" s="348">
        <v>100</v>
      </c>
      <c r="K32" s="30"/>
      <c r="L32" s="31"/>
    </row>
    <row r="33" spans="1:12" ht="11.25" customHeight="1">
      <c r="A33" s="32" t="s">
        <v>30</v>
      </c>
      <c r="B33" s="315"/>
      <c r="C33" s="325" t="s">
        <v>31</v>
      </c>
      <c r="D33" s="348">
        <v>15074</v>
      </c>
      <c r="E33" s="348"/>
      <c r="F33" s="348">
        <v>16469.626289999997</v>
      </c>
      <c r="G33" s="348">
        <v>109258.49999999997</v>
      </c>
      <c r="H33" s="348">
        <v>100</v>
      </c>
      <c r="K33" s="30"/>
      <c r="L33" s="31"/>
    </row>
    <row r="34" spans="1:12" ht="11.25" customHeight="1">
      <c r="A34" s="32" t="s">
        <v>32</v>
      </c>
      <c r="B34" s="315"/>
      <c r="C34" s="325" t="s">
        <v>33</v>
      </c>
      <c r="D34" s="348">
        <v>14684.48784</v>
      </c>
      <c r="E34" s="348"/>
      <c r="F34" s="348">
        <v>15088.311255600001</v>
      </c>
      <c r="G34" s="348">
        <v>100094.94</v>
      </c>
      <c r="H34" s="348">
        <v>64.944</v>
      </c>
      <c r="K34" s="30"/>
      <c r="L34" s="31"/>
    </row>
    <row r="35" spans="1:12" ht="11.25">
      <c r="A35" s="32" t="s">
        <v>34</v>
      </c>
      <c r="B35" s="32"/>
      <c r="C35" s="325" t="s">
        <v>35</v>
      </c>
      <c r="D35" s="348">
        <v>117124.98</v>
      </c>
      <c r="E35" s="348"/>
      <c r="F35" s="348">
        <v>123566.8539</v>
      </c>
      <c r="G35" s="348">
        <v>819735</v>
      </c>
      <c r="H35" s="348">
        <v>100</v>
      </c>
      <c r="K35" s="30"/>
      <c r="L35" s="31"/>
    </row>
    <row r="36" spans="1:12" ht="11.25" customHeight="1">
      <c r="A36" s="32" t="s">
        <v>464</v>
      </c>
      <c r="B36" s="32"/>
      <c r="C36" s="325" t="s">
        <v>494</v>
      </c>
      <c r="D36" s="350" t="s">
        <v>7</v>
      </c>
      <c r="E36" s="348"/>
      <c r="F36" s="350" t="s">
        <v>7</v>
      </c>
      <c r="G36" s="350" t="s">
        <v>7</v>
      </c>
      <c r="H36" s="350" t="s">
        <v>7</v>
      </c>
      <c r="K36" s="30"/>
      <c r="L36" s="31"/>
    </row>
    <row r="37" spans="1:12" ht="11.25" customHeight="1">
      <c r="A37" s="32" t="s">
        <v>465</v>
      </c>
      <c r="B37" s="32"/>
      <c r="C37" s="325" t="s">
        <v>45</v>
      </c>
      <c r="D37" s="348">
        <v>11786.4</v>
      </c>
      <c r="E37" s="348"/>
      <c r="F37" s="350" t="s">
        <v>7</v>
      </c>
      <c r="G37" s="348" t="s">
        <v>7</v>
      </c>
      <c r="H37" s="348">
        <v>100</v>
      </c>
      <c r="K37" s="30"/>
      <c r="L37" s="31"/>
    </row>
    <row r="38" spans="1:12" ht="11.25" customHeight="1">
      <c r="A38" s="27" t="s">
        <v>466</v>
      </c>
      <c r="B38" s="27" t="s">
        <v>539</v>
      </c>
      <c r="C38" s="351" t="s">
        <v>495</v>
      </c>
      <c r="D38" s="330" t="s">
        <v>7</v>
      </c>
      <c r="E38" s="352"/>
      <c r="F38" s="330" t="s">
        <v>7</v>
      </c>
      <c r="G38" s="330" t="s">
        <v>7</v>
      </c>
      <c r="H38" s="330" t="s">
        <v>7</v>
      </c>
      <c r="K38" s="30"/>
      <c r="L38" s="31"/>
    </row>
    <row r="39" spans="1:12" ht="11.25" customHeight="1">
      <c r="A39" s="27" t="s">
        <v>46</v>
      </c>
      <c r="B39" s="27" t="s">
        <v>540</v>
      </c>
      <c r="C39" s="351" t="s">
        <v>382</v>
      </c>
      <c r="D39" s="354">
        <v>15000</v>
      </c>
      <c r="E39" s="352"/>
      <c r="F39" s="359">
        <v>14999.400000000001</v>
      </c>
      <c r="G39" s="359">
        <v>99505.1081332095</v>
      </c>
      <c r="H39" s="359">
        <v>100</v>
      </c>
      <c r="K39" s="30"/>
      <c r="L39" s="31"/>
    </row>
    <row r="40" spans="1:12" ht="11.25" customHeight="1">
      <c r="A40" s="27" t="s">
        <v>467</v>
      </c>
      <c r="B40" s="27" t="s">
        <v>541</v>
      </c>
      <c r="C40" s="351" t="s">
        <v>496</v>
      </c>
      <c r="D40" s="352">
        <v>1490</v>
      </c>
      <c r="E40" s="330"/>
      <c r="F40" s="350" t="s">
        <v>7</v>
      </c>
      <c r="G40" s="355" t="s">
        <v>7</v>
      </c>
      <c r="H40" s="355">
        <v>59.599999999999994</v>
      </c>
      <c r="K40" s="30"/>
      <c r="L40" s="31"/>
    </row>
    <row r="41" spans="1:12" ht="11.25" customHeight="1">
      <c r="A41" s="315" t="s">
        <v>468</v>
      </c>
      <c r="B41" s="315"/>
      <c r="C41" s="325" t="s">
        <v>497</v>
      </c>
      <c r="D41" s="350" t="s">
        <v>7</v>
      </c>
      <c r="E41" s="348"/>
      <c r="F41" s="350" t="s">
        <v>7</v>
      </c>
      <c r="G41" s="350" t="s">
        <v>7</v>
      </c>
      <c r="H41" s="360" t="s">
        <v>7</v>
      </c>
      <c r="K41" s="30"/>
      <c r="L41" s="31"/>
    </row>
    <row r="42" spans="1:12" ht="11.25" customHeight="1">
      <c r="A42" s="27" t="s">
        <v>383</v>
      </c>
      <c r="B42" s="27" t="s">
        <v>542</v>
      </c>
      <c r="C42" s="351" t="s">
        <v>384</v>
      </c>
      <c r="D42" s="352">
        <v>176.88</v>
      </c>
      <c r="E42" s="352"/>
      <c r="F42" s="359">
        <v>169.48057895999997</v>
      </c>
      <c r="G42" s="359">
        <v>1124.3238620140637</v>
      </c>
      <c r="H42" s="359">
        <v>14.74</v>
      </c>
      <c r="K42" s="30"/>
      <c r="L42" s="31"/>
    </row>
    <row r="43" spans="1:12" ht="11.25" customHeight="1">
      <c r="A43" s="27" t="s">
        <v>47</v>
      </c>
      <c r="B43" s="27" t="s">
        <v>543</v>
      </c>
      <c r="C43" s="351" t="s">
        <v>385</v>
      </c>
      <c r="D43" s="354">
        <v>133.98</v>
      </c>
      <c r="E43" s="336"/>
      <c r="F43" s="359">
        <v>131.8919217</v>
      </c>
      <c r="G43" s="359">
        <v>874.9629938967759</v>
      </c>
      <c r="H43" s="359">
        <v>26.796</v>
      </c>
      <c r="K43" s="30"/>
      <c r="L43" s="31"/>
    </row>
    <row r="44" spans="1:12" ht="11.25" customHeight="1">
      <c r="A44" s="27" t="s">
        <v>48</v>
      </c>
      <c r="B44" s="27" t="s">
        <v>544</v>
      </c>
      <c r="C44" s="351" t="s">
        <v>49</v>
      </c>
      <c r="D44" s="330" t="s">
        <v>7</v>
      </c>
      <c r="E44" s="330"/>
      <c r="F44" s="330" t="s">
        <v>7</v>
      </c>
      <c r="G44" s="330" t="s">
        <v>7</v>
      </c>
      <c r="H44" s="330" t="s">
        <v>7</v>
      </c>
      <c r="K44" s="30"/>
      <c r="L44" s="31"/>
    </row>
    <row r="45" spans="1:12" ht="11.25" customHeight="1">
      <c r="A45" s="32" t="s">
        <v>50</v>
      </c>
      <c r="B45" s="32"/>
      <c r="C45" s="325" t="s">
        <v>51</v>
      </c>
      <c r="D45" s="29" t="s">
        <v>7</v>
      </c>
      <c r="E45" s="29"/>
      <c r="F45" s="29" t="s">
        <v>7</v>
      </c>
      <c r="G45" s="29" t="s">
        <v>7</v>
      </c>
      <c r="H45" s="29" t="s">
        <v>7</v>
      </c>
      <c r="K45" s="30"/>
      <c r="L45" s="31"/>
    </row>
    <row r="46" spans="1:12" ht="11.25" customHeight="1">
      <c r="A46" s="32" t="s">
        <v>52</v>
      </c>
      <c r="B46" s="32"/>
      <c r="C46" s="325" t="s">
        <v>386</v>
      </c>
      <c r="D46" s="29" t="s">
        <v>7</v>
      </c>
      <c r="E46" s="29"/>
      <c r="F46" s="29" t="s">
        <v>7</v>
      </c>
      <c r="G46" s="29" t="s">
        <v>7</v>
      </c>
      <c r="H46" s="29" t="s">
        <v>7</v>
      </c>
      <c r="K46" s="30"/>
      <c r="L46" s="31"/>
    </row>
    <row r="47" spans="1:12" ht="11.25" customHeight="1">
      <c r="A47" s="32" t="s">
        <v>53</v>
      </c>
      <c r="B47" s="32"/>
      <c r="C47" s="325" t="s">
        <v>54</v>
      </c>
      <c r="D47" s="348">
        <v>12186.72604</v>
      </c>
      <c r="E47" s="348"/>
      <c r="F47" s="348">
        <v>10236.8498736</v>
      </c>
      <c r="G47" s="348">
        <v>67910.64</v>
      </c>
      <c r="H47" s="348">
        <v>80.84599999999999</v>
      </c>
      <c r="K47" s="30"/>
      <c r="L47" s="31"/>
    </row>
    <row r="48" spans="1:12" ht="11.25" customHeight="1">
      <c r="A48" s="32" t="s">
        <v>55</v>
      </c>
      <c r="B48" s="32"/>
      <c r="C48" s="325" t="s">
        <v>56</v>
      </c>
      <c r="D48" s="348">
        <v>49081.99918</v>
      </c>
      <c r="E48" s="348"/>
      <c r="F48" s="348">
        <v>50554.4591554</v>
      </c>
      <c r="G48" s="348">
        <v>335375.20999999996</v>
      </c>
      <c r="H48" s="348">
        <v>65.1214</v>
      </c>
      <c r="K48" s="30"/>
      <c r="L48" s="31"/>
    </row>
    <row r="49" spans="1:12" ht="11.25" customHeight="1">
      <c r="A49" s="32" t="s">
        <v>387</v>
      </c>
      <c r="B49" s="32"/>
      <c r="C49" s="325" t="s">
        <v>388</v>
      </c>
      <c r="D49" s="358">
        <v>18842.5</v>
      </c>
      <c r="E49" s="348"/>
      <c r="F49" s="350" t="s">
        <v>7</v>
      </c>
      <c r="G49" s="348" t="s">
        <v>7</v>
      </c>
      <c r="H49" s="348">
        <v>78.125</v>
      </c>
      <c r="K49" s="30"/>
      <c r="L49" s="31"/>
    </row>
    <row r="50" spans="1:12" ht="11.25" customHeight="1">
      <c r="A50" s="27" t="s">
        <v>389</v>
      </c>
      <c r="B50" s="27" t="s">
        <v>545</v>
      </c>
      <c r="C50" s="351" t="s">
        <v>390</v>
      </c>
      <c r="D50" s="348">
        <v>5838.72</v>
      </c>
      <c r="E50" s="330"/>
      <c r="F50" s="330">
        <v>5643.479041919999</v>
      </c>
      <c r="G50" s="330">
        <v>37438.4970274645</v>
      </c>
      <c r="H50" s="352">
        <v>194.624</v>
      </c>
      <c r="K50" s="30"/>
      <c r="L50" s="31"/>
    </row>
    <row r="51" spans="1:12" ht="11.25" customHeight="1">
      <c r="A51" s="315" t="s">
        <v>391</v>
      </c>
      <c r="B51" s="315"/>
      <c r="C51" s="325" t="s">
        <v>392</v>
      </c>
      <c r="D51" s="348">
        <v>3900</v>
      </c>
      <c r="E51" s="29"/>
      <c r="F51" s="348">
        <v>3691.517699999999</v>
      </c>
      <c r="G51" s="29">
        <v>24489.304099774436</v>
      </c>
      <c r="H51" s="349">
        <v>195</v>
      </c>
      <c r="K51" s="30"/>
      <c r="L51" s="31"/>
    </row>
    <row r="52" spans="1:12" ht="11.25" customHeight="1">
      <c r="A52" s="27" t="s">
        <v>57</v>
      </c>
      <c r="B52" s="27" t="s">
        <v>546</v>
      </c>
      <c r="C52" s="351" t="s">
        <v>58</v>
      </c>
      <c r="D52" s="330" t="s">
        <v>7</v>
      </c>
      <c r="E52" s="330"/>
      <c r="F52" s="330" t="s">
        <v>7</v>
      </c>
      <c r="G52" s="330" t="s">
        <v>7</v>
      </c>
      <c r="H52" s="330" t="s">
        <v>7</v>
      </c>
      <c r="K52" s="30"/>
      <c r="L52" s="31"/>
    </row>
    <row r="53" spans="1:12" ht="11.25" customHeight="1">
      <c r="A53" s="27" t="s">
        <v>393</v>
      </c>
      <c r="B53" s="27" t="s">
        <v>547</v>
      </c>
      <c r="C53" s="351" t="s">
        <v>394</v>
      </c>
      <c r="D53" s="352">
        <v>2236.2</v>
      </c>
      <c r="E53" s="330"/>
      <c r="F53" s="352">
        <v>2236.2</v>
      </c>
      <c r="G53" s="352">
        <v>14834.814913095395</v>
      </c>
      <c r="H53" s="352">
        <v>11.181000000000001</v>
      </c>
      <c r="K53" s="30"/>
      <c r="L53" s="31"/>
    </row>
    <row r="54" spans="1:12" ht="11.25" customHeight="1">
      <c r="A54" s="315" t="s">
        <v>469</v>
      </c>
      <c r="B54" s="32"/>
      <c r="C54" s="325" t="s">
        <v>498</v>
      </c>
      <c r="D54" s="29" t="s">
        <v>7</v>
      </c>
      <c r="E54" s="29"/>
      <c r="F54" s="29" t="s">
        <v>7</v>
      </c>
      <c r="G54" s="29" t="s">
        <v>7</v>
      </c>
      <c r="H54" s="29" t="s">
        <v>7</v>
      </c>
      <c r="K54" s="30"/>
      <c r="L54" s="31"/>
    </row>
    <row r="55" spans="1:12" ht="11.25" customHeight="1">
      <c r="A55" s="32" t="s">
        <v>190</v>
      </c>
      <c r="B55" s="315"/>
      <c r="C55" s="325" t="s">
        <v>191</v>
      </c>
      <c r="D55" s="348">
        <v>8270.44</v>
      </c>
      <c r="E55" s="29"/>
      <c r="F55" s="348">
        <v>7679.343382759999</v>
      </c>
      <c r="G55" s="29">
        <v>50944.29735146609</v>
      </c>
      <c r="H55" s="348">
        <v>82.7044</v>
      </c>
      <c r="K55" s="30"/>
      <c r="L55" s="31"/>
    </row>
    <row r="56" spans="1:12" ht="11.25" customHeight="1">
      <c r="A56" s="32" t="s">
        <v>192</v>
      </c>
      <c r="B56" s="315"/>
      <c r="C56" s="325" t="s">
        <v>193</v>
      </c>
      <c r="D56" s="348">
        <v>5000</v>
      </c>
      <c r="E56" s="29"/>
      <c r="F56" s="348">
        <v>5173.465</v>
      </c>
      <c r="G56" s="29">
        <v>34320.4524346557</v>
      </c>
      <c r="H56" s="348">
        <v>100</v>
      </c>
      <c r="K56" s="30"/>
      <c r="L56" s="31"/>
    </row>
    <row r="57" spans="1:12" ht="11.25" customHeight="1">
      <c r="A57" s="32" t="s">
        <v>194</v>
      </c>
      <c r="B57" s="315"/>
      <c r="C57" s="325" t="s">
        <v>195</v>
      </c>
      <c r="D57" s="348">
        <v>1590.06</v>
      </c>
      <c r="E57" s="29"/>
      <c r="F57" s="348">
        <v>1477.48534206</v>
      </c>
      <c r="G57" s="29">
        <v>9801.54797704657</v>
      </c>
      <c r="H57" s="348">
        <v>31.8012</v>
      </c>
      <c r="K57" s="30"/>
      <c r="L57" s="31"/>
    </row>
    <row r="58" spans="1:12" ht="11.25" customHeight="1">
      <c r="A58" s="32" t="s">
        <v>196</v>
      </c>
      <c r="B58" s="315"/>
      <c r="C58" s="325" t="s">
        <v>197</v>
      </c>
      <c r="D58" s="348">
        <v>791.18</v>
      </c>
      <c r="E58" s="29"/>
      <c r="F58" s="348">
        <v>660.9834192</v>
      </c>
      <c r="G58" s="29">
        <v>4384.923837070452</v>
      </c>
      <c r="H58" s="348">
        <v>5.274533333333333</v>
      </c>
      <c r="K58" s="30"/>
      <c r="L58" s="31"/>
    </row>
    <row r="59" spans="1:12" ht="11.25" customHeight="1">
      <c r="A59" s="32" t="s">
        <v>59</v>
      </c>
      <c r="B59" s="315"/>
      <c r="C59" s="325" t="s">
        <v>60</v>
      </c>
      <c r="D59" s="358">
        <v>20806.8999</v>
      </c>
      <c r="E59" s="357"/>
      <c r="F59" s="358">
        <v>22816.430292342</v>
      </c>
      <c r="G59" s="357">
        <v>151362.81207603822</v>
      </c>
      <c r="H59" s="358">
        <v>94.57681772727273</v>
      </c>
      <c r="K59" s="30"/>
      <c r="L59" s="31"/>
    </row>
    <row r="60" spans="1:12" ht="11.25" customHeight="1">
      <c r="A60" s="27" t="s">
        <v>61</v>
      </c>
      <c r="B60" s="27" t="s">
        <v>548</v>
      </c>
      <c r="C60" s="351" t="s">
        <v>62</v>
      </c>
      <c r="D60" s="362">
        <v>40737.485</v>
      </c>
      <c r="E60" s="362"/>
      <c r="F60" s="348">
        <v>41716.73266443</v>
      </c>
      <c r="G60" s="29">
        <v>276746.2695</v>
      </c>
      <c r="H60" s="348">
        <v>100</v>
      </c>
      <c r="K60" s="30"/>
      <c r="L60" s="31"/>
    </row>
    <row r="61" spans="1:12" ht="11.25" customHeight="1">
      <c r="A61" s="33" t="s">
        <v>63</v>
      </c>
      <c r="B61" s="33"/>
      <c r="C61" s="325" t="s">
        <v>64</v>
      </c>
      <c r="D61" s="348">
        <v>96176.49146</v>
      </c>
      <c r="E61" s="44"/>
      <c r="F61" s="348">
        <v>106996.34674925</v>
      </c>
      <c r="G61" s="29">
        <v>709807.2625</v>
      </c>
      <c r="H61" s="348">
        <v>100</v>
      </c>
      <c r="K61" s="30"/>
      <c r="L61" s="31"/>
    </row>
    <row r="62" spans="1:12" ht="11.25" customHeight="1">
      <c r="A62" s="33" t="s">
        <v>65</v>
      </c>
      <c r="B62" s="33"/>
      <c r="C62" s="325" t="s">
        <v>66</v>
      </c>
      <c r="D62" s="348">
        <v>73937.97</v>
      </c>
      <c r="E62" s="44"/>
      <c r="F62" s="348">
        <v>77708.80647000001</v>
      </c>
      <c r="G62" s="29">
        <v>515515.5000000001</v>
      </c>
      <c r="H62" s="348">
        <v>100</v>
      </c>
      <c r="K62" s="30"/>
      <c r="L62" s="31"/>
    </row>
    <row r="63" spans="1:12" ht="11.25" customHeight="1">
      <c r="A63" s="33" t="s">
        <v>395</v>
      </c>
      <c r="B63" s="33"/>
      <c r="C63" s="325" t="s">
        <v>396</v>
      </c>
      <c r="D63" s="358">
        <v>75370</v>
      </c>
      <c r="E63" s="361"/>
      <c r="F63" s="358">
        <v>76123.7</v>
      </c>
      <c r="G63" s="357">
        <v>504999.99999999994</v>
      </c>
      <c r="H63" s="358">
        <v>100</v>
      </c>
      <c r="K63" s="30"/>
      <c r="L63" s="31"/>
    </row>
    <row r="64" spans="1:12" ht="11.25" customHeight="1">
      <c r="A64" s="27" t="s">
        <v>67</v>
      </c>
      <c r="B64" s="27" t="s">
        <v>549</v>
      </c>
      <c r="C64" s="351" t="s">
        <v>68</v>
      </c>
      <c r="D64" s="352">
        <v>0.32</v>
      </c>
      <c r="E64" s="330"/>
      <c r="F64" s="336">
        <v>0.29307552000000003</v>
      </c>
      <c r="G64" s="330">
        <v>1.944245190394056</v>
      </c>
      <c r="H64" s="352">
        <v>0.008</v>
      </c>
      <c r="K64" s="30"/>
      <c r="L64" s="31"/>
    </row>
    <row r="65" spans="1:12" ht="11.25" customHeight="1">
      <c r="A65" s="27" t="s">
        <v>397</v>
      </c>
      <c r="B65" s="27" t="s">
        <v>550</v>
      </c>
      <c r="C65" s="351" t="s">
        <v>398</v>
      </c>
      <c r="D65" s="352">
        <v>81399.6</v>
      </c>
      <c r="E65" s="330"/>
      <c r="F65" s="350" t="s">
        <v>7</v>
      </c>
      <c r="G65" s="330" t="s">
        <v>7</v>
      </c>
      <c r="H65" s="352">
        <v>90</v>
      </c>
      <c r="K65" s="30"/>
      <c r="L65" s="31"/>
    </row>
    <row r="66" spans="1:12" ht="11.25" customHeight="1">
      <c r="A66" s="27" t="s">
        <v>399</v>
      </c>
      <c r="B66" s="27" t="s">
        <v>551</v>
      </c>
      <c r="C66" s="351" t="s">
        <v>400</v>
      </c>
      <c r="D66" s="352">
        <v>2988.9</v>
      </c>
      <c r="E66" s="330"/>
      <c r="F66" s="330">
        <v>3039.5767995000006</v>
      </c>
      <c r="G66" s="330">
        <v>20164.367782274116</v>
      </c>
      <c r="H66" s="352">
        <v>29.889</v>
      </c>
      <c r="K66" s="30"/>
      <c r="L66" s="31"/>
    </row>
    <row r="67" spans="1:12" ht="11.25" customHeight="1">
      <c r="A67" s="27" t="s">
        <v>401</v>
      </c>
      <c r="B67" s="27" t="s">
        <v>552</v>
      </c>
      <c r="C67" s="351" t="s">
        <v>402</v>
      </c>
      <c r="D67" s="352">
        <v>2250</v>
      </c>
      <c r="E67" s="330"/>
      <c r="F67" s="330">
        <v>2089.83825</v>
      </c>
      <c r="G67" s="330">
        <v>13863.859957542787</v>
      </c>
      <c r="H67" s="352">
        <v>50</v>
      </c>
      <c r="K67" s="30"/>
      <c r="L67" s="31"/>
    </row>
    <row r="68" spans="1:12" ht="11.25" customHeight="1">
      <c r="A68" s="27" t="s">
        <v>470</v>
      </c>
      <c r="B68" s="27" t="s">
        <v>553</v>
      </c>
      <c r="C68" s="351" t="s">
        <v>499</v>
      </c>
      <c r="D68" s="352">
        <v>14308.99</v>
      </c>
      <c r="E68" s="330"/>
      <c r="F68" s="330">
        <v>14306.271291900002</v>
      </c>
      <c r="G68" s="330">
        <v>94906.93440294548</v>
      </c>
      <c r="H68" s="352">
        <v>95.39326666666666</v>
      </c>
      <c r="K68" s="30"/>
      <c r="L68" s="31"/>
    </row>
    <row r="69" spans="1:12" ht="11.25" customHeight="1">
      <c r="A69" s="27" t="s">
        <v>403</v>
      </c>
      <c r="B69" s="27" t="s">
        <v>554</v>
      </c>
      <c r="C69" s="351" t="s">
        <v>404</v>
      </c>
      <c r="D69" s="352">
        <v>38713.89</v>
      </c>
      <c r="E69" s="330"/>
      <c r="F69" s="330">
        <v>36919.462484610005</v>
      </c>
      <c r="G69" s="330">
        <v>244921.47064223167</v>
      </c>
      <c r="H69" s="352">
        <v>96.78472500000001</v>
      </c>
      <c r="K69" s="30"/>
      <c r="L69" s="31"/>
    </row>
    <row r="70" spans="1:12" ht="11.25" customHeight="1">
      <c r="A70" s="27" t="s">
        <v>69</v>
      </c>
      <c r="B70" s="27" t="s">
        <v>555</v>
      </c>
      <c r="C70" s="351" t="s">
        <v>70</v>
      </c>
      <c r="D70" s="352">
        <v>1849</v>
      </c>
      <c r="E70" s="330"/>
      <c r="F70" s="336">
        <v>1892.7843200000002</v>
      </c>
      <c r="G70" s="330">
        <v>12556.616160275971</v>
      </c>
      <c r="H70" s="352">
        <v>16.80909090909091</v>
      </c>
      <c r="K70" s="30"/>
      <c r="L70" s="31"/>
    </row>
    <row r="71" spans="1:12" ht="11.25" customHeight="1">
      <c r="A71" s="27" t="s">
        <v>71</v>
      </c>
      <c r="B71" s="27" t="s">
        <v>556</v>
      </c>
      <c r="C71" s="351" t="s">
        <v>72</v>
      </c>
      <c r="D71" s="352">
        <v>2338.061</v>
      </c>
      <c r="E71" s="330"/>
      <c r="F71" s="350" t="s">
        <v>7</v>
      </c>
      <c r="G71" s="330" t="s">
        <v>7</v>
      </c>
      <c r="H71" s="355">
        <v>6.680174285714285</v>
      </c>
      <c r="K71" s="30"/>
      <c r="L71" s="31"/>
    </row>
    <row r="72" spans="1:12" ht="11.25" customHeight="1">
      <c r="A72" s="32" t="s">
        <v>79</v>
      </c>
      <c r="B72" s="315"/>
      <c r="C72" s="325" t="s">
        <v>405</v>
      </c>
      <c r="D72" s="348">
        <v>53690.42246</v>
      </c>
      <c r="E72" s="29"/>
      <c r="F72" s="348">
        <v>46979.1196525</v>
      </c>
      <c r="G72" s="29">
        <v>311656.62499999994</v>
      </c>
      <c r="H72" s="348">
        <v>71.23580000000001</v>
      </c>
      <c r="K72" s="30"/>
      <c r="L72" s="31"/>
    </row>
    <row r="73" spans="1:12" ht="11.25" customHeight="1">
      <c r="A73" s="32" t="s">
        <v>81</v>
      </c>
      <c r="B73" s="315"/>
      <c r="C73" s="325" t="s">
        <v>82</v>
      </c>
      <c r="D73" s="348">
        <v>77974.8116</v>
      </c>
      <c r="E73" s="29"/>
      <c r="F73" s="350" t="s">
        <v>7</v>
      </c>
      <c r="G73" s="29" t="s">
        <v>7</v>
      </c>
      <c r="H73" s="348">
        <v>52.37866666666666</v>
      </c>
      <c r="K73" s="30"/>
      <c r="L73" s="31"/>
    </row>
    <row r="74" spans="1:12" ht="11.25" customHeight="1">
      <c r="A74" s="32" t="s">
        <v>83</v>
      </c>
      <c r="B74" s="315"/>
      <c r="C74" s="325" t="s">
        <v>84</v>
      </c>
      <c r="D74" s="348">
        <v>30148</v>
      </c>
      <c r="E74" s="29"/>
      <c r="F74" s="348">
        <v>24254.397628</v>
      </c>
      <c r="G74" s="29">
        <v>160902.19999999998</v>
      </c>
      <c r="H74" s="348">
        <v>100</v>
      </c>
      <c r="K74" s="30"/>
      <c r="L74" s="31"/>
    </row>
    <row r="75" spans="1:12" ht="11.25" customHeight="1">
      <c r="A75" s="32" t="s">
        <v>85</v>
      </c>
      <c r="B75" s="315"/>
      <c r="C75" s="325" t="s">
        <v>86</v>
      </c>
      <c r="D75" s="348">
        <v>37685</v>
      </c>
      <c r="E75" s="29"/>
      <c r="F75" s="348">
        <v>29929.012464999996</v>
      </c>
      <c r="G75" s="29">
        <v>198547.24999999997</v>
      </c>
      <c r="H75" s="348">
        <v>100</v>
      </c>
      <c r="K75" s="30"/>
      <c r="L75" s="31"/>
    </row>
    <row r="76" spans="1:12" ht="11.25" customHeight="1">
      <c r="A76" s="33" t="s">
        <v>406</v>
      </c>
      <c r="B76" s="33"/>
      <c r="C76" s="325" t="s">
        <v>407</v>
      </c>
      <c r="D76" s="348">
        <v>45222</v>
      </c>
      <c r="E76" s="29"/>
      <c r="F76" s="348">
        <v>40699.845222</v>
      </c>
      <c r="G76" s="29">
        <v>270000.3</v>
      </c>
      <c r="H76" s="348">
        <v>100</v>
      </c>
      <c r="K76" s="30"/>
      <c r="L76" s="31"/>
    </row>
    <row r="77" spans="1:12" ht="11.25" customHeight="1">
      <c r="A77" s="33" t="s">
        <v>408</v>
      </c>
      <c r="B77" s="33"/>
      <c r="C77" s="325" t="s">
        <v>409</v>
      </c>
      <c r="D77" s="348">
        <v>15074</v>
      </c>
      <c r="E77" s="29"/>
      <c r="F77" s="348">
        <v>11004.02</v>
      </c>
      <c r="G77" s="29">
        <v>73000</v>
      </c>
      <c r="H77" s="348">
        <v>100</v>
      </c>
      <c r="K77" s="30"/>
      <c r="L77" s="31"/>
    </row>
    <row r="78" spans="1:12" ht="11.25" customHeight="1">
      <c r="A78" s="33" t="s">
        <v>73</v>
      </c>
      <c r="B78" s="33"/>
      <c r="C78" s="325" t="s">
        <v>74</v>
      </c>
      <c r="D78" s="348">
        <v>63391.59664000001</v>
      </c>
      <c r="E78" s="29"/>
      <c r="F78" s="348">
        <v>63513.75224672528</v>
      </c>
      <c r="G78" s="29">
        <v>421346.372872</v>
      </c>
      <c r="H78" s="348">
        <v>84.1072</v>
      </c>
      <c r="K78" s="30"/>
      <c r="L78" s="31"/>
    </row>
    <row r="79" spans="1:12" ht="11.25" customHeight="1">
      <c r="A79" s="33" t="s">
        <v>75</v>
      </c>
      <c r="B79" s="33"/>
      <c r="C79" s="325" t="s">
        <v>76</v>
      </c>
      <c r="D79" s="348">
        <v>37994.16774</v>
      </c>
      <c r="E79" s="29"/>
      <c r="F79" s="348">
        <v>38031.51600688843</v>
      </c>
      <c r="G79" s="29">
        <v>252298.76613300006</v>
      </c>
      <c r="H79" s="348">
        <v>63.01275</v>
      </c>
      <c r="K79" s="30"/>
      <c r="L79" s="31"/>
    </row>
    <row r="80" spans="1:12" ht="11.25" customHeight="1">
      <c r="A80" s="32" t="s">
        <v>77</v>
      </c>
      <c r="B80" s="315"/>
      <c r="C80" s="325" t="s">
        <v>78</v>
      </c>
      <c r="D80" s="348">
        <v>44329.6192</v>
      </c>
      <c r="E80" s="348"/>
      <c r="F80" s="358">
        <v>41891.490144</v>
      </c>
      <c r="G80" s="29">
        <v>277905.6</v>
      </c>
      <c r="H80" s="348">
        <v>58.816</v>
      </c>
      <c r="K80" s="30"/>
      <c r="L80" s="31"/>
    </row>
    <row r="81" spans="1:12" ht="11.25" customHeight="1">
      <c r="A81" s="27" t="s">
        <v>87</v>
      </c>
      <c r="B81" s="27" t="s">
        <v>557</v>
      </c>
      <c r="C81" s="351" t="s">
        <v>88</v>
      </c>
      <c r="D81" s="352">
        <v>112000</v>
      </c>
      <c r="E81" s="352"/>
      <c r="F81" s="350" t="s">
        <v>7</v>
      </c>
      <c r="G81" s="330" t="s">
        <v>7</v>
      </c>
      <c r="H81" s="352">
        <v>93.33333333333333</v>
      </c>
      <c r="K81" s="30"/>
      <c r="L81" s="31"/>
    </row>
    <row r="82" spans="1:12" ht="11.25" customHeight="1">
      <c r="A82" s="33" t="s">
        <v>89</v>
      </c>
      <c r="B82" s="33"/>
      <c r="C82" s="325" t="s">
        <v>90</v>
      </c>
      <c r="D82" s="348">
        <v>134528.89541955193</v>
      </c>
      <c r="E82" s="29"/>
      <c r="F82" s="350" t="s">
        <v>7</v>
      </c>
      <c r="G82" s="29" t="s">
        <v>7</v>
      </c>
      <c r="H82" s="348">
        <v>52.869030766137136</v>
      </c>
      <c r="K82" s="30"/>
      <c r="L82" s="31"/>
    </row>
    <row r="83" spans="1:12" ht="11.25" customHeight="1">
      <c r="A83" s="32" t="s">
        <v>91</v>
      </c>
      <c r="B83" s="32"/>
      <c r="C83" s="325" t="s">
        <v>92</v>
      </c>
      <c r="D83" s="348">
        <v>100000</v>
      </c>
      <c r="E83" s="29"/>
      <c r="F83" s="348">
        <v>73000.10000000002</v>
      </c>
      <c r="G83" s="29">
        <v>484278.227411437</v>
      </c>
      <c r="H83" s="348">
        <v>100</v>
      </c>
      <c r="K83" s="30"/>
      <c r="L83" s="31"/>
    </row>
    <row r="84" spans="1:12" ht="11.25" customHeight="1">
      <c r="A84" s="32" t="s">
        <v>93</v>
      </c>
      <c r="B84" s="32"/>
      <c r="C84" s="325" t="s">
        <v>94</v>
      </c>
      <c r="D84" s="348">
        <v>211036</v>
      </c>
      <c r="E84" s="29"/>
      <c r="F84" s="348">
        <v>222115.39</v>
      </c>
      <c r="G84" s="29">
        <v>1473500</v>
      </c>
      <c r="H84" s="348">
        <v>100</v>
      </c>
      <c r="K84" s="30"/>
      <c r="L84" s="31"/>
    </row>
    <row r="85" spans="1:12" ht="11.25" customHeight="1">
      <c r="A85" s="33" t="s">
        <v>95</v>
      </c>
      <c r="B85" s="33"/>
      <c r="C85" s="325" t="s">
        <v>410</v>
      </c>
      <c r="D85" s="348">
        <v>241184</v>
      </c>
      <c r="E85" s="348"/>
      <c r="F85" s="348">
        <v>292003.88064</v>
      </c>
      <c r="G85" s="29">
        <v>1937135.9999999998</v>
      </c>
      <c r="H85" s="348">
        <v>100</v>
      </c>
      <c r="K85" s="30"/>
      <c r="L85" s="31"/>
    </row>
    <row r="86" spans="1:12" ht="11.25" customHeight="1">
      <c r="A86" s="32" t="s">
        <v>96</v>
      </c>
      <c r="B86" s="32"/>
      <c r="C86" s="325" t="s">
        <v>97</v>
      </c>
      <c r="D86" s="348">
        <v>226110</v>
      </c>
      <c r="E86" s="348"/>
      <c r="F86" s="348">
        <v>273593.10000000003</v>
      </c>
      <c r="G86" s="29">
        <v>1815000.0000000002</v>
      </c>
      <c r="H86" s="348">
        <v>100</v>
      </c>
      <c r="K86" s="30"/>
      <c r="L86" s="31"/>
    </row>
    <row r="87" spans="1:12" ht="11.25" customHeight="1">
      <c r="A87" s="32" t="s">
        <v>98</v>
      </c>
      <c r="B87" s="32"/>
      <c r="C87" s="325" t="s">
        <v>99</v>
      </c>
      <c r="D87" s="348">
        <v>226110</v>
      </c>
      <c r="E87" s="348"/>
      <c r="F87" s="348">
        <v>252045.04311</v>
      </c>
      <c r="G87" s="29">
        <v>1672051.4999999998</v>
      </c>
      <c r="H87" s="348">
        <v>100</v>
      </c>
      <c r="K87" s="30"/>
      <c r="L87" s="31"/>
    </row>
    <row r="88" spans="1:12" ht="11.25" customHeight="1">
      <c r="A88" s="315" t="s">
        <v>100</v>
      </c>
      <c r="B88" s="315"/>
      <c r="C88" s="325" t="s">
        <v>411</v>
      </c>
      <c r="D88" s="348">
        <v>188394.852</v>
      </c>
      <c r="E88" s="348"/>
      <c r="F88" s="358">
        <v>224594.16923239204</v>
      </c>
      <c r="G88" s="29">
        <v>1489944.0708</v>
      </c>
      <c r="H88" s="348">
        <v>99.984</v>
      </c>
      <c r="K88" s="30"/>
      <c r="L88" s="31"/>
    </row>
    <row r="89" spans="1:12" ht="11.25" customHeight="1">
      <c r="A89" s="27" t="s">
        <v>471</v>
      </c>
      <c r="B89" s="27" t="s">
        <v>558</v>
      </c>
      <c r="C89" s="351" t="s">
        <v>500</v>
      </c>
      <c r="D89" s="352">
        <v>200</v>
      </c>
      <c r="E89" s="330"/>
      <c r="F89" s="350" t="s">
        <v>7</v>
      </c>
      <c r="G89" s="336" t="s">
        <v>7</v>
      </c>
      <c r="H89" s="352">
        <v>6.666666666666667</v>
      </c>
      <c r="K89" s="30"/>
      <c r="L89" s="31"/>
    </row>
    <row r="90" spans="1:12" ht="11.25" customHeight="1">
      <c r="A90" s="27" t="s">
        <v>101</v>
      </c>
      <c r="B90" s="27" t="s">
        <v>559</v>
      </c>
      <c r="C90" s="351" t="s">
        <v>102</v>
      </c>
      <c r="D90" s="352">
        <v>75370</v>
      </c>
      <c r="E90" s="330"/>
      <c r="F90" s="330">
        <v>81437.285</v>
      </c>
      <c r="G90" s="330">
        <v>540250</v>
      </c>
      <c r="H90" s="352">
        <v>100</v>
      </c>
      <c r="K90" s="30"/>
      <c r="L90" s="31"/>
    </row>
    <row r="91" spans="1:12" ht="11.25" customHeight="1">
      <c r="A91" s="27" t="s">
        <v>472</v>
      </c>
      <c r="B91" s="27" t="s">
        <v>560</v>
      </c>
      <c r="C91" s="351" t="s">
        <v>501</v>
      </c>
      <c r="D91" s="354">
        <v>4534</v>
      </c>
      <c r="E91" s="336"/>
      <c r="F91" s="367" t="s">
        <v>7</v>
      </c>
      <c r="G91" s="336" t="s">
        <v>7</v>
      </c>
      <c r="H91" s="354">
        <v>30.226666666666667</v>
      </c>
      <c r="K91" s="30"/>
      <c r="L91" s="31"/>
    </row>
    <row r="92" spans="1:12" ht="11.25" customHeight="1">
      <c r="A92" s="27" t="s">
        <v>108</v>
      </c>
      <c r="B92" s="402" t="s">
        <v>561</v>
      </c>
      <c r="C92" s="351" t="s">
        <v>109</v>
      </c>
      <c r="D92" s="348">
        <v>5000</v>
      </c>
      <c r="E92" s="348"/>
      <c r="F92" s="348">
        <v>4655.56</v>
      </c>
      <c r="G92" s="29">
        <v>30884.702136128435</v>
      </c>
      <c r="H92" s="348">
        <v>100</v>
      </c>
      <c r="K92" s="30"/>
      <c r="L92" s="31"/>
    </row>
    <row r="93" spans="1:12" ht="11.25" customHeight="1">
      <c r="A93" s="32" t="s">
        <v>110</v>
      </c>
      <c r="B93" s="403"/>
      <c r="C93" s="325" t="s">
        <v>111</v>
      </c>
      <c r="D93" s="348">
        <v>5000</v>
      </c>
      <c r="E93" s="348"/>
      <c r="F93" s="348">
        <v>3860</v>
      </c>
      <c r="G93" s="29">
        <v>25607.00543983017</v>
      </c>
      <c r="H93" s="348">
        <v>100</v>
      </c>
      <c r="K93" s="30"/>
      <c r="L93" s="31"/>
    </row>
    <row r="94" spans="1:12" ht="11.25" customHeight="1">
      <c r="A94" s="32" t="s">
        <v>112</v>
      </c>
      <c r="B94" s="315"/>
      <c r="C94" s="325" t="s">
        <v>113</v>
      </c>
      <c r="D94" s="348">
        <v>5000</v>
      </c>
      <c r="E94" s="348"/>
      <c r="F94" s="348">
        <v>4400.325</v>
      </c>
      <c r="G94" s="29">
        <v>29191.48865596391</v>
      </c>
      <c r="H94" s="348">
        <v>100</v>
      </c>
      <c r="K94" s="30"/>
      <c r="L94" s="31"/>
    </row>
    <row r="95" spans="1:12" ht="11.25" customHeight="1">
      <c r="A95" s="32" t="s">
        <v>114</v>
      </c>
      <c r="B95" s="315"/>
      <c r="C95" s="325" t="s">
        <v>115</v>
      </c>
      <c r="D95" s="348">
        <v>10000</v>
      </c>
      <c r="E95" s="348"/>
      <c r="F95" s="348">
        <v>9352.47</v>
      </c>
      <c r="G95" s="29">
        <v>62043.71765954623</v>
      </c>
      <c r="H95" s="348">
        <v>100</v>
      </c>
      <c r="K95" s="30"/>
      <c r="L95" s="31"/>
    </row>
    <row r="96" spans="1:12" ht="11.25" customHeight="1">
      <c r="A96" s="32" t="s">
        <v>117</v>
      </c>
      <c r="B96" s="315"/>
      <c r="C96" s="325" t="s">
        <v>118</v>
      </c>
      <c r="D96" s="348">
        <v>5000</v>
      </c>
      <c r="E96" s="348"/>
      <c r="F96" s="348">
        <v>5112.705000000001</v>
      </c>
      <c r="G96" s="29">
        <v>33917.37428685153</v>
      </c>
      <c r="H96" s="348">
        <v>100</v>
      </c>
      <c r="K96" s="30"/>
      <c r="L96" s="31"/>
    </row>
    <row r="97" spans="1:12" ht="11.25" customHeight="1">
      <c r="A97" s="315" t="s">
        <v>103</v>
      </c>
      <c r="B97" s="315"/>
      <c r="C97" s="325" t="s">
        <v>412</v>
      </c>
      <c r="D97" s="348">
        <v>600</v>
      </c>
      <c r="E97" s="348"/>
      <c r="F97" s="348">
        <v>576.441</v>
      </c>
      <c r="G97" s="29">
        <v>3824.0745654769803</v>
      </c>
      <c r="H97" s="348">
        <v>20</v>
      </c>
      <c r="K97" s="30"/>
      <c r="L97" s="31"/>
    </row>
    <row r="98" spans="1:12" ht="11.25" customHeight="1">
      <c r="A98" s="315" t="s">
        <v>119</v>
      </c>
      <c r="B98" s="315"/>
      <c r="C98" s="325" t="s">
        <v>120</v>
      </c>
      <c r="D98" s="348">
        <v>8000</v>
      </c>
      <c r="E98" s="348"/>
      <c r="F98" s="348">
        <v>8128.632</v>
      </c>
      <c r="G98" s="29">
        <v>53924.85073636725</v>
      </c>
      <c r="H98" s="348">
        <v>100</v>
      </c>
      <c r="K98" s="30"/>
      <c r="L98" s="31"/>
    </row>
    <row r="99" spans="1:12" ht="11.25" customHeight="1">
      <c r="A99" s="32" t="s">
        <v>121</v>
      </c>
      <c r="B99" s="315"/>
      <c r="C99" s="325" t="s">
        <v>122</v>
      </c>
      <c r="D99" s="348">
        <v>10000</v>
      </c>
      <c r="E99" s="348"/>
      <c r="F99" s="348">
        <v>10307.32</v>
      </c>
      <c r="G99" s="29">
        <v>68378.13453628765</v>
      </c>
      <c r="H99" s="348">
        <v>100</v>
      </c>
      <c r="K99" s="30"/>
      <c r="L99" s="31"/>
    </row>
    <row r="100" spans="1:12" ht="11.25" customHeight="1">
      <c r="A100" s="32" t="s">
        <v>473</v>
      </c>
      <c r="B100" s="315"/>
      <c r="C100" s="325" t="s">
        <v>502</v>
      </c>
      <c r="D100" s="348">
        <v>3507</v>
      </c>
      <c r="E100" s="348"/>
      <c r="F100" s="348">
        <v>3506.319642</v>
      </c>
      <c r="G100" s="29">
        <v>23260.711436911235</v>
      </c>
      <c r="H100" s="348">
        <v>35.07</v>
      </c>
      <c r="K100" s="30"/>
      <c r="L100" s="31"/>
    </row>
    <row r="101" spans="1:12" ht="11.25" customHeight="1">
      <c r="A101" s="32" t="s">
        <v>474</v>
      </c>
      <c r="B101" s="315"/>
      <c r="C101" s="325" t="s">
        <v>503</v>
      </c>
      <c r="D101" s="348">
        <v>7</v>
      </c>
      <c r="E101" s="348"/>
      <c r="F101" s="348">
        <v>7</v>
      </c>
      <c r="G101" s="29">
        <v>46.437574631816375</v>
      </c>
      <c r="H101" s="348">
        <v>0.04666666666666667</v>
      </c>
      <c r="K101" s="30"/>
      <c r="L101" s="36"/>
    </row>
    <row r="102" spans="1:12" ht="11.25" customHeight="1">
      <c r="A102" s="32" t="s">
        <v>104</v>
      </c>
      <c r="B102" s="315"/>
      <c r="C102" s="325" t="s">
        <v>105</v>
      </c>
      <c r="D102" s="348">
        <v>2152.33605</v>
      </c>
      <c r="E102" s="348"/>
      <c r="F102" s="348">
        <v>2108.9535645762</v>
      </c>
      <c r="G102" s="29">
        <v>13990.669792863207</v>
      </c>
      <c r="H102" s="348">
        <v>43.046721</v>
      </c>
      <c r="K102" s="30"/>
      <c r="L102" s="36"/>
    </row>
    <row r="103" spans="1:12" ht="11.25" customHeight="1">
      <c r="A103" s="32" t="s">
        <v>106</v>
      </c>
      <c r="B103" s="315"/>
      <c r="C103" s="325" t="s">
        <v>413</v>
      </c>
      <c r="D103" s="348">
        <v>2152.33605</v>
      </c>
      <c r="E103" s="348"/>
      <c r="F103" s="348">
        <v>2096.1514697508</v>
      </c>
      <c r="G103" s="29">
        <v>13905.741473734908</v>
      </c>
      <c r="H103" s="348">
        <v>43.046721</v>
      </c>
      <c r="J103" s="37"/>
      <c r="K103" s="37"/>
      <c r="L103" s="36">
        <v>0</v>
      </c>
    </row>
    <row r="104" spans="1:12" ht="11.25" customHeight="1">
      <c r="A104" s="32" t="s">
        <v>107</v>
      </c>
      <c r="B104" s="32"/>
      <c r="C104" s="325" t="s">
        <v>414</v>
      </c>
      <c r="D104" s="348">
        <v>5000</v>
      </c>
      <c r="E104" s="348"/>
      <c r="F104" s="348">
        <v>4720.675000000001</v>
      </c>
      <c r="G104" s="29">
        <v>31316.671089292828</v>
      </c>
      <c r="H104" s="348">
        <v>100</v>
      </c>
      <c r="J104" s="37"/>
      <c r="K104" s="37"/>
      <c r="L104" s="36"/>
    </row>
    <row r="105" spans="1:8" ht="11.25" customHeight="1">
      <c r="A105" s="27" t="s">
        <v>123</v>
      </c>
      <c r="B105" s="27" t="s">
        <v>562</v>
      </c>
      <c r="C105" s="351" t="s">
        <v>124</v>
      </c>
      <c r="D105" s="352">
        <v>45500</v>
      </c>
      <c r="E105" s="330"/>
      <c r="F105" s="367" t="s">
        <v>7</v>
      </c>
      <c r="G105" s="336" t="s">
        <v>7</v>
      </c>
      <c r="H105" s="352">
        <v>100</v>
      </c>
    </row>
    <row r="106" spans="1:12" ht="11.25" customHeight="1">
      <c r="A106" s="27" t="s">
        <v>475</v>
      </c>
      <c r="B106" s="27" t="s">
        <v>563</v>
      </c>
      <c r="C106" s="351" t="s">
        <v>504</v>
      </c>
      <c r="D106" s="354">
        <v>1006</v>
      </c>
      <c r="E106" s="336"/>
      <c r="F106" s="336" t="s">
        <v>7</v>
      </c>
      <c r="G106" s="336" t="s">
        <v>7</v>
      </c>
      <c r="H106" s="354">
        <v>10.059999999999999</v>
      </c>
      <c r="K106" s="30"/>
      <c r="L106" s="31"/>
    </row>
    <row r="107" spans="1:12" ht="11.25" customHeight="1">
      <c r="A107" s="27" t="s">
        <v>126</v>
      </c>
      <c r="B107" s="27" t="s">
        <v>564</v>
      </c>
      <c r="C107" s="351" t="s">
        <v>127</v>
      </c>
      <c r="D107" s="348">
        <v>790.19</v>
      </c>
      <c r="E107" s="348"/>
      <c r="F107" s="348">
        <v>842.1845020000001</v>
      </c>
      <c r="G107" s="29">
        <v>5587.000809340586</v>
      </c>
      <c r="H107" s="348">
        <v>0</v>
      </c>
      <c r="K107" s="38"/>
      <c r="L107" s="39"/>
    </row>
    <row r="108" spans="1:8" ht="11.25" customHeight="1">
      <c r="A108" s="32" t="s">
        <v>128</v>
      </c>
      <c r="B108" s="6"/>
      <c r="C108" s="325" t="s">
        <v>129</v>
      </c>
      <c r="D108" s="348">
        <v>789.92</v>
      </c>
      <c r="E108" s="348"/>
      <c r="F108" s="348">
        <v>884.7222488</v>
      </c>
      <c r="G108" s="29">
        <v>5869.1936367254875</v>
      </c>
      <c r="H108" s="348">
        <v>98.74000000000001</v>
      </c>
    </row>
    <row r="109" spans="1:12" ht="11.25" customHeight="1">
      <c r="A109" s="27" t="s">
        <v>476</v>
      </c>
      <c r="B109" s="27" t="s">
        <v>565</v>
      </c>
      <c r="C109" s="351" t="s">
        <v>505</v>
      </c>
      <c r="D109" s="352">
        <v>3000</v>
      </c>
      <c r="E109" s="330"/>
      <c r="F109" s="336" t="s">
        <v>7</v>
      </c>
      <c r="G109" s="336">
        <v>0</v>
      </c>
      <c r="H109" s="352">
        <v>30</v>
      </c>
      <c r="K109" s="30"/>
      <c r="L109" s="31"/>
    </row>
    <row r="110" spans="1:12" ht="11.25" customHeight="1">
      <c r="A110" s="27" t="s">
        <v>477</v>
      </c>
      <c r="B110" s="27" t="s">
        <v>478</v>
      </c>
      <c r="C110" s="351" t="s">
        <v>506</v>
      </c>
      <c r="D110" s="354">
        <v>165814</v>
      </c>
      <c r="E110" s="336"/>
      <c r="F110" s="336" t="s">
        <v>7</v>
      </c>
      <c r="G110" s="336">
        <v>0</v>
      </c>
      <c r="H110" s="354">
        <v>100</v>
      </c>
      <c r="K110" s="30"/>
      <c r="L110" s="31"/>
    </row>
    <row r="111" spans="1:12" ht="11.25" customHeight="1">
      <c r="A111" s="27" t="s">
        <v>233</v>
      </c>
      <c r="B111" s="27" t="s">
        <v>566</v>
      </c>
      <c r="C111" s="351" t="s">
        <v>234</v>
      </c>
      <c r="D111" s="348">
        <v>4990.6</v>
      </c>
      <c r="E111" s="348"/>
      <c r="F111" s="348">
        <v>4334.725366799999</v>
      </c>
      <c r="G111" s="29">
        <v>28756.304675600364</v>
      </c>
      <c r="H111" s="348">
        <v>99.812</v>
      </c>
      <c r="K111" s="38"/>
      <c r="L111" s="39"/>
    </row>
    <row r="112" spans="1:12" ht="11.25" customHeight="1">
      <c r="A112" s="32" t="s">
        <v>235</v>
      </c>
      <c r="B112" s="315"/>
      <c r="C112" s="325" t="s">
        <v>236</v>
      </c>
      <c r="D112" s="348">
        <v>4975.6</v>
      </c>
      <c r="E112" s="348"/>
      <c r="F112" s="348">
        <v>5605.7000328</v>
      </c>
      <c r="G112" s="29">
        <v>37187.873376675074</v>
      </c>
      <c r="H112" s="348">
        <v>99.512</v>
      </c>
      <c r="K112" s="38"/>
      <c r="L112" s="39"/>
    </row>
    <row r="113" spans="1:12" ht="11.25" customHeight="1">
      <c r="A113" s="32" t="s">
        <v>237</v>
      </c>
      <c r="B113" s="315"/>
      <c r="C113" s="325" t="s">
        <v>238</v>
      </c>
      <c r="D113" s="348">
        <v>9995.3111</v>
      </c>
      <c r="E113" s="348"/>
      <c r="F113" s="348">
        <v>10535.0079228445</v>
      </c>
      <c r="G113" s="29">
        <v>69888.60238055259</v>
      </c>
      <c r="H113" s="348">
        <v>99.95311099999999</v>
      </c>
      <c r="K113" s="38"/>
      <c r="L113" s="39"/>
    </row>
    <row r="114" spans="1:12" ht="11.25" customHeight="1">
      <c r="A114" s="315" t="s">
        <v>130</v>
      </c>
      <c r="B114" s="315"/>
      <c r="C114" s="325" t="s">
        <v>415</v>
      </c>
      <c r="D114" s="29" t="s">
        <v>7</v>
      </c>
      <c r="E114" s="29"/>
      <c r="F114" s="29" t="s">
        <v>7</v>
      </c>
      <c r="G114" s="29" t="s">
        <v>7</v>
      </c>
      <c r="H114" s="29" t="s">
        <v>7</v>
      </c>
      <c r="K114" s="38"/>
      <c r="L114" s="39"/>
    </row>
    <row r="115" spans="1:12" ht="11.25" customHeight="1">
      <c r="A115" s="27" t="s">
        <v>131</v>
      </c>
      <c r="B115" s="402" t="s">
        <v>567</v>
      </c>
      <c r="C115" s="351" t="s">
        <v>416</v>
      </c>
      <c r="D115" s="355">
        <v>15000</v>
      </c>
      <c r="E115" s="355"/>
      <c r="F115" s="355">
        <v>15525</v>
      </c>
      <c r="G115" s="330">
        <v>102991.90659413558</v>
      </c>
      <c r="H115" s="355">
        <v>100</v>
      </c>
      <c r="K115" s="38"/>
      <c r="L115" s="39"/>
    </row>
    <row r="116" spans="1:12" ht="11.25" customHeight="1">
      <c r="A116" s="32" t="s">
        <v>132</v>
      </c>
      <c r="B116" s="403"/>
      <c r="C116" s="325" t="s">
        <v>133</v>
      </c>
      <c r="D116" s="348">
        <v>22000</v>
      </c>
      <c r="E116" s="348"/>
      <c r="F116" s="348">
        <v>22716.298</v>
      </c>
      <c r="G116" s="29">
        <v>150698.54053336868</v>
      </c>
      <c r="H116" s="348">
        <v>100</v>
      </c>
      <c r="K116" s="38"/>
      <c r="L116" s="39"/>
    </row>
    <row r="117" spans="1:12" ht="11.25" customHeight="1">
      <c r="A117" s="32" t="s">
        <v>417</v>
      </c>
      <c r="B117" s="315"/>
      <c r="C117" s="325" t="s">
        <v>418</v>
      </c>
      <c r="D117" s="348">
        <v>15313.89</v>
      </c>
      <c r="E117" s="348"/>
      <c r="F117" s="348">
        <v>15313.093677719999</v>
      </c>
      <c r="G117" s="29">
        <v>101586.13292901684</v>
      </c>
      <c r="H117" s="348">
        <v>38.284724999999995</v>
      </c>
      <c r="K117" s="38"/>
      <c r="L117" s="39"/>
    </row>
    <row r="118" spans="1:12" ht="11.25" customHeight="1">
      <c r="A118" s="27" t="s">
        <v>479</v>
      </c>
      <c r="B118" s="27" t="s">
        <v>568</v>
      </c>
      <c r="C118" s="351" t="s">
        <v>507</v>
      </c>
      <c r="D118" s="330" t="s">
        <v>7</v>
      </c>
      <c r="E118" s="330"/>
      <c r="F118" s="330" t="s">
        <v>7</v>
      </c>
      <c r="G118" s="330" t="s">
        <v>7</v>
      </c>
      <c r="H118" s="330" t="s">
        <v>7</v>
      </c>
      <c r="K118" s="38"/>
      <c r="L118" s="39"/>
    </row>
    <row r="119" spans="1:12" ht="11.25" customHeight="1">
      <c r="A119" s="27" t="s">
        <v>134</v>
      </c>
      <c r="B119" s="27" t="s">
        <v>569</v>
      </c>
      <c r="C119" s="351" t="s">
        <v>420</v>
      </c>
      <c r="D119" s="354">
        <v>6057.39</v>
      </c>
      <c r="E119" s="336"/>
      <c r="F119" s="336">
        <v>6946.439187690001</v>
      </c>
      <c r="G119" s="336">
        <v>46082.25545767547</v>
      </c>
      <c r="H119" s="354">
        <v>75.717375</v>
      </c>
      <c r="K119" s="38"/>
      <c r="L119" s="39"/>
    </row>
    <row r="120" spans="1:12" ht="11.25" customHeight="1">
      <c r="A120" s="27" t="s">
        <v>135</v>
      </c>
      <c r="B120" s="27" t="s">
        <v>570</v>
      </c>
      <c r="C120" s="351" t="s">
        <v>136</v>
      </c>
      <c r="D120" s="348">
        <v>75000</v>
      </c>
      <c r="E120" s="348"/>
      <c r="F120" s="348">
        <v>74999.925</v>
      </c>
      <c r="G120" s="29">
        <v>497544.94493830437</v>
      </c>
      <c r="H120" s="348">
        <v>100</v>
      </c>
      <c r="K120" s="38"/>
      <c r="L120" s="39"/>
    </row>
    <row r="121" spans="1:12" ht="11.25" customHeight="1">
      <c r="A121" s="315" t="s">
        <v>137</v>
      </c>
      <c r="B121" s="315"/>
      <c r="C121" s="325" t="s">
        <v>138</v>
      </c>
      <c r="D121" s="348">
        <v>75000</v>
      </c>
      <c r="E121" s="348"/>
      <c r="F121" s="348">
        <v>75750</v>
      </c>
      <c r="G121" s="29">
        <v>502520.8969085843</v>
      </c>
      <c r="H121" s="348">
        <v>100</v>
      </c>
      <c r="K121" s="38"/>
      <c r="L121" s="39"/>
    </row>
    <row r="122" spans="1:12" ht="11.25" customHeight="1">
      <c r="A122" s="27" t="s">
        <v>480</v>
      </c>
      <c r="B122" s="27" t="s">
        <v>571</v>
      </c>
      <c r="C122" s="351" t="s">
        <v>508</v>
      </c>
      <c r="D122" s="330" t="s">
        <v>7</v>
      </c>
      <c r="E122" s="330"/>
      <c r="F122" s="330" t="s">
        <v>7</v>
      </c>
      <c r="G122" s="330" t="s">
        <v>7</v>
      </c>
      <c r="H122" s="330" t="s">
        <v>7</v>
      </c>
      <c r="K122" s="38"/>
      <c r="L122" s="39"/>
    </row>
    <row r="123" spans="1:8" ht="11.25" customHeight="1">
      <c r="A123" s="32" t="s">
        <v>482</v>
      </c>
      <c r="B123" s="6"/>
      <c r="C123" s="325" t="s">
        <v>509</v>
      </c>
      <c r="D123" s="29" t="s">
        <v>7</v>
      </c>
      <c r="E123" s="29"/>
      <c r="F123" s="29" t="s">
        <v>7</v>
      </c>
      <c r="G123" s="29" t="s">
        <v>7</v>
      </c>
      <c r="H123" s="29" t="s">
        <v>7</v>
      </c>
    </row>
    <row r="124" spans="1:12" ht="11.25" customHeight="1">
      <c r="A124" s="27" t="s">
        <v>343</v>
      </c>
      <c r="B124" s="27" t="s">
        <v>572</v>
      </c>
      <c r="C124" s="351" t="s">
        <v>344</v>
      </c>
      <c r="D124" s="355">
        <v>1611.8930703500002</v>
      </c>
      <c r="E124" s="355"/>
      <c r="F124" s="355">
        <v>1088.4291838607671</v>
      </c>
      <c r="G124" s="330">
        <v>7220.573065283051</v>
      </c>
      <c r="H124" s="355">
        <v>35.81984600777778</v>
      </c>
      <c r="K124" s="30"/>
      <c r="L124" s="31"/>
    </row>
    <row r="125" spans="1:12" ht="11.25" customHeight="1">
      <c r="A125" s="33" t="s">
        <v>345</v>
      </c>
      <c r="B125" s="33"/>
      <c r="C125" s="325" t="s">
        <v>346</v>
      </c>
      <c r="D125" s="348">
        <v>3163.13197533</v>
      </c>
      <c r="E125" s="348"/>
      <c r="F125" s="348">
        <v>3162.742910097034</v>
      </c>
      <c r="G125" s="29">
        <v>20981.444275554157</v>
      </c>
      <c r="H125" s="348">
        <v>79.07829938325</v>
      </c>
      <c r="K125" s="38"/>
      <c r="L125" s="39"/>
    </row>
    <row r="126" spans="1:12" ht="11.25" customHeight="1">
      <c r="A126" s="315" t="s">
        <v>359</v>
      </c>
      <c r="B126" s="315"/>
      <c r="C126" s="325" t="s">
        <v>422</v>
      </c>
      <c r="D126" s="348">
        <v>2417.370325</v>
      </c>
      <c r="E126" s="348"/>
      <c r="F126" s="348">
        <v>1762.649746177</v>
      </c>
      <c r="G126" s="29">
        <v>11693.31130540666</v>
      </c>
      <c r="H126" s="348">
        <v>30.217129062499996</v>
      </c>
      <c r="K126" s="38"/>
      <c r="L126" s="39"/>
    </row>
    <row r="127" spans="1:12" ht="11.25" customHeight="1">
      <c r="A127" s="32" t="s">
        <v>347</v>
      </c>
      <c r="B127" s="315"/>
      <c r="C127" s="325" t="s">
        <v>348</v>
      </c>
      <c r="D127" s="348">
        <v>442.13732379000004</v>
      </c>
      <c r="E127" s="348"/>
      <c r="F127" s="348">
        <v>390.77997867052494</v>
      </c>
      <c r="G127" s="29">
        <v>2592.410632018873</v>
      </c>
      <c r="H127" s="348">
        <v>5.526716547375</v>
      </c>
      <c r="K127" s="38"/>
      <c r="L127" s="39"/>
    </row>
    <row r="128" spans="1:12" ht="11.25" customHeight="1">
      <c r="A128" s="33" t="s">
        <v>349</v>
      </c>
      <c r="B128" s="33"/>
      <c r="C128" s="325" t="s">
        <v>350</v>
      </c>
      <c r="D128" s="348">
        <v>963.80319486</v>
      </c>
      <c r="E128" s="348"/>
      <c r="F128" s="348">
        <v>986.0217499111076</v>
      </c>
      <c r="G128" s="29">
        <v>6541.208371441605</v>
      </c>
      <c r="H128" s="348">
        <v>16.063386581</v>
      </c>
      <c r="K128" s="38"/>
      <c r="L128" s="39"/>
    </row>
    <row r="129" spans="1:8" ht="11.25" customHeight="1">
      <c r="A129" s="33" t="s">
        <v>351</v>
      </c>
      <c r="B129" s="33"/>
      <c r="C129" s="325" t="s">
        <v>352</v>
      </c>
      <c r="D129" s="348">
        <v>0.02947079</v>
      </c>
      <c r="E129" s="348"/>
      <c r="F129" s="348">
        <v>0.0201040888143</v>
      </c>
      <c r="G129" s="29">
        <v>0.13336930353124588</v>
      </c>
      <c r="H129" s="348">
        <v>0.0004911798333333333</v>
      </c>
    </row>
    <row r="130" spans="1:12" ht="11.25" customHeight="1">
      <c r="A130" s="32" t="s">
        <v>353</v>
      </c>
      <c r="B130" s="32"/>
      <c r="C130" s="325" t="s">
        <v>354</v>
      </c>
      <c r="D130" s="348">
        <v>4500.9544154899995</v>
      </c>
      <c r="E130" s="348"/>
      <c r="F130" s="348">
        <v>2927.726816734949</v>
      </c>
      <c r="G130" s="29">
        <v>19422.361793385622</v>
      </c>
      <c r="H130" s="348">
        <v>75.01590692483333</v>
      </c>
      <c r="K130" s="30"/>
      <c r="L130" s="31"/>
    </row>
    <row r="131" spans="1:12" ht="11.25">
      <c r="A131" s="32" t="s">
        <v>355</v>
      </c>
      <c r="B131" s="315"/>
      <c r="C131" s="325" t="s">
        <v>356</v>
      </c>
      <c r="D131" s="348">
        <v>1165.109375</v>
      </c>
      <c r="E131" s="348"/>
      <c r="F131" s="348">
        <v>854.34907228125</v>
      </c>
      <c r="G131" s="29">
        <v>5667.699829383375</v>
      </c>
      <c r="H131" s="348">
        <v>19.418489583333333</v>
      </c>
      <c r="K131" s="30"/>
      <c r="L131" s="31"/>
    </row>
    <row r="132" spans="1:12" ht="11.25" customHeight="1">
      <c r="A132" s="32" t="s">
        <v>357</v>
      </c>
      <c r="B132" s="315"/>
      <c r="C132" s="325" t="s">
        <v>358</v>
      </c>
      <c r="D132" s="348">
        <v>6433.23346555</v>
      </c>
      <c r="E132" s="348"/>
      <c r="F132" s="348">
        <v>5211.806893313746</v>
      </c>
      <c r="G132" s="29">
        <v>34574.810224981724</v>
      </c>
      <c r="H132" s="348">
        <v>64.3323346555</v>
      </c>
      <c r="K132" s="30"/>
      <c r="L132" s="31"/>
    </row>
    <row r="133" spans="1:12" ht="11.25" customHeight="1">
      <c r="A133" s="32" t="s">
        <v>333</v>
      </c>
      <c r="B133" s="315"/>
      <c r="C133" s="325" t="s">
        <v>334</v>
      </c>
      <c r="D133" s="348">
        <v>526.6719163</v>
      </c>
      <c r="E133" s="348"/>
      <c r="F133" s="348">
        <v>329.923088527809</v>
      </c>
      <c r="G133" s="29">
        <v>2188.6897208956416</v>
      </c>
      <c r="H133" s="348">
        <v>23.93963255909091</v>
      </c>
      <c r="K133" s="30"/>
      <c r="L133" s="31"/>
    </row>
    <row r="134" spans="1:12" ht="11.25" customHeight="1">
      <c r="A134" s="32" t="s">
        <v>335</v>
      </c>
      <c r="B134" s="315"/>
      <c r="C134" s="325" t="s">
        <v>336</v>
      </c>
      <c r="D134" s="348">
        <v>637.35</v>
      </c>
      <c r="E134" s="348"/>
      <c r="F134" s="348">
        <v>597.24092715</v>
      </c>
      <c r="G134" s="29">
        <v>3962.0600182433323</v>
      </c>
      <c r="H134" s="348">
        <v>12.747</v>
      </c>
      <c r="K134" s="30"/>
      <c r="L134" s="31"/>
    </row>
    <row r="135" spans="1:12" ht="11.25" customHeight="1">
      <c r="A135" s="32" t="s">
        <v>337</v>
      </c>
      <c r="B135" s="315"/>
      <c r="C135" s="325" t="s">
        <v>338</v>
      </c>
      <c r="D135" s="348">
        <v>2321.5047125</v>
      </c>
      <c r="E135" s="348"/>
      <c r="F135" s="348">
        <v>1570.8066981330123</v>
      </c>
      <c r="G135" s="29">
        <v>10420.636182386974</v>
      </c>
      <c r="H135" s="348">
        <v>58.037617812499995</v>
      </c>
      <c r="K135" s="30"/>
      <c r="L135" s="31"/>
    </row>
    <row r="136" spans="1:12" ht="11.25" customHeight="1">
      <c r="A136" s="32" t="s">
        <v>339</v>
      </c>
      <c r="B136" s="315"/>
      <c r="C136" s="325" t="s">
        <v>340</v>
      </c>
      <c r="D136" s="348">
        <v>2188.30866667</v>
      </c>
      <c r="E136" s="348"/>
      <c r="F136" s="348">
        <v>1311.4796436393308</v>
      </c>
      <c r="G136" s="29">
        <v>8700.276261372766</v>
      </c>
      <c r="H136" s="348">
        <v>72.94362222233333</v>
      </c>
      <c r="K136" s="30"/>
      <c r="L136" s="31"/>
    </row>
    <row r="137" spans="1:12" ht="11.25" customHeight="1">
      <c r="A137" s="32" t="s">
        <v>341</v>
      </c>
      <c r="B137" s="315"/>
      <c r="C137" s="325" t="s">
        <v>342</v>
      </c>
      <c r="D137" s="348">
        <v>2706.142</v>
      </c>
      <c r="E137" s="348"/>
      <c r="F137" s="348">
        <v>1963.4900386559998</v>
      </c>
      <c r="G137" s="29">
        <v>13025.673601273715</v>
      </c>
      <c r="H137" s="348">
        <v>77.31834285714285</v>
      </c>
      <c r="K137" s="30"/>
      <c r="L137" s="31"/>
    </row>
    <row r="138" spans="1:12" ht="11.25" customHeight="1">
      <c r="A138" s="32" t="s">
        <v>139</v>
      </c>
      <c r="B138" s="315"/>
      <c r="C138" s="325" t="s">
        <v>140</v>
      </c>
      <c r="D138" s="358">
        <v>11290.811157066597</v>
      </c>
      <c r="E138" s="358"/>
      <c r="F138" s="358">
        <v>162.0118492927486</v>
      </c>
      <c r="G138" s="357">
        <v>1074.7767632529428</v>
      </c>
      <c r="H138" s="358">
        <v>100</v>
      </c>
      <c r="K138" s="30"/>
      <c r="L138" s="31"/>
    </row>
    <row r="139" spans="1:12" ht="11.25">
      <c r="A139" s="27" t="s">
        <v>141</v>
      </c>
      <c r="B139" s="27" t="s">
        <v>573</v>
      </c>
      <c r="C139" s="353" t="s">
        <v>142</v>
      </c>
      <c r="D139" s="354">
        <v>234.5</v>
      </c>
      <c r="E139" s="336"/>
      <c r="F139" s="336" t="s">
        <v>7</v>
      </c>
      <c r="G139" s="357" t="s">
        <v>7</v>
      </c>
      <c r="H139" s="354">
        <v>19.541666666666664</v>
      </c>
      <c r="K139" s="30"/>
      <c r="L139" s="31"/>
    </row>
    <row r="140" spans="1:12" ht="11.25" customHeight="1">
      <c r="A140" s="27" t="s">
        <v>423</v>
      </c>
      <c r="B140" s="27" t="s">
        <v>574</v>
      </c>
      <c r="C140" s="325" t="s">
        <v>424</v>
      </c>
      <c r="D140" s="348">
        <v>3999</v>
      </c>
      <c r="E140" s="348"/>
      <c r="F140" s="348">
        <v>3817.56537</v>
      </c>
      <c r="G140" s="29">
        <v>25325.49668303038</v>
      </c>
      <c r="H140" s="348">
        <v>88.86666666666667</v>
      </c>
      <c r="K140" s="30"/>
      <c r="L140" s="40"/>
    </row>
    <row r="141" spans="1:12" ht="11.25" customHeight="1">
      <c r="A141" s="32" t="s">
        <v>483</v>
      </c>
      <c r="B141" s="315"/>
      <c r="C141" s="325" t="s">
        <v>510</v>
      </c>
      <c r="D141" s="348">
        <v>4993</v>
      </c>
      <c r="E141" s="348"/>
      <c r="F141" s="348">
        <v>4744.8479</v>
      </c>
      <c r="G141" s="29">
        <v>31477.03263898102</v>
      </c>
      <c r="H141" s="348">
        <v>99.86</v>
      </c>
      <c r="K141" s="30"/>
      <c r="L141" s="31"/>
    </row>
    <row r="142" spans="1:12" ht="11.25" customHeight="1">
      <c r="A142" s="32" t="s">
        <v>484</v>
      </c>
      <c r="B142" s="315"/>
      <c r="C142" s="325" t="s">
        <v>511</v>
      </c>
      <c r="D142" s="348">
        <v>3998</v>
      </c>
      <c r="E142" s="348"/>
      <c r="F142" s="348">
        <v>3703.72721</v>
      </c>
      <c r="G142" s="29">
        <v>24570.301247180574</v>
      </c>
      <c r="H142" s="348">
        <v>99.95</v>
      </c>
      <c r="K142" s="30"/>
      <c r="L142" s="31"/>
    </row>
    <row r="143" spans="1:12" ht="11.25" customHeight="1">
      <c r="A143" s="315" t="s">
        <v>485</v>
      </c>
      <c r="B143" s="315"/>
      <c r="C143" s="325" t="s">
        <v>512</v>
      </c>
      <c r="D143" s="348">
        <v>6000</v>
      </c>
      <c r="E143" s="348"/>
      <c r="F143" s="348">
        <v>57.792</v>
      </c>
      <c r="G143" s="29">
        <v>383.388616160276</v>
      </c>
      <c r="H143" s="348">
        <v>100</v>
      </c>
      <c r="K143" s="30"/>
      <c r="L143" s="31"/>
    </row>
    <row r="144" spans="1:12" ht="11.25" customHeight="1">
      <c r="A144" s="32" t="s">
        <v>425</v>
      </c>
      <c r="B144" s="32"/>
      <c r="C144" s="325" t="s">
        <v>426</v>
      </c>
      <c r="D144" s="348">
        <v>5471.09</v>
      </c>
      <c r="E144" s="348"/>
      <c r="F144" s="348">
        <v>5074.392206279999</v>
      </c>
      <c r="G144" s="29">
        <v>33663.209541462114</v>
      </c>
      <c r="H144" s="348">
        <v>99.47436363636363</v>
      </c>
      <c r="K144" s="30"/>
      <c r="L144" s="31"/>
    </row>
    <row r="145" spans="1:12" ht="11.25" customHeight="1">
      <c r="A145" s="32" t="s">
        <v>427</v>
      </c>
      <c r="B145" s="315"/>
      <c r="C145" s="325" t="s">
        <v>428</v>
      </c>
      <c r="D145" s="348">
        <v>4004.99</v>
      </c>
      <c r="E145" s="348"/>
      <c r="F145" s="357" t="s">
        <v>7</v>
      </c>
      <c r="G145" s="29" t="s">
        <v>7</v>
      </c>
      <c r="H145" s="348">
        <v>66.74983333333333</v>
      </c>
      <c r="K145" s="30"/>
      <c r="L145" s="31"/>
    </row>
    <row r="146" spans="1:12" ht="11.25" customHeight="1">
      <c r="A146" s="27" t="s">
        <v>143</v>
      </c>
      <c r="B146" s="27" t="s">
        <v>575</v>
      </c>
      <c r="C146" s="351" t="s">
        <v>144</v>
      </c>
      <c r="D146" s="336" t="s">
        <v>7</v>
      </c>
      <c r="E146" s="336"/>
      <c r="F146" s="336" t="s">
        <v>7</v>
      </c>
      <c r="G146" s="336" t="s">
        <v>7</v>
      </c>
      <c r="H146" s="336" t="s">
        <v>7</v>
      </c>
      <c r="K146" s="30"/>
      <c r="L146" s="31"/>
    </row>
    <row r="147" spans="1:12" ht="11.25" customHeight="1">
      <c r="A147" s="27" t="s">
        <v>145</v>
      </c>
      <c r="B147" s="27" t="s">
        <v>576</v>
      </c>
      <c r="C147" s="351" t="s">
        <v>429</v>
      </c>
      <c r="D147" s="348">
        <v>4702.9</v>
      </c>
      <c r="E147" s="348"/>
      <c r="F147" s="348">
        <v>5455.095934700001</v>
      </c>
      <c r="G147" s="29">
        <v>36188.77494162134</v>
      </c>
      <c r="H147" s="348">
        <v>94.05799999999999</v>
      </c>
      <c r="K147" s="30"/>
      <c r="L147" s="31"/>
    </row>
    <row r="148" spans="1:12" ht="11.25" customHeight="1">
      <c r="A148" s="315" t="s">
        <v>146</v>
      </c>
      <c r="B148" s="315"/>
      <c r="C148" s="325" t="s">
        <v>430</v>
      </c>
      <c r="D148" s="348">
        <v>4690</v>
      </c>
      <c r="E148" s="348"/>
      <c r="F148" s="348">
        <v>5314.67986</v>
      </c>
      <c r="G148" s="29">
        <v>35257.263234708764</v>
      </c>
      <c r="H148" s="348">
        <v>93.8</v>
      </c>
      <c r="K148" s="30"/>
      <c r="L148" s="31"/>
    </row>
    <row r="149" spans="1:12" ht="11.25" customHeight="1">
      <c r="A149" s="315" t="s">
        <v>486</v>
      </c>
      <c r="B149" s="315"/>
      <c r="C149" s="325" t="s">
        <v>513</v>
      </c>
      <c r="D149" s="348">
        <v>10000</v>
      </c>
      <c r="E149" s="348"/>
      <c r="F149" s="348">
        <v>9999.650000000001</v>
      </c>
      <c r="G149" s="29">
        <v>66337.07045243467</v>
      </c>
      <c r="H149" s="348">
        <v>50</v>
      </c>
      <c r="K149" s="30"/>
      <c r="L149" s="31"/>
    </row>
    <row r="150" spans="1:12" ht="11.25" customHeight="1">
      <c r="A150" s="27" t="s">
        <v>147</v>
      </c>
      <c r="B150" s="27" t="s">
        <v>148</v>
      </c>
      <c r="C150" s="351" t="s">
        <v>149</v>
      </c>
      <c r="D150" s="330" t="s">
        <v>7</v>
      </c>
      <c r="E150" s="330"/>
      <c r="F150" s="330" t="s">
        <v>7</v>
      </c>
      <c r="G150" s="330" t="s">
        <v>7</v>
      </c>
      <c r="H150" s="330" t="s">
        <v>7</v>
      </c>
      <c r="K150" s="30"/>
      <c r="L150" s="31"/>
    </row>
    <row r="151" spans="1:12" ht="11.25" customHeight="1">
      <c r="A151" s="41" t="s">
        <v>431</v>
      </c>
      <c r="B151" s="41" t="s">
        <v>577</v>
      </c>
      <c r="C151" s="353" t="s">
        <v>432</v>
      </c>
      <c r="D151" s="352">
        <v>5815.383386</v>
      </c>
      <c r="E151" s="330"/>
      <c r="F151" s="330">
        <v>6381.342312508907</v>
      </c>
      <c r="G151" s="330">
        <v>42333.437126900004</v>
      </c>
      <c r="H151" s="352">
        <v>8.573088888888888</v>
      </c>
      <c r="K151" s="30"/>
      <c r="L151" s="31"/>
    </row>
    <row r="152" spans="1:12" ht="11.25" customHeight="1">
      <c r="A152" s="317" t="s">
        <v>585</v>
      </c>
      <c r="B152" s="318"/>
      <c r="C152" s="319"/>
      <c r="D152" s="352">
        <v>3555561.6721077496</v>
      </c>
      <c r="E152" s="352"/>
      <c r="F152" s="352">
        <v>2960256.722704449</v>
      </c>
      <c r="G152" s="352">
        <v>19638163.21284629</v>
      </c>
      <c r="H152" s="355"/>
      <c r="K152" s="30"/>
      <c r="L152" s="31"/>
    </row>
    <row r="153" spans="1:12" ht="11.25" customHeight="1">
      <c r="A153" s="317"/>
      <c r="B153" s="318"/>
      <c r="C153" s="319"/>
      <c r="D153" s="37"/>
      <c r="E153" s="37"/>
      <c r="F153" s="320"/>
      <c r="G153" s="320"/>
      <c r="H153" s="320"/>
      <c r="K153" s="30"/>
      <c r="L153" s="31"/>
    </row>
    <row r="154" spans="1:12" ht="11.25" customHeight="1">
      <c r="A154" s="317"/>
      <c r="B154" s="318"/>
      <c r="C154" s="319"/>
      <c r="D154" s="37"/>
      <c r="E154" s="37"/>
      <c r="F154" s="320"/>
      <c r="G154" s="320"/>
      <c r="H154" s="320"/>
      <c r="K154" s="30"/>
      <c r="L154" s="31"/>
    </row>
    <row r="155" spans="1:12" ht="11.25" customHeight="1">
      <c r="A155" s="23" t="s">
        <v>608</v>
      </c>
      <c r="B155" s="24"/>
      <c r="C155" s="340"/>
      <c r="D155" s="25"/>
      <c r="E155" s="25"/>
      <c r="F155" s="25"/>
      <c r="G155" s="25"/>
      <c r="H155" s="26"/>
      <c r="K155" s="30"/>
      <c r="L155" s="31"/>
    </row>
    <row r="156" spans="1:12" ht="11.25" customHeight="1">
      <c r="A156" s="28" t="s">
        <v>159</v>
      </c>
      <c r="B156" s="28" t="s">
        <v>544</v>
      </c>
      <c r="C156" s="351" t="s">
        <v>160</v>
      </c>
      <c r="D156" s="355">
        <v>3000</v>
      </c>
      <c r="E156" s="355"/>
      <c r="F156" s="355">
        <v>2899.6829999999995</v>
      </c>
      <c r="G156" s="330">
        <v>19236.320817301308</v>
      </c>
      <c r="H156" s="355">
        <v>100</v>
      </c>
      <c r="K156" s="30"/>
      <c r="L156" s="31"/>
    </row>
    <row r="157" spans="1:12" ht="11.25" customHeight="1">
      <c r="A157" s="314" t="s">
        <v>161</v>
      </c>
      <c r="B157" s="314"/>
      <c r="C157" s="325" t="s">
        <v>162</v>
      </c>
      <c r="D157" s="348">
        <v>2000</v>
      </c>
      <c r="E157" s="348"/>
      <c r="F157" s="348">
        <v>1893.0859999999996</v>
      </c>
      <c r="G157" s="29">
        <v>12558.617487063815</v>
      </c>
      <c r="H157" s="348">
        <v>100</v>
      </c>
      <c r="K157" s="30"/>
      <c r="L157" s="31"/>
    </row>
    <row r="158" spans="1:12" ht="11.25" customHeight="1">
      <c r="A158" s="314" t="s">
        <v>163</v>
      </c>
      <c r="B158" s="314"/>
      <c r="C158" s="325" t="s">
        <v>164</v>
      </c>
      <c r="D158" s="348">
        <v>4000</v>
      </c>
      <c r="E158" s="348"/>
      <c r="F158" s="348">
        <v>3729.332</v>
      </c>
      <c r="G158" s="29">
        <v>24740.161868117288</v>
      </c>
      <c r="H158" s="348">
        <v>100</v>
      </c>
      <c r="K158" s="30"/>
      <c r="L158" s="31"/>
    </row>
    <row r="159" spans="1:12" ht="11.25" customHeight="1">
      <c r="A159" s="314" t="s">
        <v>165</v>
      </c>
      <c r="B159" s="314"/>
      <c r="C159" s="325" t="s">
        <v>166</v>
      </c>
      <c r="D159" s="348">
        <v>5000</v>
      </c>
      <c r="E159" s="348"/>
      <c r="F159" s="348">
        <v>4800.14</v>
      </c>
      <c r="G159" s="29">
        <v>31843.837070452435</v>
      </c>
      <c r="H159" s="348">
        <v>100</v>
      </c>
      <c r="K159" s="30"/>
      <c r="L159" s="31"/>
    </row>
    <row r="160" spans="1:12" ht="11.25" customHeight="1">
      <c r="A160" s="314" t="s">
        <v>167</v>
      </c>
      <c r="B160" s="314"/>
      <c r="C160" s="325" t="s">
        <v>168</v>
      </c>
      <c r="D160" s="348">
        <v>3000</v>
      </c>
      <c r="E160" s="348"/>
      <c r="F160" s="348">
        <v>2928.1560000000004</v>
      </c>
      <c r="G160" s="29">
        <v>19425.208969085845</v>
      </c>
      <c r="H160" s="348">
        <v>100</v>
      </c>
      <c r="K160" s="30"/>
      <c r="L160" s="31"/>
    </row>
    <row r="161" spans="1:12" ht="11.25" customHeight="1">
      <c r="A161" s="314" t="s">
        <v>170</v>
      </c>
      <c r="B161" s="32"/>
      <c r="C161" s="325" t="s">
        <v>171</v>
      </c>
      <c r="D161" s="348">
        <v>5000</v>
      </c>
      <c r="E161" s="348"/>
      <c r="F161" s="348">
        <v>5084.670000000001</v>
      </c>
      <c r="G161" s="29">
        <v>33731.391800451114</v>
      </c>
      <c r="H161" s="348">
        <v>100</v>
      </c>
      <c r="K161" s="30"/>
      <c r="L161" s="31"/>
    </row>
    <row r="162" spans="1:12" ht="11.25" customHeight="1">
      <c r="A162" s="314" t="s">
        <v>172</v>
      </c>
      <c r="B162" s="32"/>
      <c r="C162" s="325" t="s">
        <v>173</v>
      </c>
      <c r="D162" s="348">
        <v>6000</v>
      </c>
      <c r="E162" s="348"/>
      <c r="F162" s="348">
        <v>6990</v>
      </c>
      <c r="G162" s="29">
        <v>46371.2352394852</v>
      </c>
      <c r="H162" s="348">
        <v>100</v>
      </c>
      <c r="K162" s="30"/>
      <c r="L162" s="31"/>
    </row>
    <row r="163" spans="1:12" ht="11.25" customHeight="1">
      <c r="A163" s="314" t="s">
        <v>174</v>
      </c>
      <c r="B163" s="32"/>
      <c r="C163" s="325" t="s">
        <v>175</v>
      </c>
      <c r="D163" s="348">
        <v>3500</v>
      </c>
      <c r="E163" s="348"/>
      <c r="F163" s="348">
        <v>2683.5795</v>
      </c>
      <c r="G163" s="29">
        <v>17802.70333023749</v>
      </c>
      <c r="H163" s="348">
        <v>100</v>
      </c>
      <c r="K163" s="30"/>
      <c r="L163" s="31"/>
    </row>
    <row r="164" spans="1:12" ht="11.25" customHeight="1">
      <c r="A164" s="314" t="s">
        <v>151</v>
      </c>
      <c r="B164" s="315"/>
      <c r="C164" s="325" t="s">
        <v>152</v>
      </c>
      <c r="D164" s="348">
        <v>1300</v>
      </c>
      <c r="E164" s="348"/>
      <c r="F164" s="348">
        <v>1233.6999999999998</v>
      </c>
      <c r="G164" s="29">
        <v>8184.290831895979</v>
      </c>
      <c r="H164" s="348">
        <v>100</v>
      </c>
      <c r="K164" s="30"/>
      <c r="L164" s="31"/>
    </row>
    <row r="165" spans="1:12" ht="11.25" customHeight="1">
      <c r="A165" s="314" t="s">
        <v>153</v>
      </c>
      <c r="B165" s="315"/>
      <c r="C165" s="325" t="s">
        <v>154</v>
      </c>
      <c r="D165" s="348">
        <v>2000</v>
      </c>
      <c r="E165" s="348"/>
      <c r="F165" s="348">
        <v>1853.8339999999998</v>
      </c>
      <c r="G165" s="29">
        <v>12298.222104285524</v>
      </c>
      <c r="H165" s="348">
        <v>100</v>
      </c>
      <c r="K165" s="30"/>
      <c r="L165" s="31"/>
    </row>
    <row r="166" spans="1:12" ht="11.25" customHeight="1">
      <c r="A166" s="314" t="s">
        <v>155</v>
      </c>
      <c r="B166" s="315"/>
      <c r="C166" s="325" t="s">
        <v>156</v>
      </c>
      <c r="D166" s="348">
        <v>2000</v>
      </c>
      <c r="E166" s="348"/>
      <c r="F166" s="348">
        <v>2161.85</v>
      </c>
      <c r="G166" s="29">
        <v>14341.581531113172</v>
      </c>
      <c r="H166" s="348">
        <v>100</v>
      </c>
      <c r="K166" s="30"/>
      <c r="L166" s="31"/>
    </row>
    <row r="167" spans="1:12" ht="11.25" customHeight="1">
      <c r="A167" s="314" t="s">
        <v>157</v>
      </c>
      <c r="B167" s="315"/>
      <c r="C167" s="363" t="s">
        <v>158</v>
      </c>
      <c r="D167" s="348">
        <v>4500</v>
      </c>
      <c r="E167" s="348"/>
      <c r="F167" s="348">
        <v>4135.1895</v>
      </c>
      <c r="G167" s="29">
        <v>27432.59586042192</v>
      </c>
      <c r="H167" s="348">
        <v>100</v>
      </c>
      <c r="K167" s="30"/>
      <c r="L167" s="31"/>
    </row>
    <row r="168" spans="1:12" ht="11.25" customHeight="1">
      <c r="A168" s="28" t="s">
        <v>177</v>
      </c>
      <c r="B168" s="28" t="s">
        <v>545</v>
      </c>
      <c r="C168" s="325" t="s">
        <v>178</v>
      </c>
      <c r="D168" s="355">
        <v>8248.88</v>
      </c>
      <c r="E168" s="355"/>
      <c r="F168" s="355">
        <v>7989.172262079998</v>
      </c>
      <c r="G168" s="330">
        <v>52999.68330953959</v>
      </c>
      <c r="H168" s="355">
        <v>82.4888</v>
      </c>
      <c r="K168" s="30"/>
      <c r="L168" s="31"/>
    </row>
    <row r="169" spans="1:12" ht="11.25" customHeight="1">
      <c r="A169" s="314" t="s">
        <v>179</v>
      </c>
      <c r="B169" s="315"/>
      <c r="C169" s="325" t="s">
        <v>180</v>
      </c>
      <c r="D169" s="348">
        <v>3941.31</v>
      </c>
      <c r="E169" s="348"/>
      <c r="F169" s="348">
        <v>3504.04136205</v>
      </c>
      <c r="G169" s="29">
        <v>23245.597466166906</v>
      </c>
      <c r="H169" s="348">
        <v>78.8262</v>
      </c>
      <c r="K169" s="30"/>
      <c r="L169" s="31"/>
    </row>
    <row r="170" spans="1:12" ht="11.25" customHeight="1">
      <c r="A170" s="314" t="s">
        <v>181</v>
      </c>
      <c r="B170" s="314"/>
      <c r="C170" s="325" t="s">
        <v>182</v>
      </c>
      <c r="D170" s="348">
        <v>5970</v>
      </c>
      <c r="E170" s="348"/>
      <c r="F170" s="348">
        <v>7785.100890000001</v>
      </c>
      <c r="G170" s="29">
        <v>51645.88622794215</v>
      </c>
      <c r="H170" s="348">
        <v>99.5</v>
      </c>
      <c r="K170" s="30"/>
      <c r="L170" s="31"/>
    </row>
    <row r="171" spans="1:12" ht="11.25" customHeight="1">
      <c r="A171" s="314" t="s">
        <v>183</v>
      </c>
      <c r="B171" s="314"/>
      <c r="C171" s="325" t="s">
        <v>184</v>
      </c>
      <c r="D171" s="348">
        <v>5397.45</v>
      </c>
      <c r="E171" s="348"/>
      <c r="F171" s="348">
        <v>6364.932117599999</v>
      </c>
      <c r="G171" s="29">
        <v>42224.57289107071</v>
      </c>
      <c r="H171" s="348">
        <v>98.13545454545455</v>
      </c>
      <c r="K171" s="30"/>
      <c r="L171" s="31"/>
    </row>
    <row r="172" spans="1:12" ht="11.25" customHeight="1">
      <c r="A172" s="28" t="s">
        <v>185</v>
      </c>
      <c r="B172" s="28" t="s">
        <v>578</v>
      </c>
      <c r="C172" s="351" t="s">
        <v>433</v>
      </c>
      <c r="D172" s="355">
        <v>16089.6158</v>
      </c>
      <c r="E172" s="355"/>
      <c r="F172" s="355">
        <v>15756.979082950802</v>
      </c>
      <c r="G172" s="330">
        <v>104530.84173378533</v>
      </c>
      <c r="H172" s="355">
        <v>80.44807899999999</v>
      </c>
      <c r="K172" s="30"/>
      <c r="L172" s="31"/>
    </row>
    <row r="173" spans="1:12" ht="11.25">
      <c r="A173" s="28" t="s">
        <v>198</v>
      </c>
      <c r="B173" s="28" t="s">
        <v>579</v>
      </c>
      <c r="C173" s="335" t="s">
        <v>434</v>
      </c>
      <c r="D173" s="355">
        <v>10000</v>
      </c>
      <c r="E173" s="355"/>
      <c r="F173" s="355">
        <v>11038.19</v>
      </c>
      <c r="G173" s="330">
        <v>73226.68170359559</v>
      </c>
      <c r="H173" s="355">
        <v>100</v>
      </c>
      <c r="K173" s="30"/>
      <c r="L173" s="31"/>
    </row>
    <row r="174" spans="1:12" ht="11.25" customHeight="1">
      <c r="A174" s="28" t="s">
        <v>186</v>
      </c>
      <c r="B174" s="28" t="s">
        <v>580</v>
      </c>
      <c r="C174" s="34" t="s">
        <v>187</v>
      </c>
      <c r="D174" s="355">
        <v>10000</v>
      </c>
      <c r="E174" s="355"/>
      <c r="F174" s="355">
        <v>10002.52</v>
      </c>
      <c r="G174" s="330">
        <v>66356.1098580337</v>
      </c>
      <c r="H174" s="355">
        <v>100</v>
      </c>
      <c r="K174" s="30"/>
      <c r="L174" s="31"/>
    </row>
    <row r="175" spans="1:12" ht="11.25" customHeight="1">
      <c r="A175" s="314" t="s">
        <v>188</v>
      </c>
      <c r="B175" s="315"/>
      <c r="C175" s="325" t="s">
        <v>189</v>
      </c>
      <c r="D175" s="348">
        <v>10000</v>
      </c>
      <c r="E175" s="348"/>
      <c r="F175" s="348">
        <v>9738.82</v>
      </c>
      <c r="G175" s="29">
        <v>64606.74008226084</v>
      </c>
      <c r="H175" s="348">
        <v>100</v>
      </c>
      <c r="K175" s="38"/>
      <c r="L175" s="39"/>
    </row>
    <row r="176" spans="1:8" ht="11.25" customHeight="1">
      <c r="A176" s="331" t="s">
        <v>199</v>
      </c>
      <c r="B176" s="331" t="s">
        <v>581</v>
      </c>
      <c r="C176" s="351" t="s">
        <v>200</v>
      </c>
      <c r="D176" s="355">
        <v>8614.6914</v>
      </c>
      <c r="E176" s="355"/>
      <c r="F176" s="355">
        <v>8684.211959598</v>
      </c>
      <c r="G176" s="330">
        <v>57610.534427477774</v>
      </c>
      <c r="H176" s="355">
        <v>86.146914</v>
      </c>
    </row>
    <row r="177" spans="1:12" ht="11.25" customHeight="1">
      <c r="A177" s="314" t="s">
        <v>202</v>
      </c>
      <c r="B177" s="32"/>
      <c r="C177" s="325" t="s">
        <v>435</v>
      </c>
      <c r="D177" s="348">
        <v>3840.22</v>
      </c>
      <c r="E177" s="348"/>
      <c r="F177" s="348">
        <v>3675.09054</v>
      </c>
      <c r="G177" s="29">
        <v>24380.32731856176</v>
      </c>
      <c r="H177" s="348">
        <v>38.4022</v>
      </c>
      <c r="K177" s="30"/>
      <c r="L177" s="31"/>
    </row>
    <row r="178" spans="1:12" ht="11.25" customHeight="1">
      <c r="A178" s="28" t="s">
        <v>207</v>
      </c>
      <c r="B178" s="28" t="s">
        <v>548</v>
      </c>
      <c r="C178" s="351" t="s">
        <v>208</v>
      </c>
      <c r="D178" s="355">
        <v>4470</v>
      </c>
      <c r="E178" s="355"/>
      <c r="F178" s="355">
        <v>4380.6</v>
      </c>
      <c r="G178" s="330">
        <v>29060.63420459069</v>
      </c>
      <c r="H178" s="355">
        <v>89.4</v>
      </c>
      <c r="K178" s="30"/>
      <c r="L178" s="31"/>
    </row>
    <row r="179" spans="1:12" ht="11.25" customHeight="1">
      <c r="A179" s="314" t="s">
        <v>209</v>
      </c>
      <c r="B179" s="314"/>
      <c r="C179" s="325" t="s">
        <v>210</v>
      </c>
      <c r="D179" s="348">
        <v>4000</v>
      </c>
      <c r="E179" s="348"/>
      <c r="F179" s="348">
        <v>4219.008</v>
      </c>
      <c r="G179" s="29">
        <v>27988.6426960329</v>
      </c>
      <c r="H179" s="348">
        <v>100</v>
      </c>
      <c r="K179" s="30"/>
      <c r="L179" s="31"/>
    </row>
    <row r="180" spans="1:12" ht="11.25" customHeight="1">
      <c r="A180" s="314" t="s">
        <v>211</v>
      </c>
      <c r="B180" s="315"/>
      <c r="C180" s="325" t="s">
        <v>212</v>
      </c>
      <c r="D180" s="348">
        <v>5000</v>
      </c>
      <c r="E180" s="348"/>
      <c r="F180" s="348">
        <v>5908.75</v>
      </c>
      <c r="G180" s="29">
        <v>39198.288443677855</v>
      </c>
      <c r="H180" s="348">
        <v>100</v>
      </c>
      <c r="K180" s="30"/>
      <c r="L180" s="31"/>
    </row>
    <row r="181" spans="1:12" ht="11.25" customHeight="1">
      <c r="A181" s="314" t="s">
        <v>203</v>
      </c>
      <c r="B181" s="314"/>
      <c r="C181" s="325" t="s">
        <v>436</v>
      </c>
      <c r="D181" s="348">
        <v>4000</v>
      </c>
      <c r="E181" s="348"/>
      <c r="F181" s="348">
        <v>3878.5999999999995</v>
      </c>
      <c r="G181" s="29">
        <v>25730.396709566136</v>
      </c>
      <c r="H181" s="348">
        <v>100</v>
      </c>
      <c r="K181" s="30"/>
      <c r="L181" s="31"/>
    </row>
    <row r="182" spans="1:12" ht="11.25" customHeight="1">
      <c r="A182" s="314" t="s">
        <v>204</v>
      </c>
      <c r="B182" s="314"/>
      <c r="C182" s="325" t="s">
        <v>205</v>
      </c>
      <c r="D182" s="348">
        <v>4000</v>
      </c>
      <c r="E182" s="348"/>
      <c r="F182" s="348">
        <v>3783.6879999999996</v>
      </c>
      <c r="G182" s="29">
        <v>25100.75626907257</v>
      </c>
      <c r="H182" s="348">
        <v>100</v>
      </c>
      <c r="K182" s="30"/>
      <c r="L182" s="31"/>
    </row>
    <row r="183" spans="1:12" ht="11.25" customHeight="1">
      <c r="A183" s="314" t="s">
        <v>206</v>
      </c>
      <c r="B183" s="32"/>
      <c r="C183" s="325" t="s">
        <v>437</v>
      </c>
      <c r="D183" s="348">
        <v>2963</v>
      </c>
      <c r="E183" s="348"/>
      <c r="F183" s="348">
        <v>2699.2159619999993</v>
      </c>
      <c r="G183" s="29">
        <v>17906.434668966427</v>
      </c>
      <c r="H183" s="348">
        <v>98.76666666666667</v>
      </c>
      <c r="K183" s="30"/>
      <c r="L183" s="31"/>
    </row>
    <row r="184" spans="1:12" ht="11.25" customHeight="1">
      <c r="A184" s="28" t="s">
        <v>213</v>
      </c>
      <c r="B184" s="28" t="s">
        <v>549</v>
      </c>
      <c r="C184" s="351" t="s">
        <v>214</v>
      </c>
      <c r="D184" s="355">
        <v>2813.6399</v>
      </c>
      <c r="E184" s="355"/>
      <c r="F184" s="355">
        <v>2803.0465457764994</v>
      </c>
      <c r="G184" s="330">
        <v>18595.24045227875</v>
      </c>
      <c r="H184" s="355">
        <v>70.3409975</v>
      </c>
      <c r="K184" s="30"/>
      <c r="L184" s="31"/>
    </row>
    <row r="185" spans="1:12" ht="11.25" customHeight="1">
      <c r="A185" s="314" t="s">
        <v>215</v>
      </c>
      <c r="B185" s="314"/>
      <c r="C185" s="325" t="s">
        <v>216</v>
      </c>
      <c r="D185" s="348">
        <v>962.3265</v>
      </c>
      <c r="E185" s="348"/>
      <c r="F185" s="348">
        <v>892.627116258</v>
      </c>
      <c r="G185" s="29">
        <v>5921.6340470877</v>
      </c>
      <c r="H185" s="348">
        <v>21.87105681818182</v>
      </c>
      <c r="K185" s="30"/>
      <c r="L185" s="31"/>
    </row>
    <row r="186" spans="1:12" ht="11.25" customHeight="1">
      <c r="A186" s="331" t="s">
        <v>218</v>
      </c>
      <c r="B186" s="331" t="s">
        <v>556</v>
      </c>
      <c r="C186" s="351" t="s">
        <v>219</v>
      </c>
      <c r="D186" s="355">
        <v>7000</v>
      </c>
      <c r="E186" s="355"/>
      <c r="F186" s="355">
        <v>6790</v>
      </c>
      <c r="G186" s="330">
        <v>45044.447392861875</v>
      </c>
      <c r="H186" s="355">
        <v>100</v>
      </c>
      <c r="K186" s="30"/>
      <c r="L186" s="31"/>
    </row>
    <row r="187" spans="1:12" ht="11.25" customHeight="1">
      <c r="A187" s="314" t="s">
        <v>220</v>
      </c>
      <c r="B187" s="314"/>
      <c r="C187" s="325" t="s">
        <v>221</v>
      </c>
      <c r="D187" s="348">
        <v>5500</v>
      </c>
      <c r="E187" s="348"/>
      <c r="F187" s="348">
        <v>5418.907999999999</v>
      </c>
      <c r="G187" s="29">
        <v>35948.70638184953</v>
      </c>
      <c r="H187" s="348">
        <v>100</v>
      </c>
      <c r="K187" s="30"/>
      <c r="L187" s="31"/>
    </row>
    <row r="188" spans="1:12" ht="11.25" customHeight="1">
      <c r="A188" s="314" t="s">
        <v>222</v>
      </c>
      <c r="B188" s="314"/>
      <c r="C188" s="325" t="s">
        <v>223</v>
      </c>
      <c r="D188" s="348">
        <v>10000</v>
      </c>
      <c r="E188" s="348"/>
      <c r="F188" s="348">
        <v>9369.62</v>
      </c>
      <c r="G188" s="29">
        <v>62157.48971739419</v>
      </c>
      <c r="H188" s="348">
        <v>100</v>
      </c>
      <c r="K188" s="30"/>
      <c r="L188" s="31"/>
    </row>
    <row r="189" spans="1:12" ht="11.25" customHeight="1">
      <c r="A189" s="314" t="s">
        <v>224</v>
      </c>
      <c r="B189" s="314"/>
      <c r="C189" s="325" t="s">
        <v>225</v>
      </c>
      <c r="D189" s="348">
        <v>10000</v>
      </c>
      <c r="E189" s="348"/>
      <c r="F189" s="348">
        <v>9928.88</v>
      </c>
      <c r="G189" s="29">
        <v>65867.58657290699</v>
      </c>
      <c r="H189" s="348">
        <v>100</v>
      </c>
      <c r="K189" s="30"/>
      <c r="L189" s="31"/>
    </row>
    <row r="190" spans="1:12" ht="11.25" customHeight="1">
      <c r="A190" s="314" t="s">
        <v>226</v>
      </c>
      <c r="B190" s="314"/>
      <c r="C190" s="325" t="s">
        <v>227</v>
      </c>
      <c r="D190" s="348">
        <v>3529.9</v>
      </c>
      <c r="E190" s="348"/>
      <c r="F190" s="348">
        <v>3075.3653667000003</v>
      </c>
      <c r="G190" s="29">
        <v>20401.786962319224</v>
      </c>
      <c r="H190" s="348">
        <v>35.299</v>
      </c>
      <c r="K190" s="30"/>
      <c r="L190" s="31"/>
    </row>
    <row r="191" spans="1:12" ht="11.25" customHeight="1">
      <c r="A191" s="331" t="s">
        <v>229</v>
      </c>
      <c r="B191" s="331" t="s">
        <v>582</v>
      </c>
      <c r="C191" s="351" t="s">
        <v>438</v>
      </c>
      <c r="D191" s="355">
        <v>2965.7</v>
      </c>
      <c r="E191" s="355"/>
      <c r="F191" s="355">
        <v>2795.5904136999998</v>
      </c>
      <c r="G191" s="330">
        <v>18545.776925169164</v>
      </c>
      <c r="H191" s="355">
        <v>74.1425</v>
      </c>
      <c r="K191" s="30"/>
      <c r="L191" s="31"/>
    </row>
    <row r="192" spans="1:12" ht="11.25" customHeight="1">
      <c r="A192" s="28" t="s">
        <v>231</v>
      </c>
      <c r="B192" s="28" t="s">
        <v>583</v>
      </c>
      <c r="C192" s="351" t="s">
        <v>232</v>
      </c>
      <c r="D192" s="355">
        <v>794.56</v>
      </c>
      <c r="E192" s="355"/>
      <c r="F192" s="355">
        <v>794.3208374400001</v>
      </c>
      <c r="G192" s="330">
        <v>5269.476167175269</v>
      </c>
      <c r="H192" s="355">
        <v>46.73882352941177</v>
      </c>
      <c r="K192" s="30"/>
      <c r="L192" s="31"/>
    </row>
    <row r="193" spans="1:12" ht="11.25" customHeight="1">
      <c r="A193" s="28" t="s">
        <v>239</v>
      </c>
      <c r="B193" s="28" t="s">
        <v>584</v>
      </c>
      <c r="C193" s="351" t="s">
        <v>240</v>
      </c>
      <c r="D193" s="355">
        <v>7901.62</v>
      </c>
      <c r="E193" s="355"/>
      <c r="F193" s="355">
        <v>6747.540989279999</v>
      </c>
      <c r="G193" s="330">
        <v>44762.77689584715</v>
      </c>
      <c r="H193" s="355">
        <v>98.77025</v>
      </c>
      <c r="K193" s="30"/>
      <c r="L193" s="31"/>
    </row>
    <row r="194" spans="1:12" ht="22.5">
      <c r="A194" s="28" t="s">
        <v>241</v>
      </c>
      <c r="B194" s="28" t="s">
        <v>586</v>
      </c>
      <c r="C194" s="351" t="s">
        <v>439</v>
      </c>
      <c r="D194" s="355">
        <v>15000</v>
      </c>
      <c r="E194" s="355"/>
      <c r="F194" s="355">
        <v>15525</v>
      </c>
      <c r="G194" s="330">
        <v>102991.90659413558</v>
      </c>
      <c r="H194" s="355">
        <v>100</v>
      </c>
      <c r="K194" s="30"/>
      <c r="L194" s="31"/>
    </row>
    <row r="195" spans="1:12" ht="11.25" customHeight="1">
      <c r="A195" s="28" t="s">
        <v>242</v>
      </c>
      <c r="B195" s="28" t="s">
        <v>587</v>
      </c>
      <c r="C195" s="351" t="s">
        <v>440</v>
      </c>
      <c r="D195" s="355">
        <v>5117.81859</v>
      </c>
      <c r="E195" s="355"/>
      <c r="F195" s="355">
        <v>5209.366128937921</v>
      </c>
      <c r="G195" s="330">
        <v>34558.61834243014</v>
      </c>
      <c r="H195" s="355">
        <v>42.64848825</v>
      </c>
      <c r="K195" s="30"/>
      <c r="L195" s="31"/>
    </row>
    <row r="196" spans="1:12" ht="11.25" customHeight="1">
      <c r="A196" s="28" t="s">
        <v>244</v>
      </c>
      <c r="B196" s="28" t="s">
        <v>588</v>
      </c>
      <c r="C196" s="351" t="s">
        <v>245</v>
      </c>
      <c r="D196" s="355">
        <v>2000</v>
      </c>
      <c r="E196" s="355"/>
      <c r="F196" s="355">
        <v>1897.6319999999998</v>
      </c>
      <c r="G196" s="330">
        <v>12588.775374817566</v>
      </c>
      <c r="H196" s="355">
        <v>100</v>
      </c>
      <c r="K196" s="30"/>
      <c r="L196" s="31"/>
    </row>
    <row r="197" spans="1:12" ht="11.25" customHeight="1">
      <c r="A197" s="28" t="s">
        <v>246</v>
      </c>
      <c r="B197" s="28" t="s">
        <v>568</v>
      </c>
      <c r="C197" s="351" t="s">
        <v>247</v>
      </c>
      <c r="D197" s="359">
        <v>12609.4463</v>
      </c>
      <c r="E197" s="359"/>
      <c r="F197" s="359">
        <v>11687.5570715607</v>
      </c>
      <c r="G197" s="336">
        <v>77534.54339631616</v>
      </c>
      <c r="H197" s="359">
        <v>84.06297533333333</v>
      </c>
      <c r="K197" s="30"/>
      <c r="L197" s="31"/>
    </row>
    <row r="198" spans="1:12" ht="11.25" customHeight="1">
      <c r="A198" s="28" t="s">
        <v>248</v>
      </c>
      <c r="B198" s="28" t="s">
        <v>570</v>
      </c>
      <c r="C198" s="351" t="s">
        <v>249</v>
      </c>
      <c r="D198" s="348">
        <v>40500</v>
      </c>
      <c r="E198" s="348"/>
      <c r="F198" s="29" t="s">
        <v>7</v>
      </c>
      <c r="G198" s="330" t="s">
        <v>7</v>
      </c>
      <c r="H198" s="348">
        <v>100</v>
      </c>
      <c r="K198" s="30"/>
      <c r="L198" s="31"/>
    </row>
    <row r="199" spans="1:12" ht="11.25" customHeight="1">
      <c r="A199" s="314" t="s">
        <v>265</v>
      </c>
      <c r="B199" s="314"/>
      <c r="C199" s="325" t="s">
        <v>441</v>
      </c>
      <c r="D199" s="348">
        <v>40500</v>
      </c>
      <c r="E199" s="348"/>
      <c r="F199" s="29" t="s">
        <v>7</v>
      </c>
      <c r="G199" s="29" t="s">
        <v>7</v>
      </c>
      <c r="H199" s="348">
        <v>100</v>
      </c>
      <c r="K199" s="30"/>
      <c r="L199" s="31"/>
    </row>
    <row r="200" spans="1:12" ht="11.25" customHeight="1">
      <c r="A200" s="314" t="s">
        <v>266</v>
      </c>
      <c r="B200" s="314"/>
      <c r="C200" s="325" t="s">
        <v>267</v>
      </c>
      <c r="D200" s="348">
        <v>34500</v>
      </c>
      <c r="E200" s="348"/>
      <c r="F200" s="29" t="s">
        <v>7</v>
      </c>
      <c r="G200" s="29" t="s">
        <v>7</v>
      </c>
      <c r="H200" s="348">
        <v>100</v>
      </c>
      <c r="K200" s="30"/>
      <c r="L200" s="31"/>
    </row>
    <row r="201" spans="1:12" ht="11.25" customHeight="1">
      <c r="A201" s="314" t="s">
        <v>268</v>
      </c>
      <c r="B201" s="315"/>
      <c r="C201" s="325" t="s">
        <v>269</v>
      </c>
      <c r="D201" s="348">
        <v>34500</v>
      </c>
      <c r="E201" s="348"/>
      <c r="F201" s="29" t="s">
        <v>7</v>
      </c>
      <c r="G201" s="29" t="s">
        <v>7</v>
      </c>
      <c r="H201" s="348">
        <v>100</v>
      </c>
      <c r="K201" s="30"/>
      <c r="L201" s="31"/>
    </row>
    <row r="202" spans="1:12" ht="11.25" customHeight="1">
      <c r="A202" s="314" t="s">
        <v>270</v>
      </c>
      <c r="B202" s="314"/>
      <c r="C202" s="325" t="s">
        <v>442</v>
      </c>
      <c r="D202" s="348">
        <v>34500</v>
      </c>
      <c r="E202" s="348"/>
      <c r="F202" s="29" t="s">
        <v>7</v>
      </c>
      <c r="G202" s="29" t="s">
        <v>7</v>
      </c>
      <c r="H202" s="348">
        <v>100</v>
      </c>
      <c r="K202" s="30"/>
      <c r="L202" s="31"/>
    </row>
    <row r="203" spans="1:12" ht="11.25" customHeight="1">
      <c r="A203" s="314" t="s">
        <v>271</v>
      </c>
      <c r="B203" s="314"/>
      <c r="C203" s="325" t="s">
        <v>272</v>
      </c>
      <c r="D203" s="348">
        <v>34500</v>
      </c>
      <c r="E203" s="348"/>
      <c r="F203" s="29" t="s">
        <v>7</v>
      </c>
      <c r="G203" s="29" t="s">
        <v>7</v>
      </c>
      <c r="H203" s="348">
        <v>100</v>
      </c>
      <c r="I203" s="43"/>
      <c r="K203" s="30"/>
      <c r="L203" s="31"/>
    </row>
    <row r="204" spans="1:12" ht="11.25" customHeight="1">
      <c r="A204" s="314" t="s">
        <v>273</v>
      </c>
      <c r="B204" s="32"/>
      <c r="C204" s="325" t="s">
        <v>443</v>
      </c>
      <c r="D204" s="348">
        <v>34500</v>
      </c>
      <c r="E204" s="348"/>
      <c r="F204" s="29" t="s">
        <v>7</v>
      </c>
      <c r="G204" s="29" t="s">
        <v>7</v>
      </c>
      <c r="H204" s="348">
        <v>100</v>
      </c>
      <c r="I204" s="43"/>
      <c r="K204" s="30"/>
      <c r="L204" s="31"/>
    </row>
    <row r="205" spans="1:12" ht="11.25" customHeight="1">
      <c r="A205" s="314" t="s">
        <v>274</v>
      </c>
      <c r="B205" s="314"/>
      <c r="C205" s="325" t="s">
        <v>444</v>
      </c>
      <c r="D205" s="348">
        <v>34500</v>
      </c>
      <c r="E205" s="348"/>
      <c r="F205" s="29" t="s">
        <v>7</v>
      </c>
      <c r="G205" s="29" t="s">
        <v>7</v>
      </c>
      <c r="H205" s="348">
        <v>100</v>
      </c>
      <c r="K205" s="30"/>
      <c r="L205" s="40"/>
    </row>
    <row r="206" spans="1:12" ht="11.25" customHeight="1">
      <c r="A206" s="314" t="s">
        <v>275</v>
      </c>
      <c r="B206" s="314"/>
      <c r="C206" s="325" t="s">
        <v>276</v>
      </c>
      <c r="D206" s="348">
        <v>34500</v>
      </c>
      <c r="E206" s="348"/>
      <c r="F206" s="29" t="s">
        <v>7</v>
      </c>
      <c r="G206" s="29" t="s">
        <v>7</v>
      </c>
      <c r="H206" s="348">
        <v>100</v>
      </c>
      <c r="I206" s="37"/>
      <c r="J206" s="37"/>
      <c r="K206" s="30"/>
      <c r="L206" s="40"/>
    </row>
    <row r="207" spans="1:12" ht="11.25" customHeight="1">
      <c r="A207" s="314" t="s">
        <v>277</v>
      </c>
      <c r="B207" s="314"/>
      <c r="C207" s="325" t="s">
        <v>278</v>
      </c>
      <c r="D207" s="348">
        <v>34500</v>
      </c>
      <c r="E207" s="348"/>
      <c r="F207" s="29" t="s">
        <v>7</v>
      </c>
      <c r="G207" s="29" t="s">
        <v>7</v>
      </c>
      <c r="H207" s="348">
        <v>100</v>
      </c>
      <c r="I207" s="37"/>
      <c r="J207" s="37"/>
      <c r="K207" s="30"/>
      <c r="L207" s="40"/>
    </row>
    <row r="208" spans="1:8" ht="11.25" customHeight="1">
      <c r="A208" s="314" t="s">
        <v>279</v>
      </c>
      <c r="B208" s="314"/>
      <c r="C208" s="325" t="s">
        <v>445</v>
      </c>
      <c r="D208" s="348">
        <v>34500</v>
      </c>
      <c r="E208" s="348"/>
      <c r="F208" s="29" t="s">
        <v>7</v>
      </c>
      <c r="G208" s="29" t="s">
        <v>7</v>
      </c>
      <c r="H208" s="348">
        <v>100</v>
      </c>
    </row>
    <row r="209" spans="1:12" ht="11.25" customHeight="1">
      <c r="A209" s="314" t="s">
        <v>250</v>
      </c>
      <c r="B209" s="314"/>
      <c r="C209" s="325" t="s">
        <v>251</v>
      </c>
      <c r="D209" s="348">
        <v>40500</v>
      </c>
      <c r="E209" s="348"/>
      <c r="F209" s="29" t="s">
        <v>7</v>
      </c>
      <c r="G209" s="29" t="s">
        <v>7</v>
      </c>
      <c r="H209" s="348">
        <v>100</v>
      </c>
      <c r="K209" s="30"/>
      <c r="L209" s="40"/>
    </row>
    <row r="210" spans="1:12" ht="11.25" customHeight="1">
      <c r="A210" s="314" t="s">
        <v>280</v>
      </c>
      <c r="B210" s="314"/>
      <c r="C210" s="325" t="s">
        <v>281</v>
      </c>
      <c r="D210" s="348">
        <v>34500</v>
      </c>
      <c r="E210" s="348"/>
      <c r="F210" s="29" t="s">
        <v>7</v>
      </c>
      <c r="G210" s="29" t="s">
        <v>7</v>
      </c>
      <c r="H210" s="348">
        <v>100</v>
      </c>
      <c r="K210" s="30"/>
      <c r="L210" s="40"/>
    </row>
    <row r="211" spans="1:12" ht="11.25" customHeight="1">
      <c r="A211" s="314" t="s">
        <v>282</v>
      </c>
      <c r="B211" s="314"/>
      <c r="C211" s="325" t="s">
        <v>283</v>
      </c>
      <c r="D211" s="348">
        <v>111000</v>
      </c>
      <c r="E211" s="348"/>
      <c r="F211" s="29" t="s">
        <v>7</v>
      </c>
      <c r="G211" s="29" t="s">
        <v>7</v>
      </c>
      <c r="H211" s="348">
        <v>58.42105263157895</v>
      </c>
      <c r="K211" s="30"/>
      <c r="L211" s="40"/>
    </row>
    <row r="212" spans="1:12" ht="11.25" customHeight="1">
      <c r="A212" s="314" t="s">
        <v>252</v>
      </c>
      <c r="B212" s="314"/>
      <c r="C212" s="325" t="s">
        <v>253</v>
      </c>
      <c r="D212" s="348">
        <v>40500</v>
      </c>
      <c r="E212" s="348"/>
      <c r="F212" s="29" t="s">
        <v>7</v>
      </c>
      <c r="G212" s="29" t="s">
        <v>7</v>
      </c>
      <c r="H212" s="348">
        <v>100</v>
      </c>
      <c r="K212" s="30"/>
      <c r="L212" s="40"/>
    </row>
    <row r="213" spans="1:12" ht="11.25" customHeight="1">
      <c r="A213" s="314" t="s">
        <v>254</v>
      </c>
      <c r="B213" s="314"/>
      <c r="C213" s="325" t="s">
        <v>255</v>
      </c>
      <c r="D213" s="348">
        <v>40500</v>
      </c>
      <c r="E213" s="348"/>
      <c r="F213" s="29" t="s">
        <v>7</v>
      </c>
      <c r="G213" s="29" t="s">
        <v>7</v>
      </c>
      <c r="H213" s="348">
        <v>100</v>
      </c>
      <c r="K213" s="30"/>
      <c r="L213" s="40"/>
    </row>
    <row r="214" spans="1:12" ht="11.25" customHeight="1">
      <c r="A214" s="314" t="s">
        <v>256</v>
      </c>
      <c r="B214" s="314"/>
      <c r="C214" s="325" t="s">
        <v>446</v>
      </c>
      <c r="D214" s="348">
        <v>40500</v>
      </c>
      <c r="E214" s="348"/>
      <c r="F214" s="29" t="s">
        <v>7</v>
      </c>
      <c r="G214" s="29" t="s">
        <v>7</v>
      </c>
      <c r="H214" s="348">
        <v>100</v>
      </c>
      <c r="K214" s="30"/>
      <c r="L214" s="40"/>
    </row>
    <row r="215" spans="1:12" ht="11.25" customHeight="1">
      <c r="A215" s="314" t="s">
        <v>257</v>
      </c>
      <c r="B215" s="314"/>
      <c r="C215" s="325" t="s">
        <v>258</v>
      </c>
      <c r="D215" s="348">
        <v>40500</v>
      </c>
      <c r="E215" s="348"/>
      <c r="F215" s="29" t="s">
        <v>7</v>
      </c>
      <c r="G215" s="29" t="s">
        <v>7</v>
      </c>
      <c r="H215" s="348">
        <v>100</v>
      </c>
      <c r="K215" s="30"/>
      <c r="L215" s="40"/>
    </row>
    <row r="216" spans="1:12" ht="11.25" customHeight="1">
      <c r="A216" s="314" t="s">
        <v>259</v>
      </c>
      <c r="B216" s="314"/>
      <c r="C216" s="325" t="s">
        <v>260</v>
      </c>
      <c r="D216" s="348">
        <v>40500</v>
      </c>
      <c r="E216" s="348"/>
      <c r="F216" s="29" t="s">
        <v>7</v>
      </c>
      <c r="G216" s="29" t="s">
        <v>7</v>
      </c>
      <c r="H216" s="348">
        <v>100</v>
      </c>
      <c r="K216" s="30"/>
      <c r="L216" s="40"/>
    </row>
    <row r="217" spans="1:12" ht="11.25" customHeight="1">
      <c r="A217" s="314" t="s">
        <v>261</v>
      </c>
      <c r="B217" s="314"/>
      <c r="C217" s="325" t="s">
        <v>262</v>
      </c>
      <c r="D217" s="348">
        <v>40500</v>
      </c>
      <c r="E217" s="348"/>
      <c r="F217" s="29" t="s">
        <v>7</v>
      </c>
      <c r="G217" s="29" t="s">
        <v>7</v>
      </c>
      <c r="H217" s="348">
        <v>100</v>
      </c>
      <c r="K217" s="30"/>
      <c r="L217" s="40"/>
    </row>
    <row r="218" spans="1:12" ht="11.25" customHeight="1">
      <c r="A218" s="314" t="s">
        <v>263</v>
      </c>
      <c r="B218" s="314"/>
      <c r="C218" s="325" t="s">
        <v>264</v>
      </c>
      <c r="D218" s="358">
        <v>40500</v>
      </c>
      <c r="E218" s="358"/>
      <c r="F218" s="357" t="s">
        <v>7</v>
      </c>
      <c r="G218" s="357" t="s">
        <v>7</v>
      </c>
      <c r="H218" s="358">
        <v>100</v>
      </c>
      <c r="K218" s="30"/>
      <c r="L218" s="40"/>
    </row>
    <row r="219" spans="1:12" ht="11.25" customHeight="1">
      <c r="A219" s="331" t="s">
        <v>285</v>
      </c>
      <c r="B219" s="331" t="s">
        <v>574</v>
      </c>
      <c r="C219" s="342" t="s">
        <v>286</v>
      </c>
      <c r="D219" s="362">
        <v>2851.912</v>
      </c>
      <c r="E219" s="362"/>
      <c r="F219" s="362">
        <v>2761.226902224</v>
      </c>
      <c r="G219" s="362">
        <v>18317.811478200874</v>
      </c>
      <c r="H219" s="362">
        <v>95.06373333333333</v>
      </c>
      <c r="K219" s="30"/>
      <c r="L219" s="40"/>
    </row>
    <row r="220" spans="1:12" ht="11.25" customHeight="1">
      <c r="A220" s="314" t="s">
        <v>287</v>
      </c>
      <c r="B220" s="314"/>
      <c r="C220" s="325" t="s">
        <v>288</v>
      </c>
      <c r="D220" s="362">
        <v>2442.25</v>
      </c>
      <c r="E220" s="362"/>
      <c r="F220" s="362">
        <v>2249.7665085</v>
      </c>
      <c r="G220" s="362">
        <v>14924.814306089955</v>
      </c>
      <c r="H220" s="362">
        <v>61.05625</v>
      </c>
      <c r="K220" s="30"/>
      <c r="L220" s="31"/>
    </row>
    <row r="221" spans="1:12" ht="11.25" customHeight="1">
      <c r="A221" s="314" t="s">
        <v>289</v>
      </c>
      <c r="B221" s="314"/>
      <c r="C221" s="34" t="s">
        <v>290</v>
      </c>
      <c r="D221" s="362">
        <v>3482</v>
      </c>
      <c r="E221" s="362"/>
      <c r="F221" s="362">
        <v>3481.9616979999996</v>
      </c>
      <c r="G221" s="362">
        <v>23099.12231657158</v>
      </c>
      <c r="H221" s="362">
        <v>87.05000000000001</v>
      </c>
      <c r="K221" s="30"/>
      <c r="L221" s="31"/>
    </row>
    <row r="222" spans="1:12" ht="11.25" customHeight="1">
      <c r="A222" s="332" t="s">
        <v>598</v>
      </c>
      <c r="B222" s="337"/>
      <c r="C222" s="338"/>
      <c r="D222" s="333">
        <v>1103806.3404899999</v>
      </c>
      <c r="E222" s="333"/>
      <c r="F222" s="333">
        <v>241230.54975465595</v>
      </c>
      <c r="G222" s="333">
        <v>1600308.8082437033</v>
      </c>
      <c r="H222" s="339"/>
      <c r="K222" s="30"/>
      <c r="L222" s="31"/>
    </row>
    <row r="223" spans="1:12" ht="11.25" customHeight="1">
      <c r="A223" s="318"/>
      <c r="B223" s="321"/>
      <c r="C223" s="322"/>
      <c r="D223" s="37"/>
      <c r="E223" s="37"/>
      <c r="F223" s="37"/>
      <c r="G223" s="37"/>
      <c r="H223" s="323"/>
      <c r="K223" s="30"/>
      <c r="L223" s="31"/>
    </row>
    <row r="224" spans="1:12" ht="11.25" customHeight="1">
      <c r="A224" s="23" t="s">
        <v>609</v>
      </c>
      <c r="B224" s="24"/>
      <c r="C224" s="316"/>
      <c r="D224" s="25"/>
      <c r="E224" s="25"/>
      <c r="F224" s="25"/>
      <c r="G224" s="25"/>
      <c r="H224" s="26"/>
      <c r="K224" s="30"/>
      <c r="L224" s="31"/>
    </row>
    <row r="225" spans="1:12" ht="11.25" customHeight="1">
      <c r="A225" s="334" t="s">
        <v>292</v>
      </c>
      <c r="B225" s="334" t="s">
        <v>530</v>
      </c>
      <c r="C225" s="356" t="s">
        <v>293</v>
      </c>
      <c r="D225" s="352">
        <v>694.8</v>
      </c>
      <c r="E225" s="352"/>
      <c r="F225" s="352">
        <v>701.9619984</v>
      </c>
      <c r="G225" s="352">
        <v>4656.773241342708</v>
      </c>
      <c r="H225" s="352">
        <v>99.25714285714285</v>
      </c>
      <c r="K225" s="30"/>
      <c r="L225" s="31"/>
    </row>
    <row r="226" spans="1:12" ht="11.25" customHeight="1">
      <c r="A226" s="314" t="s">
        <v>302</v>
      </c>
      <c r="B226" s="404" t="s">
        <v>589</v>
      </c>
      <c r="C226" s="325" t="s">
        <v>303</v>
      </c>
      <c r="D226" s="352">
        <v>3295.24</v>
      </c>
      <c r="E226" s="352"/>
      <c r="F226" s="352">
        <v>2886.57422092</v>
      </c>
      <c r="G226" s="352">
        <v>19149.35797346424</v>
      </c>
      <c r="H226" s="352">
        <v>32.9524</v>
      </c>
      <c r="K226" s="30"/>
      <c r="L226" s="31"/>
    </row>
    <row r="227" spans="1:12" ht="11.25" customHeight="1">
      <c r="A227" s="314" t="s">
        <v>296</v>
      </c>
      <c r="B227" s="405"/>
      <c r="C227" s="325" t="s">
        <v>447</v>
      </c>
      <c r="D227" s="362">
        <v>502.421</v>
      </c>
      <c r="E227" s="362"/>
      <c r="F227" s="362">
        <v>343.378627608</v>
      </c>
      <c r="G227" s="362">
        <v>2277.9529495024544</v>
      </c>
      <c r="H227" s="362">
        <v>33.49473333333333</v>
      </c>
      <c r="K227" s="30"/>
      <c r="L227" s="31"/>
    </row>
    <row r="228" spans="1:12" ht="11.25" customHeight="1">
      <c r="A228" s="314" t="s">
        <v>297</v>
      </c>
      <c r="B228" s="314"/>
      <c r="C228" s="325" t="s">
        <v>448</v>
      </c>
      <c r="D228" s="362">
        <v>867.43</v>
      </c>
      <c r="E228" s="362"/>
      <c r="F228" s="362">
        <v>607.201</v>
      </c>
      <c r="G228" s="362">
        <v>4028.1345362876477</v>
      </c>
      <c r="H228" s="362">
        <v>21.685750000000002</v>
      </c>
      <c r="K228" s="30"/>
      <c r="L228" s="31"/>
    </row>
    <row r="229" spans="1:12" ht="11.25" customHeight="1">
      <c r="A229" s="314" t="s">
        <v>299</v>
      </c>
      <c r="B229" s="314"/>
      <c r="C229" s="325" t="s">
        <v>449</v>
      </c>
      <c r="D229" s="362">
        <v>4245.639</v>
      </c>
      <c r="E229" s="362"/>
      <c r="F229" s="362">
        <v>4064.112458916</v>
      </c>
      <c r="G229" s="362">
        <v>26961.075089000926</v>
      </c>
      <c r="H229" s="362">
        <v>60.651985714285715</v>
      </c>
      <c r="K229" s="30"/>
      <c r="L229" s="31"/>
    </row>
    <row r="230" spans="1:12" ht="11.25" customHeight="1">
      <c r="A230" s="314" t="s">
        <v>300</v>
      </c>
      <c r="B230" s="314"/>
      <c r="C230" s="325" t="s">
        <v>450</v>
      </c>
      <c r="D230" s="362">
        <v>3476.02</v>
      </c>
      <c r="E230" s="362"/>
      <c r="F230" s="362">
        <v>2294.1732</v>
      </c>
      <c r="G230" s="362">
        <v>15219.405599044712</v>
      </c>
      <c r="H230" s="362">
        <v>86.90050000000001</v>
      </c>
      <c r="K230" s="30"/>
      <c r="L230" s="31"/>
    </row>
    <row r="231" spans="1:12" ht="11.25" customHeight="1">
      <c r="A231" s="334" t="s">
        <v>305</v>
      </c>
      <c r="B231" s="334" t="s">
        <v>590</v>
      </c>
      <c r="C231" s="356" t="s">
        <v>306</v>
      </c>
      <c r="D231" s="352">
        <v>18822.36</v>
      </c>
      <c r="E231" s="352"/>
      <c r="F231" s="352">
        <v>15780.666623999996</v>
      </c>
      <c r="G231" s="352">
        <v>104687.98344168764</v>
      </c>
      <c r="H231" s="352">
        <v>99.95942644715879</v>
      </c>
      <c r="K231" s="30"/>
      <c r="L231" s="31"/>
    </row>
    <row r="232" spans="1:12" ht="11.25" customHeight="1">
      <c r="A232" s="334" t="s">
        <v>309</v>
      </c>
      <c r="B232" s="334" t="s">
        <v>548</v>
      </c>
      <c r="C232" s="356" t="s">
        <v>310</v>
      </c>
      <c r="D232" s="352"/>
      <c r="E232" s="352"/>
      <c r="F232" s="352"/>
      <c r="G232" s="352"/>
      <c r="H232" s="352"/>
      <c r="K232" s="30"/>
      <c r="L232" s="31"/>
    </row>
    <row r="233" spans="1:12" ht="11.25" customHeight="1">
      <c r="A233" s="334" t="s">
        <v>311</v>
      </c>
      <c r="B233" s="334" t="s">
        <v>591</v>
      </c>
      <c r="C233" s="356" t="s">
        <v>312</v>
      </c>
      <c r="D233" s="352">
        <v>2346.0514778286865</v>
      </c>
      <c r="E233" s="352"/>
      <c r="F233" s="352">
        <v>2346.0514778286865</v>
      </c>
      <c r="G233" s="352">
        <v>13295.210295873689</v>
      </c>
      <c r="H233" s="352">
        <v>51.38769230769231</v>
      </c>
      <c r="K233" s="30"/>
      <c r="L233" s="31"/>
    </row>
    <row r="234" spans="1:12" ht="11.25" customHeight="1">
      <c r="A234" s="334" t="s">
        <v>313</v>
      </c>
      <c r="B234" s="334" t="s">
        <v>592</v>
      </c>
      <c r="C234" s="356" t="s">
        <v>314</v>
      </c>
      <c r="D234" s="352">
        <v>4024.571</v>
      </c>
      <c r="E234" s="352"/>
      <c r="F234" s="352">
        <v>4231.9812910559995</v>
      </c>
      <c r="G234" s="352">
        <v>28074.706720551938</v>
      </c>
      <c r="H234" s="352">
        <v>36.58700909090909</v>
      </c>
      <c r="K234" s="30"/>
      <c r="L234" s="31"/>
    </row>
    <row r="235" spans="1:12" ht="11.25" customHeight="1">
      <c r="A235" s="314" t="s">
        <v>330</v>
      </c>
      <c r="B235" s="314" t="s">
        <v>593</v>
      </c>
      <c r="C235" s="325" t="s">
        <v>452</v>
      </c>
      <c r="D235" s="352">
        <v>3902.90415</v>
      </c>
      <c r="E235" s="352"/>
      <c r="F235" s="352">
        <v>43.6734974385</v>
      </c>
      <c r="G235" s="352">
        <v>289.7273281046835</v>
      </c>
      <c r="H235" s="352">
        <v>99.65285714285714</v>
      </c>
      <c r="K235" s="30"/>
      <c r="L235" s="31"/>
    </row>
    <row r="236" spans="1:12" ht="11.25" customHeight="1">
      <c r="A236" s="314" t="s">
        <v>331</v>
      </c>
      <c r="B236" s="33"/>
      <c r="C236" s="325" t="s">
        <v>453</v>
      </c>
      <c r="D236" s="362">
        <v>3876.037875</v>
      </c>
      <c r="E236" s="362"/>
      <c r="F236" s="362">
        <v>8.72108521875</v>
      </c>
      <c r="G236" s="362">
        <v>57.85514938801911</v>
      </c>
      <c r="H236" s="362">
        <v>97.78714285714287</v>
      </c>
      <c r="K236" s="30"/>
      <c r="L236" s="31"/>
    </row>
    <row r="237" spans="1:12" ht="11.25" customHeight="1">
      <c r="A237" s="314" t="s">
        <v>332</v>
      </c>
      <c r="B237" s="33"/>
      <c r="C237" s="325" t="s">
        <v>454</v>
      </c>
      <c r="D237" s="362">
        <v>6400.45647675</v>
      </c>
      <c r="E237" s="362"/>
      <c r="F237" s="362">
        <v>6640.3455854985905</v>
      </c>
      <c r="G237" s="362">
        <v>44051.64910109188</v>
      </c>
      <c r="H237" s="362">
        <v>45.25208333333333</v>
      </c>
      <c r="K237" s="30"/>
      <c r="L237" s="31"/>
    </row>
    <row r="238" spans="1:12" ht="11.25" customHeight="1">
      <c r="A238" s="334" t="s">
        <v>318</v>
      </c>
      <c r="B238" s="334" t="s">
        <v>594</v>
      </c>
      <c r="C238" s="356" t="s">
        <v>319</v>
      </c>
      <c r="D238" s="352">
        <v>1500</v>
      </c>
      <c r="E238" s="352"/>
      <c r="F238" s="352">
        <v>1499.8575000000003</v>
      </c>
      <c r="G238" s="352">
        <v>9949.96351333422</v>
      </c>
      <c r="H238" s="352">
        <v>100</v>
      </c>
      <c r="K238" s="30"/>
      <c r="L238" s="31"/>
    </row>
    <row r="239" spans="1:12" ht="11.25" customHeight="1">
      <c r="A239" s="334" t="s">
        <v>320</v>
      </c>
      <c r="B239" s="334" t="s">
        <v>595</v>
      </c>
      <c r="C239" s="356" t="s">
        <v>321</v>
      </c>
      <c r="D239" s="352">
        <v>1901.4</v>
      </c>
      <c r="E239" s="352"/>
      <c r="F239" s="352">
        <v>1937.9962458</v>
      </c>
      <c r="G239" s="352">
        <v>12856.54932864535</v>
      </c>
      <c r="H239" s="352">
        <v>38.028</v>
      </c>
      <c r="K239" s="30"/>
      <c r="L239" s="31"/>
    </row>
    <row r="240" spans="1:12" ht="11.25" customHeight="1">
      <c r="A240" s="334" t="s">
        <v>324</v>
      </c>
      <c r="B240" s="334" t="s">
        <v>596</v>
      </c>
      <c r="C240" s="356" t="s">
        <v>325</v>
      </c>
      <c r="D240" s="354">
        <v>214.29</v>
      </c>
      <c r="E240" s="354"/>
      <c r="F240" s="354">
        <v>188.74341764999997</v>
      </c>
      <c r="G240" s="354">
        <v>1252.1123633408515</v>
      </c>
      <c r="H240" s="354">
        <v>10.714500000000001</v>
      </c>
      <c r="K240" s="30"/>
      <c r="L240" s="31"/>
    </row>
    <row r="241" spans="1:12" ht="11.25" customHeight="1">
      <c r="A241" s="324" t="s">
        <v>599</v>
      </c>
      <c r="B241" s="32"/>
      <c r="C241" s="325"/>
      <c r="D241" s="44">
        <v>56069.62097957869</v>
      </c>
      <c r="E241" s="44"/>
      <c r="F241" s="44">
        <v>43575.43823033452</v>
      </c>
      <c r="G241" s="44">
        <v>286808.456630661</v>
      </c>
      <c r="H241" s="29"/>
      <c r="I241" s="44"/>
      <c r="J241" s="44"/>
      <c r="K241" s="44"/>
      <c r="L241" s="31"/>
    </row>
    <row r="242" spans="1:12" ht="11.25" customHeight="1">
      <c r="A242" s="324"/>
      <c r="B242" s="32"/>
      <c r="C242" s="325"/>
      <c r="D242" s="44"/>
      <c r="E242" s="44"/>
      <c r="F242" s="44"/>
      <c r="G242" s="44"/>
      <c r="H242" s="29"/>
      <c r="I242" s="44"/>
      <c r="J242" s="44"/>
      <c r="K242" s="44"/>
      <c r="L242" s="31"/>
    </row>
    <row r="243" spans="1:8" ht="11.25" customHeight="1">
      <c r="A243" s="23" t="s">
        <v>600</v>
      </c>
      <c r="B243" s="24"/>
      <c r="C243" s="316"/>
      <c r="D243" s="25"/>
      <c r="E243" s="25"/>
      <c r="F243" s="25"/>
      <c r="G243" s="25"/>
      <c r="H243" s="26"/>
    </row>
    <row r="244" spans="1:12" ht="11.25" customHeight="1">
      <c r="A244" s="334" t="s">
        <v>326</v>
      </c>
      <c r="B244" s="334" t="s">
        <v>597</v>
      </c>
      <c r="C244" s="356" t="s">
        <v>327</v>
      </c>
      <c r="D244" s="352">
        <v>266.03</v>
      </c>
      <c r="E244" s="352"/>
      <c r="F244" s="352">
        <v>282.87794593</v>
      </c>
      <c r="G244" s="352">
        <v>1876.5951036884703</v>
      </c>
      <c r="H244" s="352">
        <v>29.55888888888889</v>
      </c>
      <c r="K244" s="30"/>
      <c r="L244" s="31"/>
    </row>
    <row r="245" spans="1:12" ht="11.25" customHeight="1">
      <c r="A245" s="334" t="s">
        <v>294</v>
      </c>
      <c r="B245" s="334" t="s">
        <v>601</v>
      </c>
      <c r="C245" s="356" t="s">
        <v>295</v>
      </c>
      <c r="D245" s="352">
        <v>500</v>
      </c>
      <c r="E245" s="352"/>
      <c r="F245" s="352">
        <v>425.704</v>
      </c>
      <c r="G245" s="352">
        <v>2824.0944672946794</v>
      </c>
      <c r="H245" s="352">
        <v>25</v>
      </c>
      <c r="K245" s="30"/>
      <c r="L245" s="31"/>
    </row>
    <row r="246" spans="1:12" ht="11.25" customHeight="1">
      <c r="A246" s="33" t="s">
        <v>328</v>
      </c>
      <c r="B246" s="33" t="s">
        <v>602</v>
      </c>
      <c r="C246" s="356" t="s">
        <v>455</v>
      </c>
      <c r="D246" s="352">
        <v>29542.19</v>
      </c>
      <c r="E246" s="352"/>
      <c r="F246" s="352">
        <v>19793.2673</v>
      </c>
      <c r="G246" s="352">
        <v>131307.33249303437</v>
      </c>
      <c r="H246" s="352">
        <v>98.47396666666667</v>
      </c>
      <c r="K246" s="30"/>
      <c r="L246" s="31"/>
    </row>
    <row r="247" spans="1:12" ht="11.25" customHeight="1">
      <c r="A247" s="334" t="s">
        <v>329</v>
      </c>
      <c r="B247" s="334" t="s">
        <v>603</v>
      </c>
      <c r="C247" s="356" t="s">
        <v>451</v>
      </c>
      <c r="D247" s="352">
        <v>983.9</v>
      </c>
      <c r="E247" s="352"/>
      <c r="F247" s="352">
        <v>915.1185026999999</v>
      </c>
      <c r="G247" s="352">
        <v>6070.8405380124705</v>
      </c>
      <c r="H247" s="352">
        <v>98.39</v>
      </c>
      <c r="K247" s="30"/>
      <c r="L247" s="31"/>
    </row>
    <row r="248" spans="1:12" ht="11.25" customHeight="1">
      <c r="A248" s="33" t="s">
        <v>322</v>
      </c>
      <c r="B248" s="33" t="s">
        <v>604</v>
      </c>
      <c r="C248" s="356" t="s">
        <v>514</v>
      </c>
      <c r="D248" s="352">
        <v>2000</v>
      </c>
      <c r="E248" s="352"/>
      <c r="F248" s="336" t="s">
        <v>7</v>
      </c>
      <c r="G248" s="355" t="s">
        <v>7</v>
      </c>
      <c r="H248" s="352">
        <v>100</v>
      </c>
      <c r="K248" s="30"/>
      <c r="L248" s="31"/>
    </row>
    <row r="249" spans="1:12" ht="11.25" customHeight="1">
      <c r="A249" s="341" t="s">
        <v>605</v>
      </c>
      <c r="B249" s="27"/>
      <c r="C249" s="342"/>
      <c r="D249" s="352">
        <v>33292.119999999995</v>
      </c>
      <c r="E249" s="352"/>
      <c r="F249" s="352">
        <v>21416.96774863</v>
      </c>
      <c r="G249" s="352">
        <v>142078.86260202999</v>
      </c>
      <c r="H249" s="352"/>
      <c r="K249" s="30"/>
      <c r="L249" s="31"/>
    </row>
    <row r="250" spans="1:12" ht="11.25" customHeight="1">
      <c r="A250" s="324"/>
      <c r="B250" s="32"/>
      <c r="C250" s="325"/>
      <c r="D250" s="44"/>
      <c r="E250" s="44"/>
      <c r="F250" s="44"/>
      <c r="G250" s="44"/>
      <c r="H250" s="29"/>
      <c r="K250" s="30"/>
      <c r="L250" s="31"/>
    </row>
    <row r="251" spans="1:12" ht="11.25" customHeight="1">
      <c r="A251" s="346" t="s">
        <v>606</v>
      </c>
      <c r="B251" s="343"/>
      <c r="C251" s="344"/>
      <c r="D251" s="347">
        <v>4748729.753577327</v>
      </c>
      <c r="E251" s="347"/>
      <c r="F251" s="347">
        <v>3266479.6784380693</v>
      </c>
      <c r="G251" s="347">
        <v>21667359.340322684</v>
      </c>
      <c r="H251" s="345"/>
      <c r="K251" s="30"/>
      <c r="L251" s="31"/>
    </row>
    <row r="252" spans="1:12" ht="11.25" customHeight="1">
      <c r="A252" s="329"/>
      <c r="B252" s="326"/>
      <c r="C252" s="327"/>
      <c r="D252" s="45"/>
      <c r="E252" s="45"/>
      <c r="F252" s="45"/>
      <c r="G252" s="45"/>
      <c r="H252" s="328"/>
      <c r="K252" s="30"/>
      <c r="L252" s="31"/>
    </row>
    <row r="253" spans="1:12" ht="11.25" customHeight="1">
      <c r="A253" s="1" t="s">
        <v>607</v>
      </c>
      <c r="B253"/>
      <c r="C253"/>
      <c r="D253" s="38"/>
      <c r="E253" s="365"/>
      <c r="F253" s="38"/>
      <c r="G253" s="365"/>
      <c r="H253" s="366"/>
      <c r="K253" s="30"/>
      <c r="L253" s="31"/>
    </row>
    <row r="254" spans="1:12" ht="11.25" customHeight="1">
      <c r="A254" s="6"/>
      <c r="B254" s="6"/>
      <c r="C254" s="6"/>
      <c r="D254" s="38"/>
      <c r="E254" s="365"/>
      <c r="F254" s="38"/>
      <c r="G254" s="365"/>
      <c r="H254" s="366"/>
      <c r="K254" s="30"/>
      <c r="L254" s="31"/>
    </row>
    <row r="255" spans="1:12" ht="11.25" customHeight="1">
      <c r="A255" s="6"/>
      <c r="B255" s="6"/>
      <c r="C255" s="6"/>
      <c r="D255" s="38"/>
      <c r="E255" s="38"/>
      <c r="F255" s="38"/>
      <c r="G255" s="38"/>
      <c r="H255"/>
      <c r="K255" s="30"/>
      <c r="L255" s="31"/>
    </row>
    <row r="256" spans="1:12" ht="11.25" customHeight="1">
      <c r="A256" s="6"/>
      <c r="B256" s="6"/>
      <c r="C256" s="6"/>
      <c r="D256" s="38"/>
      <c r="E256" s="38"/>
      <c r="F256" s="38"/>
      <c r="G256" s="38"/>
      <c r="H256"/>
      <c r="K256" s="30"/>
      <c r="L256" s="31"/>
    </row>
    <row r="257" spans="1:12" ht="11.25" customHeight="1">
      <c r="A257" s="6"/>
      <c r="B257" s="6"/>
      <c r="C257" s="6"/>
      <c r="D257" s="38"/>
      <c r="E257" s="38"/>
      <c r="F257" s="38"/>
      <c r="G257" s="38"/>
      <c r="H257"/>
      <c r="K257" s="30"/>
      <c r="L257" s="31"/>
    </row>
    <row r="258" spans="1:12" ht="11.25" customHeight="1">
      <c r="A258" s="6"/>
      <c r="B258" s="6"/>
      <c r="C258" s="6"/>
      <c r="D258" s="38"/>
      <c r="E258" s="38"/>
      <c r="F258" s="38"/>
      <c r="G258" s="38"/>
      <c r="H258"/>
      <c r="K258" s="30"/>
      <c r="L258" s="31"/>
    </row>
    <row r="259" spans="1:12" ht="11.25" customHeight="1">
      <c r="A259" s="6"/>
      <c r="B259" s="6"/>
      <c r="C259" s="6"/>
      <c r="D259" s="38"/>
      <c r="E259" s="38"/>
      <c r="F259" s="38"/>
      <c r="G259" s="38"/>
      <c r="H259"/>
      <c r="K259" s="30"/>
      <c r="L259" s="31"/>
    </row>
    <row r="260" spans="1:12" ht="11.25" customHeight="1">
      <c r="A260" s="6"/>
      <c r="B260" s="6"/>
      <c r="C260" s="6"/>
      <c r="D260" s="38"/>
      <c r="E260" s="38"/>
      <c r="F260" s="38"/>
      <c r="G260" s="38"/>
      <c r="H260"/>
      <c r="K260" s="30"/>
      <c r="L260" s="31"/>
    </row>
    <row r="261" spans="1:8" ht="12.75">
      <c r="A261" s="6"/>
      <c r="B261" s="6"/>
      <c r="C261" s="6"/>
      <c r="D261" s="38"/>
      <c r="E261" s="38"/>
      <c r="F261" s="38"/>
      <c r="G261" s="38"/>
      <c r="H261"/>
    </row>
    <row r="262" spans="1:8" ht="12.75">
      <c r="A262" s="6"/>
      <c r="B262" s="6"/>
      <c r="C262" s="6"/>
      <c r="D262" s="38"/>
      <c r="E262" s="38"/>
      <c r="F262" s="38"/>
      <c r="G262" s="38"/>
      <c r="H262"/>
    </row>
    <row r="263" spans="1:8" ht="12.75">
      <c r="A263" s="6"/>
      <c r="B263" s="6"/>
      <c r="C263" s="6"/>
      <c r="D263" s="38"/>
      <c r="E263" s="38"/>
      <c r="F263" s="38"/>
      <c r="G263" s="38"/>
      <c r="H263"/>
    </row>
    <row r="264" spans="1:8" ht="12.75">
      <c r="A264" s="6"/>
      <c r="B264" s="6"/>
      <c r="C264" s="6"/>
      <c r="D264" s="38"/>
      <c r="E264" s="38"/>
      <c r="F264" s="38"/>
      <c r="G264" s="38"/>
      <c r="H264"/>
    </row>
    <row r="265" spans="1:8" ht="12.75">
      <c r="A265" s="6"/>
      <c r="B265" s="6"/>
      <c r="C265" s="6"/>
      <c r="D265" s="38"/>
      <c r="E265" s="38"/>
      <c r="F265" s="38"/>
      <c r="G265" s="38"/>
      <c r="H265"/>
    </row>
    <row r="266" spans="1:8" ht="12.75">
      <c r="A266" s="6"/>
      <c r="B266" s="6"/>
      <c r="C266" s="6"/>
      <c r="D266" s="38"/>
      <c r="E266" s="38"/>
      <c r="F266" s="38"/>
      <c r="G266" s="38"/>
      <c r="H266"/>
    </row>
    <row r="267" spans="1:8" ht="12.75">
      <c r="A267" s="6"/>
      <c r="B267" s="6"/>
      <c r="C267" s="6"/>
      <c r="D267" s="38"/>
      <c r="E267" s="38"/>
      <c r="F267" s="38"/>
      <c r="G267" s="38"/>
      <c r="H267"/>
    </row>
    <row r="268" spans="1:8" ht="12.75">
      <c r="A268" s="6"/>
      <c r="B268" s="6"/>
      <c r="C268" s="6"/>
      <c r="D268" s="38"/>
      <c r="E268" s="38"/>
      <c r="F268" s="38"/>
      <c r="G268" s="38"/>
      <c r="H268"/>
    </row>
    <row r="269" spans="1:8" ht="12.75">
      <c r="A269" s="6"/>
      <c r="B269" s="6"/>
      <c r="C269" s="6"/>
      <c r="D269" s="38"/>
      <c r="E269" s="38"/>
      <c r="F269" s="38"/>
      <c r="G269" s="38"/>
      <c r="H269"/>
    </row>
    <row r="270" spans="1:8" ht="12.75">
      <c r="A270" s="6"/>
      <c r="B270" s="6"/>
      <c r="C270" s="6"/>
      <c r="D270" s="38"/>
      <c r="E270" s="38"/>
      <c r="F270" s="38"/>
      <c r="G270" s="38"/>
      <c r="H270"/>
    </row>
    <row r="271" spans="1:8" ht="12.75">
      <c r="A271" s="6"/>
      <c r="B271" s="6"/>
      <c r="C271" s="6"/>
      <c r="D271" s="38"/>
      <c r="E271" s="38"/>
      <c r="F271" s="38"/>
      <c r="G271" s="38"/>
      <c r="H271"/>
    </row>
    <row r="272" spans="1:8" ht="12.75">
      <c r="A272" s="6"/>
      <c r="B272" s="6"/>
      <c r="C272" s="6"/>
      <c r="D272" s="38"/>
      <c r="E272" s="38"/>
      <c r="F272" s="38"/>
      <c r="G272" s="38"/>
      <c r="H272"/>
    </row>
    <row r="273" spans="1:8" ht="12.75">
      <c r="A273" s="6"/>
      <c r="B273" s="6"/>
      <c r="C273" s="6"/>
      <c r="D273" s="38"/>
      <c r="E273" s="38"/>
      <c r="F273" s="38"/>
      <c r="G273" s="38"/>
      <c r="H273"/>
    </row>
    <row r="274" spans="1:8" ht="12.75">
      <c r="A274" s="6"/>
      <c r="B274" s="6"/>
      <c r="C274" s="6"/>
      <c r="D274" s="38"/>
      <c r="E274" s="38"/>
      <c r="F274" s="38"/>
      <c r="G274" s="38"/>
      <c r="H274"/>
    </row>
    <row r="275" spans="1:8" ht="12.75">
      <c r="A275" s="6"/>
      <c r="B275" s="6"/>
      <c r="C275" s="6"/>
      <c r="D275" s="38"/>
      <c r="E275" s="38"/>
      <c r="F275" s="38"/>
      <c r="G275" s="38"/>
      <c r="H275"/>
    </row>
    <row r="276" spans="1:8" ht="12.75">
      <c r="A276" s="6"/>
      <c r="B276" s="6"/>
      <c r="C276" s="6"/>
      <c r="D276" s="38"/>
      <c r="E276" s="38"/>
      <c r="F276" s="38"/>
      <c r="G276" s="38"/>
      <c r="H276"/>
    </row>
    <row r="277" spans="1:8" ht="12.75">
      <c r="A277" s="6"/>
      <c r="B277" s="6"/>
      <c r="C277" s="6"/>
      <c r="D277" s="38"/>
      <c r="E277" s="38"/>
      <c r="F277" s="38"/>
      <c r="G277" s="38"/>
      <c r="H277"/>
    </row>
    <row r="278" spans="1:8" ht="12.75">
      <c r="A278" s="6"/>
      <c r="B278" s="6"/>
      <c r="C278" s="6"/>
      <c r="D278" s="38"/>
      <c r="E278" s="38"/>
      <c r="F278" s="38"/>
      <c r="G278" s="38"/>
      <c r="H278"/>
    </row>
    <row r="279" spans="1:8" ht="12.75">
      <c r="A279" s="6"/>
      <c r="B279" s="6"/>
      <c r="C279" s="6"/>
      <c r="D279" s="38"/>
      <c r="E279" s="38"/>
      <c r="F279" s="38"/>
      <c r="G279" s="38"/>
      <c r="H279"/>
    </row>
    <row r="280" spans="1:8" ht="12.75">
      <c r="A280" s="6"/>
      <c r="B280" s="6"/>
      <c r="C280" s="6"/>
      <c r="D280" s="38"/>
      <c r="E280" s="38"/>
      <c r="F280" s="38"/>
      <c r="G280" s="38"/>
      <c r="H280"/>
    </row>
    <row r="281" spans="1:8" ht="12.75">
      <c r="A281" s="6"/>
      <c r="B281" s="6"/>
      <c r="C281" s="6"/>
      <c r="D281" s="38"/>
      <c r="E281" s="38"/>
      <c r="F281" s="38"/>
      <c r="G281" s="38"/>
      <c r="H281"/>
    </row>
    <row r="282" spans="1:8" ht="12.75">
      <c r="A282" s="6"/>
      <c r="B282" s="6"/>
      <c r="C282" s="6"/>
      <c r="D282" s="38"/>
      <c r="E282" s="38"/>
      <c r="F282" s="38"/>
      <c r="G282" s="38"/>
      <c r="H282"/>
    </row>
    <row r="283" spans="1:8" ht="12.75">
      <c r="A283" s="6"/>
      <c r="B283" s="6"/>
      <c r="C283" s="6"/>
      <c r="D283" s="38"/>
      <c r="E283" s="38"/>
      <c r="F283" s="38"/>
      <c r="G283" s="38"/>
      <c r="H283"/>
    </row>
    <row r="284" spans="1:8" ht="12.75">
      <c r="A284" s="6"/>
      <c r="B284" s="6"/>
      <c r="C284" s="6"/>
      <c r="D284" s="38"/>
      <c r="E284" s="38"/>
      <c r="F284" s="38"/>
      <c r="G284" s="38"/>
      <c r="H284"/>
    </row>
    <row r="285" spans="1:8" ht="12.75">
      <c r="A285" s="6"/>
      <c r="B285" s="6"/>
      <c r="C285" s="6"/>
      <c r="D285" s="38"/>
      <c r="E285" s="38"/>
      <c r="F285" s="38"/>
      <c r="G285" s="38"/>
      <c r="H285"/>
    </row>
    <row r="286" spans="1:8" ht="12.75">
      <c r="A286" s="6"/>
      <c r="B286" s="6"/>
      <c r="C286" s="6"/>
      <c r="D286" s="38"/>
      <c r="E286" s="38"/>
      <c r="F286" s="38"/>
      <c r="G286" s="38"/>
      <c r="H286"/>
    </row>
    <row r="287" spans="1:8" ht="12.75">
      <c r="A287" s="6"/>
      <c r="B287" s="6"/>
      <c r="C287" s="6"/>
      <c r="D287" s="38"/>
      <c r="E287" s="38"/>
      <c r="F287" s="38"/>
      <c r="G287" s="38"/>
      <c r="H287"/>
    </row>
    <row r="288" spans="1:8" ht="12.75">
      <c r="A288" s="6"/>
      <c r="B288" s="6"/>
      <c r="C288" s="6"/>
      <c r="D288" s="38"/>
      <c r="E288" s="38"/>
      <c r="F288" s="38"/>
      <c r="G288" s="38"/>
      <c r="H288"/>
    </row>
    <row r="289" spans="1:8" ht="12.75">
      <c r="A289" s="6"/>
      <c r="B289" s="6"/>
      <c r="C289" s="6"/>
      <c r="D289" s="38"/>
      <c r="E289" s="38"/>
      <c r="F289" s="38"/>
      <c r="G289" s="38"/>
      <c r="H289"/>
    </row>
    <row r="290" spans="1:8" ht="12.75">
      <c r="A290" s="6"/>
      <c r="B290" s="6"/>
      <c r="C290" s="6"/>
      <c r="D290" s="38"/>
      <c r="E290" s="38"/>
      <c r="F290" s="38"/>
      <c r="G290" s="38"/>
      <c r="H290"/>
    </row>
    <row r="291" spans="1:8" ht="12.75">
      <c r="A291" s="6"/>
      <c r="B291" s="6"/>
      <c r="C291" s="6"/>
      <c r="D291" s="38"/>
      <c r="E291" s="38"/>
      <c r="F291" s="38"/>
      <c r="G291" s="38"/>
      <c r="H291"/>
    </row>
    <row r="292" spans="1:8" ht="12.75">
      <c r="A292" s="6"/>
      <c r="B292" s="6"/>
      <c r="C292" s="6"/>
      <c r="D292" s="38"/>
      <c r="E292" s="38"/>
      <c r="F292" s="38"/>
      <c r="G292" s="38"/>
      <c r="H292"/>
    </row>
    <row r="293" spans="1:8" ht="12.75">
      <c r="A293" s="6"/>
      <c r="B293" s="6"/>
      <c r="C293" s="6"/>
      <c r="D293" s="38"/>
      <c r="E293" s="38"/>
      <c r="F293" s="38"/>
      <c r="G293" s="38"/>
      <c r="H293"/>
    </row>
    <row r="294" spans="1:8" ht="12.75">
      <c r="A294" s="6"/>
      <c r="B294" s="6"/>
      <c r="C294" s="6"/>
      <c r="D294" s="38"/>
      <c r="E294" s="38"/>
      <c r="F294" s="38"/>
      <c r="G294" s="38"/>
      <c r="H294"/>
    </row>
    <row r="295" spans="1:8" ht="12.75">
      <c r="A295" s="6"/>
      <c r="B295" s="6"/>
      <c r="C295" s="6"/>
      <c r="D295" s="38"/>
      <c r="E295" s="38"/>
      <c r="F295" s="38"/>
      <c r="G295" s="38"/>
      <c r="H295"/>
    </row>
    <row r="296" spans="1:8" ht="12.75">
      <c r="A296" s="6"/>
      <c r="B296" s="6"/>
      <c r="C296" s="6"/>
      <c r="D296"/>
      <c r="E296"/>
      <c r="F296"/>
      <c r="G296"/>
      <c r="H296"/>
    </row>
    <row r="297" spans="1:8" ht="12.75">
      <c r="A297" s="6"/>
      <c r="B297" s="6"/>
      <c r="C297" s="6"/>
      <c r="D297"/>
      <c r="E297"/>
      <c r="F297"/>
      <c r="G297"/>
      <c r="H297"/>
    </row>
    <row r="298" spans="1:8" ht="12.75">
      <c r="A298" s="6"/>
      <c r="B298" s="6"/>
      <c r="C298" s="6"/>
      <c r="D298"/>
      <c r="E298"/>
      <c r="F298"/>
      <c r="G298"/>
      <c r="H298"/>
    </row>
    <row r="299" spans="1:8" ht="12.75">
      <c r="A299" s="6"/>
      <c r="B299" s="6"/>
      <c r="C299" s="6"/>
      <c r="D299"/>
      <c r="E299"/>
      <c r="F299"/>
      <c r="G299"/>
      <c r="H299"/>
    </row>
    <row r="300" spans="1:8" ht="12.75">
      <c r="A300" s="6"/>
      <c r="B300" s="6"/>
      <c r="C300" s="6"/>
      <c r="D300"/>
      <c r="E300"/>
      <c r="F300"/>
      <c r="G300"/>
      <c r="H300"/>
    </row>
    <row r="301" spans="1:8" ht="12.75">
      <c r="A301" s="6"/>
      <c r="B301" s="6"/>
      <c r="C301" s="6"/>
      <c r="D301"/>
      <c r="E301"/>
      <c r="F301"/>
      <c r="G301"/>
      <c r="H301"/>
    </row>
  </sheetData>
  <sheetProtection/>
  <mergeCells count="5">
    <mergeCell ref="D3:G3"/>
    <mergeCell ref="F4:G4"/>
    <mergeCell ref="B92:B93"/>
    <mergeCell ref="B115:B116"/>
    <mergeCell ref="B226:B2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115" zoomScaleNormal="115" zoomScaleSheetLayoutView="85" zoomScalePageLayoutView="0" workbookViewId="0" topLeftCell="A1">
      <selection activeCell="F44" sqref="F44"/>
    </sheetView>
  </sheetViews>
  <sheetFormatPr defaultColWidth="9.00390625" defaultRowHeight="12.75"/>
  <cols>
    <col min="1" max="16384" width="9.125" style="78" customWidth="1"/>
  </cols>
  <sheetData>
    <row r="1" ht="11.25">
      <c r="A1" s="78" t="s">
        <v>741</v>
      </c>
    </row>
    <row r="2" ht="11.25">
      <c r="A2" s="78" t="s">
        <v>742</v>
      </c>
    </row>
    <row r="22" ht="11.25">
      <c r="A22" s="78" t="s">
        <v>743</v>
      </c>
    </row>
    <row r="23" ht="11.25">
      <c r="A23" s="78" t="s">
        <v>744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="115" zoomScaleNormal="115" zoomScaleSheetLayoutView="85" zoomScalePageLayoutView="0" workbookViewId="0" topLeftCell="A1">
      <selection activeCell="G21" sqref="G21"/>
    </sheetView>
  </sheetViews>
  <sheetFormatPr defaultColWidth="9.00390625" defaultRowHeight="11.25" customHeight="1"/>
  <cols>
    <col min="1" max="1" width="9.625" style="180" customWidth="1"/>
    <col min="2" max="2" width="10.125" style="180" customWidth="1"/>
    <col min="3" max="3" width="47.625" style="180" customWidth="1"/>
    <col min="4" max="4" width="10.375" style="11" bestFit="1" customWidth="1"/>
    <col min="5" max="16384" width="9.125" style="6" customWidth="1"/>
  </cols>
  <sheetData>
    <row r="1" spans="1:2" ht="11.25" customHeight="1">
      <c r="A1" s="180" t="s">
        <v>745</v>
      </c>
      <c r="B1" s="198"/>
    </row>
    <row r="2" spans="1:2" ht="11.25" customHeight="1">
      <c r="A2" s="180" t="s">
        <v>746</v>
      </c>
      <c r="B2" s="198"/>
    </row>
    <row r="3" ht="11.25" customHeight="1">
      <c r="B3" s="198"/>
    </row>
    <row r="4" spans="1:4" ht="11.25" customHeight="1">
      <c r="A4" s="199">
        <v>2012</v>
      </c>
      <c r="B4" s="199">
        <v>2011</v>
      </c>
      <c r="C4" s="199" t="s">
        <v>749</v>
      </c>
      <c r="D4" s="396" t="s">
        <v>750</v>
      </c>
    </row>
    <row r="5" spans="1:4" ht="11.25" customHeight="1">
      <c r="A5" s="200" t="s">
        <v>747</v>
      </c>
      <c r="B5" s="198" t="s">
        <v>747</v>
      </c>
      <c r="C5" s="198" t="s">
        <v>615</v>
      </c>
      <c r="D5" s="53" t="s">
        <v>751</v>
      </c>
    </row>
    <row r="6" spans="1:4" ht="11.25" customHeight="1">
      <c r="A6" s="198" t="s">
        <v>748</v>
      </c>
      <c r="B6" s="200" t="s">
        <v>748</v>
      </c>
      <c r="C6" s="200" t="s">
        <v>619</v>
      </c>
      <c r="D6" s="201" t="s">
        <v>367</v>
      </c>
    </row>
    <row r="7" spans="1:5" ht="11.25" customHeight="1">
      <c r="A7" s="202">
        <v>1</v>
      </c>
      <c r="B7" s="202">
        <v>15</v>
      </c>
      <c r="C7" s="308" t="s">
        <v>752</v>
      </c>
      <c r="D7" s="309">
        <v>3.068888</v>
      </c>
      <c r="E7" s="203"/>
    </row>
    <row r="8" spans="1:5" ht="11.25" customHeight="1">
      <c r="A8" s="204">
        <v>2</v>
      </c>
      <c r="B8" s="204">
        <v>1</v>
      </c>
      <c r="C8" s="310" t="s">
        <v>753</v>
      </c>
      <c r="D8" s="311">
        <v>3.009865</v>
      </c>
      <c r="E8" s="203"/>
    </row>
    <row r="9" spans="1:5" ht="11.25" customHeight="1">
      <c r="A9" s="204">
        <v>3</v>
      </c>
      <c r="B9" s="204">
        <v>9</v>
      </c>
      <c r="C9" s="310" t="s">
        <v>754</v>
      </c>
      <c r="D9" s="311">
        <v>2.024533</v>
      </c>
      <c r="E9" s="203"/>
    </row>
    <row r="10" spans="1:5" ht="11.25" customHeight="1">
      <c r="A10" s="204">
        <v>4</v>
      </c>
      <c r="B10" s="204">
        <v>2</v>
      </c>
      <c r="C10" s="310" t="s">
        <v>755</v>
      </c>
      <c r="D10" s="311">
        <v>1.923878</v>
      </c>
      <c r="E10" s="203"/>
    </row>
    <row r="11" spans="1:5" ht="11.25" customHeight="1">
      <c r="A11" s="204">
        <v>5</v>
      </c>
      <c r="B11" s="204">
        <v>3</v>
      </c>
      <c r="C11" s="310" t="s">
        <v>756</v>
      </c>
      <c r="D11" s="311">
        <v>1.686411</v>
      </c>
      <c r="E11" s="203"/>
    </row>
    <row r="12" spans="1:5" ht="11.25" customHeight="1">
      <c r="A12" s="204">
        <v>6</v>
      </c>
      <c r="B12" s="204">
        <v>7</v>
      </c>
      <c r="C12" s="310" t="s">
        <v>757</v>
      </c>
      <c r="D12" s="311">
        <v>1.661648</v>
      </c>
      <c r="E12" s="203"/>
    </row>
    <row r="13" spans="1:5" ht="11.25" customHeight="1">
      <c r="A13" s="204">
        <v>7</v>
      </c>
      <c r="B13" s="204">
        <v>5</v>
      </c>
      <c r="C13" s="310" t="s">
        <v>758</v>
      </c>
      <c r="D13" s="311">
        <v>1.617371</v>
      </c>
      <c r="E13" s="203"/>
    </row>
    <row r="14" spans="1:5" ht="11.25" customHeight="1">
      <c r="A14" s="204">
        <v>8</v>
      </c>
      <c r="B14" s="204">
        <v>25</v>
      </c>
      <c r="C14" s="310" t="s">
        <v>759</v>
      </c>
      <c r="D14" s="311">
        <v>1.600236</v>
      </c>
      <c r="E14" s="203"/>
    </row>
    <row r="15" spans="1:5" ht="11.25" customHeight="1">
      <c r="A15" s="204">
        <v>9</v>
      </c>
      <c r="B15" s="204">
        <v>8</v>
      </c>
      <c r="C15" s="310" t="s">
        <v>760</v>
      </c>
      <c r="D15" s="311">
        <v>1.5554</v>
      </c>
      <c r="E15" s="203"/>
    </row>
    <row r="16" spans="1:5" ht="11.25" customHeight="1">
      <c r="A16" s="204">
        <v>10</v>
      </c>
      <c r="B16" s="204">
        <v>4</v>
      </c>
      <c r="C16" s="312" t="s">
        <v>761</v>
      </c>
      <c r="D16" s="313">
        <v>1.470181</v>
      </c>
      <c r="E16" s="203"/>
    </row>
    <row r="17" spans="1:4" ht="11.25" customHeight="1">
      <c r="A17" s="205"/>
      <c r="B17" s="205"/>
      <c r="C17" s="205"/>
      <c r="D17" s="206"/>
    </row>
    <row r="18" spans="1:4" ht="11.25" customHeight="1">
      <c r="A18" s="403" t="s">
        <v>690</v>
      </c>
      <c r="B18" s="403"/>
      <c r="C18" s="403"/>
      <c r="D18" s="403"/>
    </row>
  </sheetData>
  <sheetProtection/>
  <mergeCells count="1">
    <mergeCell ref="A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showGridLines="0" zoomScale="115" zoomScaleNormal="115" zoomScaleSheetLayoutView="85" zoomScalePageLayoutView="0" workbookViewId="0" topLeftCell="A1">
      <selection activeCell="A47" sqref="A47"/>
    </sheetView>
  </sheetViews>
  <sheetFormatPr defaultColWidth="9.00390625" defaultRowHeight="12.75"/>
  <cols>
    <col min="1" max="1" width="9.375" style="48" customWidth="1"/>
    <col min="2" max="2" width="41.75390625" style="48" customWidth="1"/>
    <col min="3" max="3" width="8.25390625" style="76" customWidth="1"/>
    <col min="4" max="4" width="9.375" style="76" customWidth="1"/>
    <col min="5" max="5" width="9.00390625" style="77" customWidth="1"/>
    <col min="6" max="6" width="9.875" style="77" customWidth="1"/>
    <col min="7" max="8" width="9.125" style="48" customWidth="1"/>
    <col min="9" max="9" width="60.25390625" style="48" bestFit="1" customWidth="1"/>
    <col min="10" max="10" width="4.75390625" style="48" customWidth="1"/>
    <col min="11" max="16384" width="9.125" style="48" customWidth="1"/>
  </cols>
  <sheetData>
    <row r="1" spans="1:6" ht="11.25" customHeight="1">
      <c r="A1" s="46" t="s">
        <v>612</v>
      </c>
      <c r="B1" s="46"/>
      <c r="C1" s="47"/>
      <c r="D1" s="47"/>
      <c r="E1" s="47"/>
      <c r="F1" s="47"/>
    </row>
    <row r="2" spans="1:6" ht="11.25" customHeight="1">
      <c r="A2" s="49"/>
      <c r="B2" s="50"/>
      <c r="C2" s="47"/>
      <c r="D2" s="47"/>
      <c r="E2" s="47"/>
      <c r="F2" s="47"/>
    </row>
    <row r="3" spans="1:6" ht="11.25" customHeight="1">
      <c r="A3" s="51" t="s">
        <v>613</v>
      </c>
      <c r="B3" s="185" t="s">
        <v>611</v>
      </c>
      <c r="C3" s="408" t="s">
        <v>614</v>
      </c>
      <c r="D3" s="408"/>
      <c r="E3" s="408"/>
      <c r="F3" s="408"/>
    </row>
    <row r="4" spans="1:6" ht="11.25" customHeight="1">
      <c r="A4" s="52" t="s">
        <v>517</v>
      </c>
      <c r="B4" s="369" t="s">
        <v>615</v>
      </c>
      <c r="C4" s="53" t="s">
        <v>616</v>
      </c>
      <c r="D4" s="53" t="s">
        <v>617</v>
      </c>
      <c r="E4" s="53" t="s">
        <v>618</v>
      </c>
      <c r="F4" s="53" t="s">
        <v>618</v>
      </c>
    </row>
    <row r="5" spans="1:8" ht="11.25" customHeight="1">
      <c r="A5" s="54"/>
      <c r="B5" s="370" t="s">
        <v>619</v>
      </c>
      <c r="C5" s="371"/>
      <c r="D5" s="371"/>
      <c r="E5" s="55" t="s">
        <v>620</v>
      </c>
      <c r="F5" s="55" t="s">
        <v>621</v>
      </c>
      <c r="G5" s="56"/>
      <c r="H5" s="56"/>
    </row>
    <row r="6" spans="1:6" ht="11.25" customHeight="1">
      <c r="A6" s="57"/>
      <c r="B6" s="58"/>
      <c r="C6" s="59"/>
      <c r="D6" s="59"/>
      <c r="E6" s="59"/>
      <c r="F6" s="59"/>
    </row>
    <row r="7" spans="1:8" s="63" customFormat="1" ht="11.25" customHeight="1">
      <c r="A7" s="60" t="s">
        <v>622</v>
      </c>
      <c r="B7" s="208"/>
      <c r="C7" s="53"/>
      <c r="D7" s="53"/>
      <c r="E7" s="53"/>
      <c r="F7" s="53"/>
      <c r="G7" s="56"/>
      <c r="H7" s="56"/>
    </row>
    <row r="8" spans="1:6" ht="11.25" customHeight="1">
      <c r="A8" s="68" t="s">
        <v>2</v>
      </c>
      <c r="B8" s="406" t="s">
        <v>529</v>
      </c>
      <c r="C8" s="209"/>
      <c r="D8" s="67">
        <v>41131</v>
      </c>
      <c r="E8" s="209"/>
      <c r="F8" s="67"/>
    </row>
    <row r="9" spans="1:6" ht="11.25" customHeight="1">
      <c r="A9" s="211" t="s">
        <v>457</v>
      </c>
      <c r="B9" s="407" t="s">
        <v>3</v>
      </c>
      <c r="C9" s="210">
        <v>41248</v>
      </c>
      <c r="D9" s="66"/>
      <c r="E9" s="213"/>
      <c r="F9" s="66"/>
    </row>
    <row r="10" spans="1:6" ht="11.25" customHeight="1">
      <c r="A10" s="68" t="s">
        <v>458</v>
      </c>
      <c r="B10" s="242" t="s">
        <v>624</v>
      </c>
      <c r="C10" s="209">
        <v>41270</v>
      </c>
      <c r="D10" s="65"/>
      <c r="E10" s="65"/>
      <c r="F10" s="65"/>
    </row>
    <row r="11" spans="1:6" ht="11.25" customHeight="1">
      <c r="A11" s="68" t="s">
        <v>459</v>
      </c>
      <c r="B11" s="406" t="s">
        <v>532</v>
      </c>
      <c r="C11" s="209">
        <v>41094</v>
      </c>
      <c r="D11" s="67"/>
      <c r="E11" s="209"/>
      <c r="F11" s="67"/>
    </row>
    <row r="12" spans="1:6" ht="11.25" customHeight="1">
      <c r="A12" s="211" t="s">
        <v>460</v>
      </c>
      <c r="B12" s="407"/>
      <c r="C12" s="210">
        <v>41094</v>
      </c>
      <c r="D12" s="66"/>
      <c r="E12" s="213"/>
      <c r="F12" s="66"/>
    </row>
    <row r="13" spans="1:6" ht="11.25" customHeight="1">
      <c r="A13" s="68" t="s">
        <v>20</v>
      </c>
      <c r="B13" s="406" t="s">
        <v>534</v>
      </c>
      <c r="C13" s="209"/>
      <c r="D13" s="67">
        <v>41052</v>
      </c>
      <c r="E13" s="209"/>
      <c r="F13" s="67"/>
    </row>
    <row r="14" spans="1:6" ht="11.25" customHeight="1">
      <c r="A14" s="211" t="s">
        <v>461</v>
      </c>
      <c r="B14" s="407"/>
      <c r="C14" s="210">
        <v>41099</v>
      </c>
      <c r="D14" s="64"/>
      <c r="E14" s="210"/>
      <c r="F14" s="64"/>
    </row>
    <row r="15" spans="1:6" ht="11.25" customHeight="1">
      <c r="A15" s="211" t="s">
        <v>23</v>
      </c>
      <c r="B15" s="407"/>
      <c r="C15" s="210"/>
      <c r="D15" s="64">
        <v>41011</v>
      </c>
      <c r="E15" s="210"/>
      <c r="F15" s="64"/>
    </row>
    <row r="16" spans="1:6" ht="11.25" customHeight="1">
      <c r="A16" s="244" t="s">
        <v>462</v>
      </c>
      <c r="B16" s="409"/>
      <c r="C16" s="213">
        <v>41185</v>
      </c>
      <c r="D16" s="66"/>
      <c r="E16" s="213"/>
      <c r="F16" s="66"/>
    </row>
    <row r="17" spans="1:6" ht="11.25" customHeight="1">
      <c r="A17" s="68" t="s">
        <v>463</v>
      </c>
      <c r="B17" s="242" t="s">
        <v>535</v>
      </c>
      <c r="C17" s="209">
        <v>41270</v>
      </c>
      <c r="D17" s="65"/>
      <c r="E17" s="65"/>
      <c r="F17" s="65"/>
    </row>
    <row r="18" spans="1:6" ht="11.25" customHeight="1">
      <c r="A18" s="68" t="s">
        <v>464</v>
      </c>
      <c r="B18" s="242" t="s">
        <v>538</v>
      </c>
      <c r="C18" s="209">
        <v>41253</v>
      </c>
      <c r="D18" s="67"/>
      <c r="E18" s="67"/>
      <c r="F18" s="67"/>
    </row>
    <row r="19" spans="1:6" ht="11.25" customHeight="1">
      <c r="A19" s="244" t="s">
        <v>465</v>
      </c>
      <c r="B19" s="245"/>
      <c r="C19" s="213">
        <v>41138</v>
      </c>
      <c r="D19" s="66"/>
      <c r="E19" s="66"/>
      <c r="F19" s="66"/>
    </row>
    <row r="20" spans="1:6" ht="11.25" customHeight="1">
      <c r="A20" s="211" t="s">
        <v>466</v>
      </c>
      <c r="B20" s="246" t="s">
        <v>539</v>
      </c>
      <c r="C20" s="210">
        <v>41271</v>
      </c>
      <c r="D20" s="64"/>
      <c r="E20" s="210"/>
      <c r="F20" s="64"/>
    </row>
    <row r="21" spans="1:6" ht="11.25" customHeight="1">
      <c r="A21" s="68" t="s">
        <v>467</v>
      </c>
      <c r="B21" s="406" t="s">
        <v>541</v>
      </c>
      <c r="C21" s="209">
        <v>41218</v>
      </c>
      <c r="D21" s="67"/>
      <c r="E21" s="209"/>
      <c r="F21" s="67"/>
    </row>
    <row r="22" spans="1:6" ht="11.25" customHeight="1">
      <c r="A22" s="244" t="s">
        <v>468</v>
      </c>
      <c r="B22" s="409"/>
      <c r="C22" s="213">
        <v>41218</v>
      </c>
      <c r="D22" s="66"/>
      <c r="E22" s="213"/>
      <c r="F22" s="66"/>
    </row>
    <row r="23" spans="1:6" ht="11.25" customHeight="1">
      <c r="A23" s="247" t="s">
        <v>469</v>
      </c>
      <c r="B23" s="240" t="s">
        <v>580</v>
      </c>
      <c r="C23" s="209">
        <v>41269</v>
      </c>
      <c r="D23" s="209"/>
      <c r="E23" s="209"/>
      <c r="F23" s="209"/>
    </row>
    <row r="24" spans="1:6" ht="11.25" customHeight="1">
      <c r="A24" s="68" t="s">
        <v>470</v>
      </c>
      <c r="B24" s="242" t="s">
        <v>553</v>
      </c>
      <c r="C24" s="209">
        <v>41099</v>
      </c>
      <c r="D24" s="65"/>
      <c r="E24" s="65"/>
      <c r="F24" s="65"/>
    </row>
    <row r="25" spans="1:6" ht="11.25" customHeight="1">
      <c r="A25" s="247" t="s">
        <v>80</v>
      </c>
      <c r="B25" s="240" t="s">
        <v>556</v>
      </c>
      <c r="C25" s="209"/>
      <c r="D25" s="209">
        <v>40952</v>
      </c>
      <c r="E25" s="209"/>
      <c r="F25" s="209"/>
    </row>
    <row r="26" spans="1:6" ht="11.25" customHeight="1">
      <c r="A26" s="68" t="s">
        <v>471</v>
      </c>
      <c r="B26" s="242" t="s">
        <v>558</v>
      </c>
      <c r="C26" s="209">
        <v>41249</v>
      </c>
      <c r="D26" s="65"/>
      <c r="E26" s="65"/>
      <c r="F26" s="65"/>
    </row>
    <row r="27" spans="1:6" ht="11.25" customHeight="1">
      <c r="A27" s="68" t="s">
        <v>472</v>
      </c>
      <c r="B27" s="242" t="s">
        <v>560</v>
      </c>
      <c r="C27" s="209">
        <v>41219</v>
      </c>
      <c r="D27" s="65"/>
      <c r="E27" s="65"/>
      <c r="F27" s="65"/>
    </row>
    <row r="28" spans="1:6" ht="11.25" customHeight="1">
      <c r="A28" s="27" t="s">
        <v>116</v>
      </c>
      <c r="B28" s="242" t="s">
        <v>625</v>
      </c>
      <c r="C28" s="209"/>
      <c r="D28" s="67">
        <v>41247</v>
      </c>
      <c r="E28" s="209"/>
      <c r="F28" s="209"/>
    </row>
    <row r="29" spans="1:6" ht="11.25" customHeight="1">
      <c r="A29" s="32" t="s">
        <v>473</v>
      </c>
      <c r="B29" s="248"/>
      <c r="C29" s="210">
        <v>41001</v>
      </c>
      <c r="D29" s="64"/>
      <c r="E29" s="64"/>
      <c r="F29" s="64"/>
    </row>
    <row r="30" spans="1:6" ht="11.25" customHeight="1">
      <c r="A30" s="35" t="s">
        <v>474</v>
      </c>
      <c r="B30" s="214"/>
      <c r="C30" s="213">
        <v>41001</v>
      </c>
      <c r="D30" s="213"/>
      <c r="E30" s="66"/>
      <c r="F30" s="66"/>
    </row>
    <row r="31" spans="1:6" ht="11.25" customHeight="1">
      <c r="A31" s="68" t="s">
        <v>475</v>
      </c>
      <c r="B31" s="242" t="s">
        <v>563</v>
      </c>
      <c r="C31" s="209">
        <v>41102</v>
      </c>
      <c r="D31" s="65"/>
      <c r="E31" s="65"/>
      <c r="F31" s="65"/>
    </row>
    <row r="32" spans="1:6" ht="11.25" customHeight="1">
      <c r="A32" s="68" t="s">
        <v>125</v>
      </c>
      <c r="B32" s="242" t="s">
        <v>564</v>
      </c>
      <c r="C32" s="209"/>
      <c r="D32" s="65">
        <v>41031</v>
      </c>
      <c r="E32" s="65"/>
      <c r="F32" s="65"/>
    </row>
    <row r="33" spans="1:6" ht="11.25" customHeight="1">
      <c r="A33" s="68" t="s">
        <v>476</v>
      </c>
      <c r="B33" s="242" t="s">
        <v>565</v>
      </c>
      <c r="C33" s="209">
        <v>40926</v>
      </c>
      <c r="D33" s="65"/>
      <c r="E33" s="65"/>
      <c r="F33" s="65"/>
    </row>
    <row r="34" spans="1:6" ht="11.25" customHeight="1">
      <c r="A34" s="68" t="s">
        <v>419</v>
      </c>
      <c r="B34" s="242" t="s">
        <v>587</v>
      </c>
      <c r="C34" s="209"/>
      <c r="D34" s="65">
        <v>41267</v>
      </c>
      <c r="E34" s="65"/>
      <c r="F34" s="65"/>
    </row>
    <row r="35" spans="1:6" ht="11.25" customHeight="1">
      <c r="A35" s="68" t="s">
        <v>477</v>
      </c>
      <c r="B35" s="242" t="s">
        <v>478</v>
      </c>
      <c r="C35" s="209">
        <v>41106</v>
      </c>
      <c r="D35" s="65"/>
      <c r="E35" s="65"/>
      <c r="F35" s="65"/>
    </row>
    <row r="36" spans="1:6" ht="24" customHeight="1">
      <c r="A36" s="68" t="s">
        <v>479</v>
      </c>
      <c r="B36" s="242" t="s">
        <v>568</v>
      </c>
      <c r="C36" s="209">
        <v>41124</v>
      </c>
      <c r="D36" s="65"/>
      <c r="E36" s="65"/>
      <c r="F36" s="65"/>
    </row>
    <row r="37" spans="1:6" ht="11.25" customHeight="1">
      <c r="A37" s="68" t="s">
        <v>480</v>
      </c>
      <c r="B37" s="406" t="s">
        <v>571</v>
      </c>
      <c r="C37" s="209">
        <v>41225</v>
      </c>
      <c r="D37" s="67"/>
      <c r="E37" s="209"/>
      <c r="F37" s="67"/>
    </row>
    <row r="38" spans="1:6" ht="11.25" customHeight="1">
      <c r="A38" s="244" t="s">
        <v>482</v>
      </c>
      <c r="B38" s="409" t="s">
        <v>481</v>
      </c>
      <c r="C38" s="213">
        <v>41263</v>
      </c>
      <c r="D38" s="66"/>
      <c r="E38" s="213"/>
      <c r="F38" s="66"/>
    </row>
    <row r="39" spans="1:6" ht="11.25" customHeight="1">
      <c r="A39" s="68" t="s">
        <v>421</v>
      </c>
      <c r="B39" s="242" t="s">
        <v>626</v>
      </c>
      <c r="C39" s="209"/>
      <c r="D39" s="65">
        <v>41012</v>
      </c>
      <c r="E39" s="65"/>
      <c r="F39" s="65"/>
    </row>
    <row r="40" spans="1:6" ht="11.25" customHeight="1">
      <c r="A40" s="215" t="s">
        <v>483</v>
      </c>
      <c r="B40" s="27" t="s">
        <v>574</v>
      </c>
      <c r="C40" s="209">
        <v>40940</v>
      </c>
      <c r="D40" s="67"/>
      <c r="E40" s="67"/>
      <c r="F40" s="67"/>
    </row>
    <row r="41" spans="1:6" ht="11.25" customHeight="1">
      <c r="A41" s="216" t="s">
        <v>484</v>
      </c>
      <c r="B41" s="32"/>
      <c r="C41" s="210">
        <v>41123</v>
      </c>
      <c r="D41" s="64"/>
      <c r="E41" s="64"/>
      <c r="F41" s="64"/>
    </row>
    <row r="42" spans="1:6" ht="11.25">
      <c r="A42" s="216" t="s">
        <v>485</v>
      </c>
      <c r="B42" s="32"/>
      <c r="C42" s="210">
        <v>41123</v>
      </c>
      <c r="D42" s="64"/>
      <c r="E42" s="64"/>
      <c r="F42" s="64"/>
    </row>
    <row r="43" spans="1:6" ht="11.25">
      <c r="A43" s="68" t="s">
        <v>486</v>
      </c>
      <c r="B43" s="242" t="s">
        <v>627</v>
      </c>
      <c r="C43" s="209">
        <v>40942</v>
      </c>
      <c r="D43" s="65"/>
      <c r="E43" s="65"/>
      <c r="F43" s="65"/>
    </row>
    <row r="44" spans="1:6" ht="11.25">
      <c r="A44" s="41" t="s">
        <v>150</v>
      </c>
      <c r="B44" s="28" t="s">
        <v>628</v>
      </c>
      <c r="C44" s="212"/>
      <c r="D44" s="212">
        <v>41213</v>
      </c>
      <c r="E44" s="212"/>
      <c r="F44" s="212"/>
    </row>
    <row r="45" spans="1:6" ht="11.25">
      <c r="A45" s="217" t="s">
        <v>630</v>
      </c>
      <c r="B45" s="217"/>
      <c r="C45" s="70">
        <f>COUNT(C9:C44)</f>
        <v>28</v>
      </c>
      <c r="D45" s="70">
        <f>COUNT(D8:D44)</f>
        <v>9</v>
      </c>
      <c r="E45" s="70">
        <f>COUNT(E8:E44)</f>
        <v>0</v>
      </c>
      <c r="F45" s="70">
        <f>COUNT(F9:F44)</f>
        <v>0</v>
      </c>
    </row>
    <row r="46" spans="1:6" ht="11.25">
      <c r="A46" s="57"/>
      <c r="B46" s="58"/>
      <c r="C46" s="59"/>
      <c r="D46" s="59"/>
      <c r="E46" s="59"/>
      <c r="F46" s="59"/>
    </row>
    <row r="47" spans="1:6" ht="11.25">
      <c r="A47" s="60" t="s">
        <v>631</v>
      </c>
      <c r="B47" s="61"/>
      <c r="C47" s="62"/>
      <c r="D47" s="62"/>
      <c r="E47" s="62"/>
      <c r="F47" s="62"/>
    </row>
    <row r="48" spans="1:6" ht="11.25">
      <c r="A48" s="32" t="s">
        <v>169</v>
      </c>
      <c r="B48" s="28" t="s">
        <v>544</v>
      </c>
      <c r="C48" s="212"/>
      <c r="D48" s="212">
        <v>41045</v>
      </c>
      <c r="E48" s="212"/>
      <c r="F48" s="212"/>
    </row>
    <row r="49" spans="1:6" ht="11.25">
      <c r="A49" s="27" t="s">
        <v>176</v>
      </c>
      <c r="B49" s="28" t="s">
        <v>545</v>
      </c>
      <c r="C49" s="212"/>
      <c r="D49" s="212">
        <v>40928</v>
      </c>
      <c r="E49" s="212"/>
      <c r="F49" s="212"/>
    </row>
    <row r="50" spans="1:6" ht="11.25">
      <c r="A50" s="27" t="s">
        <v>201</v>
      </c>
      <c r="B50" s="28" t="s">
        <v>581</v>
      </c>
      <c r="C50" s="212"/>
      <c r="D50" s="212">
        <v>41067</v>
      </c>
      <c r="E50" s="212"/>
      <c r="F50" s="212"/>
    </row>
    <row r="51" spans="1:6" ht="11.25">
      <c r="A51" s="27" t="s">
        <v>228</v>
      </c>
      <c r="B51" s="28" t="s">
        <v>556</v>
      </c>
      <c r="C51" s="212"/>
      <c r="D51" s="212">
        <v>41262</v>
      </c>
      <c r="E51" s="212"/>
      <c r="F51" s="212"/>
    </row>
    <row r="52" spans="1:6" ht="11.25">
      <c r="A52" s="27" t="s">
        <v>230</v>
      </c>
      <c r="B52" s="28" t="s">
        <v>629</v>
      </c>
      <c r="C52" s="212"/>
      <c r="D52" s="212">
        <v>41092</v>
      </c>
      <c r="E52" s="212"/>
      <c r="F52" s="212"/>
    </row>
    <row r="53" spans="1:6" ht="11.25">
      <c r="A53" s="27" t="s">
        <v>243</v>
      </c>
      <c r="B53" s="27" t="s">
        <v>588</v>
      </c>
      <c r="C53" s="27"/>
      <c r="D53" s="212">
        <v>41201</v>
      </c>
      <c r="E53" s="212"/>
      <c r="F53" s="212"/>
    </row>
    <row r="54" spans="1:6" ht="11.25">
      <c r="A54" s="27" t="s">
        <v>284</v>
      </c>
      <c r="B54" s="27" t="s">
        <v>574</v>
      </c>
      <c r="C54" s="27"/>
      <c r="D54" s="212">
        <v>41129</v>
      </c>
      <c r="E54" s="212"/>
      <c r="F54" s="212"/>
    </row>
    <row r="55" spans="1:6" ht="11.25">
      <c r="A55" s="68" t="s">
        <v>630</v>
      </c>
      <c r="B55" s="69"/>
      <c r="C55" s="218">
        <f>COUNT(C48:C54)</f>
        <v>0</v>
      </c>
      <c r="D55" s="70">
        <f>COUNT(D48:D54)</f>
        <v>7</v>
      </c>
      <c r="E55" s="71">
        <f>COUNT(E48:E54)</f>
        <v>0</v>
      </c>
      <c r="F55" s="71">
        <f>COUNT(F48:F54)</f>
        <v>0</v>
      </c>
    </row>
    <row r="56" spans="1:6" ht="11.25">
      <c r="A56" s="211"/>
      <c r="B56" s="220"/>
      <c r="C56" s="221"/>
      <c r="D56" s="221"/>
      <c r="E56" s="222"/>
      <c r="F56" s="222"/>
    </row>
    <row r="57" spans="1:6" ht="11.25">
      <c r="A57" s="60" t="s">
        <v>632</v>
      </c>
      <c r="B57" s="24"/>
      <c r="C57" s="221"/>
      <c r="D57" s="221"/>
      <c r="E57" s="222"/>
      <c r="F57" s="222"/>
    </row>
    <row r="58" spans="1:6" ht="11.25">
      <c r="A58" s="41" t="s">
        <v>326</v>
      </c>
      <c r="B58" s="28" t="s">
        <v>633</v>
      </c>
      <c r="C58" s="212"/>
      <c r="D58" s="212"/>
      <c r="E58" s="249">
        <v>41087</v>
      </c>
      <c r="F58" s="212"/>
    </row>
    <row r="59" spans="1:6" ht="11.25" customHeight="1">
      <c r="A59" s="41" t="s">
        <v>294</v>
      </c>
      <c r="B59" s="42" t="s">
        <v>601</v>
      </c>
      <c r="C59" s="223"/>
      <c r="D59" s="223"/>
      <c r="E59" s="249">
        <v>41143</v>
      </c>
      <c r="F59" s="250">
        <v>41087</v>
      </c>
    </row>
    <row r="60" spans="1:6" ht="11.25" customHeight="1">
      <c r="A60" s="68" t="s">
        <v>298</v>
      </c>
      <c r="B60" s="406" t="s">
        <v>634</v>
      </c>
      <c r="C60" s="209"/>
      <c r="D60" s="67">
        <v>41103</v>
      </c>
      <c r="E60" s="209"/>
      <c r="F60" s="209"/>
    </row>
    <row r="61" spans="1:6" ht="11.25">
      <c r="A61" s="211" t="s">
        <v>301</v>
      </c>
      <c r="B61" s="407" t="s">
        <v>307</v>
      </c>
      <c r="C61" s="210"/>
      <c r="D61" s="64">
        <v>41116</v>
      </c>
      <c r="E61" s="210"/>
      <c r="F61" s="210"/>
    </row>
    <row r="62" spans="1:6" ht="11.25">
      <c r="A62" s="211" t="s">
        <v>304</v>
      </c>
      <c r="B62" s="241"/>
      <c r="C62" s="210"/>
      <c r="D62" s="64">
        <v>41116</v>
      </c>
      <c r="E62" s="210"/>
      <c r="F62" s="210"/>
    </row>
    <row r="63" spans="1:6" ht="11.25">
      <c r="A63" s="27" t="s">
        <v>328</v>
      </c>
      <c r="B63" s="28" t="s">
        <v>602</v>
      </c>
      <c r="C63" s="212"/>
      <c r="D63" s="212"/>
      <c r="E63" s="249">
        <v>41214</v>
      </c>
      <c r="F63" s="212">
        <v>41025</v>
      </c>
    </row>
    <row r="64" spans="1:6" ht="11.25">
      <c r="A64" s="27" t="s">
        <v>329</v>
      </c>
      <c r="B64" s="28" t="s">
        <v>603</v>
      </c>
      <c r="C64" s="212"/>
      <c r="D64" s="212"/>
      <c r="E64" s="249">
        <v>41143</v>
      </c>
      <c r="F64" s="212"/>
    </row>
    <row r="65" spans="1:6" ht="11.25">
      <c r="A65" s="27" t="s">
        <v>308</v>
      </c>
      <c r="B65" s="28" t="s">
        <v>635</v>
      </c>
      <c r="C65" s="212"/>
      <c r="D65" s="212">
        <v>41065</v>
      </c>
      <c r="E65" s="212"/>
      <c r="F65" s="212"/>
    </row>
    <row r="66" spans="1:6" ht="11.25">
      <c r="A66" s="27" t="s">
        <v>315</v>
      </c>
      <c r="B66" s="28" t="s">
        <v>636</v>
      </c>
      <c r="C66" s="212"/>
      <c r="D66" s="212">
        <v>41002</v>
      </c>
      <c r="E66" s="212"/>
      <c r="F66" s="212"/>
    </row>
    <row r="67" spans="1:6" ht="11.25">
      <c r="A67" s="27" t="s">
        <v>316</v>
      </c>
      <c r="B67" s="27" t="s">
        <v>555</v>
      </c>
      <c r="C67" s="27"/>
      <c r="D67" s="212">
        <v>41250</v>
      </c>
      <c r="E67" s="212"/>
      <c r="F67" s="212"/>
    </row>
    <row r="68" spans="1:6" ht="11.25" customHeight="1">
      <c r="A68" s="27" t="s">
        <v>317</v>
      </c>
      <c r="B68" s="28" t="s">
        <v>565</v>
      </c>
      <c r="C68" s="212"/>
      <c r="D68" s="212">
        <v>41179</v>
      </c>
      <c r="E68" s="212"/>
      <c r="F68" s="212"/>
    </row>
    <row r="69" spans="1:6" ht="11.25">
      <c r="A69" s="27" t="s">
        <v>322</v>
      </c>
      <c r="B69" s="27" t="s">
        <v>637</v>
      </c>
      <c r="C69" s="209"/>
      <c r="D69" s="212"/>
      <c r="E69" s="249">
        <v>41270</v>
      </c>
      <c r="F69" s="212"/>
    </row>
    <row r="70" spans="1:6" ht="11.25">
      <c r="A70" s="27" t="s">
        <v>323</v>
      </c>
      <c r="B70" s="27" t="s">
        <v>638</v>
      </c>
      <c r="C70" s="27"/>
      <c r="D70" s="212">
        <v>41002</v>
      </c>
      <c r="E70" s="212"/>
      <c r="F70" s="212"/>
    </row>
    <row r="71" spans="1:6" ht="11.25">
      <c r="A71" s="68" t="s">
        <v>630</v>
      </c>
      <c r="B71" s="69"/>
      <c r="C71" s="218">
        <f>COUNT(C60:C67)</f>
        <v>0</v>
      </c>
      <c r="D71" s="70">
        <f>COUNT(D60:D70)</f>
        <v>8</v>
      </c>
      <c r="E71" s="71">
        <f>COUNT(E58:E70)</f>
        <v>5</v>
      </c>
      <c r="F71" s="218">
        <f>COUNT(F60:F67)</f>
        <v>1</v>
      </c>
    </row>
    <row r="72" spans="1:6" ht="11.25">
      <c r="A72" s="32"/>
      <c r="B72" s="33"/>
      <c r="C72" s="221"/>
      <c r="D72" s="224"/>
      <c r="E72" s="222"/>
      <c r="F72" s="222"/>
    </row>
    <row r="73" spans="1:6" ht="11.25">
      <c r="A73" s="23" t="s">
        <v>639</v>
      </c>
      <c r="B73" s="220"/>
      <c r="C73" s="221"/>
      <c r="D73" s="221"/>
      <c r="E73" s="222"/>
      <c r="F73" s="222"/>
    </row>
    <row r="74" spans="1:6" ht="11.25">
      <c r="A74" s="41" t="s">
        <v>291</v>
      </c>
      <c r="B74" s="28" t="s">
        <v>640</v>
      </c>
      <c r="C74" s="212"/>
      <c r="D74" s="212">
        <v>41148</v>
      </c>
      <c r="E74" s="212"/>
      <c r="F74" s="212"/>
    </row>
    <row r="75" spans="1:6" ht="11.25">
      <c r="A75" s="68" t="s">
        <v>36</v>
      </c>
      <c r="B75" s="240" t="s">
        <v>539</v>
      </c>
      <c r="C75" s="209"/>
      <c r="D75" s="67">
        <v>41270</v>
      </c>
      <c r="E75" s="249">
        <v>41026</v>
      </c>
      <c r="F75" s="209"/>
    </row>
    <row r="76" spans="1:6" ht="11.25">
      <c r="A76" s="211" t="s">
        <v>37</v>
      </c>
      <c r="B76" s="243"/>
      <c r="C76" s="210"/>
      <c r="D76" s="64">
        <v>41270</v>
      </c>
      <c r="E76" s="249">
        <v>41026</v>
      </c>
      <c r="F76" s="210"/>
    </row>
    <row r="77" spans="1:6" ht="11.25">
      <c r="A77" s="211" t="s">
        <v>38</v>
      </c>
      <c r="B77" s="243"/>
      <c r="C77" s="210"/>
      <c r="D77" s="64">
        <v>41270</v>
      </c>
      <c r="E77" s="249">
        <v>41026</v>
      </c>
      <c r="F77" s="210"/>
    </row>
    <row r="78" spans="1:6" ht="11.25">
      <c r="A78" s="211" t="s">
        <v>39</v>
      </c>
      <c r="B78" s="243"/>
      <c r="C78" s="210"/>
      <c r="D78" s="64">
        <v>41270</v>
      </c>
      <c r="E78" s="249">
        <v>41026</v>
      </c>
      <c r="F78" s="210"/>
    </row>
    <row r="79" spans="1:6" ht="11.25">
      <c r="A79" s="211" t="s">
        <v>40</v>
      </c>
      <c r="B79" s="243"/>
      <c r="C79" s="210"/>
      <c r="D79" s="64">
        <v>41270</v>
      </c>
      <c r="E79" s="249">
        <v>41026</v>
      </c>
      <c r="F79" s="210"/>
    </row>
    <row r="80" spans="1:6" ht="11.25">
      <c r="A80" s="211" t="s">
        <v>41</v>
      </c>
      <c r="B80" s="243"/>
      <c r="C80" s="210"/>
      <c r="D80" s="64">
        <v>41270</v>
      </c>
      <c r="E80" s="249">
        <v>41026</v>
      </c>
      <c r="F80" s="210"/>
    </row>
    <row r="81" spans="1:6" ht="11.25">
      <c r="A81" s="211" t="s">
        <v>42</v>
      </c>
      <c r="B81" s="243"/>
      <c r="C81" s="210"/>
      <c r="D81" s="64">
        <v>41270</v>
      </c>
      <c r="E81" s="249">
        <v>41026</v>
      </c>
      <c r="F81" s="210"/>
    </row>
    <row r="82" spans="1:6" ht="11.25">
      <c r="A82" s="211" t="s">
        <v>43</v>
      </c>
      <c r="B82" s="243"/>
      <c r="C82" s="210"/>
      <c r="D82" s="64">
        <v>41270</v>
      </c>
      <c r="E82" s="249">
        <v>41026</v>
      </c>
      <c r="F82" s="210"/>
    </row>
    <row r="83" spans="1:6" ht="11.25">
      <c r="A83" s="211" t="s">
        <v>44</v>
      </c>
      <c r="B83" s="243"/>
      <c r="C83" s="210"/>
      <c r="D83" s="64">
        <v>41270</v>
      </c>
      <c r="E83" s="249">
        <v>41026</v>
      </c>
      <c r="F83" s="210"/>
    </row>
    <row r="84" spans="1:6" ht="22.5">
      <c r="A84" s="27" t="s">
        <v>217</v>
      </c>
      <c r="B84" s="28" t="s">
        <v>641</v>
      </c>
      <c r="C84" s="212"/>
      <c r="D84" s="212">
        <v>40953</v>
      </c>
      <c r="E84" s="91"/>
      <c r="F84" s="212"/>
    </row>
    <row r="85" spans="1:6" ht="11.25">
      <c r="A85" s="68" t="s">
        <v>630</v>
      </c>
      <c r="B85" s="69"/>
      <c r="C85" s="218">
        <f>COUNT(C74:C84)</f>
        <v>0</v>
      </c>
      <c r="D85" s="70">
        <f>COUNT(D74:D84)</f>
        <v>11</v>
      </c>
      <c r="E85" s="71">
        <f>COUNT(E74:E84)</f>
        <v>9</v>
      </c>
      <c r="F85" s="71">
        <f>COUNT(F74:F84)</f>
        <v>0</v>
      </c>
    </row>
    <row r="86" spans="1:6" ht="11.25">
      <c r="A86" s="32"/>
      <c r="B86" s="33"/>
      <c r="C86" s="221"/>
      <c r="D86" s="224"/>
      <c r="E86" s="222"/>
      <c r="F86" s="222"/>
    </row>
    <row r="87" spans="1:6" ht="11.25">
      <c r="A87" s="23" t="s">
        <v>642</v>
      </c>
      <c r="B87" s="220"/>
      <c r="C87" s="221"/>
      <c r="D87" s="221"/>
      <c r="E87" s="222"/>
      <c r="F87" s="222"/>
    </row>
    <row r="88" spans="1:6" ht="11.25">
      <c r="A88" s="41" t="s">
        <v>150</v>
      </c>
      <c r="B88" s="28" t="s">
        <v>628</v>
      </c>
      <c r="C88" s="212">
        <v>41234</v>
      </c>
      <c r="D88" s="212">
        <v>41271</v>
      </c>
      <c r="E88" s="212"/>
      <c r="F88" s="212"/>
    </row>
    <row r="89" spans="1:6" ht="11.25">
      <c r="A89" s="68" t="s">
        <v>630</v>
      </c>
      <c r="B89" s="69"/>
      <c r="C89" s="70">
        <f>COUNT(C88:C88)</f>
        <v>1</v>
      </c>
      <c r="D89" s="70">
        <f>COUNT(D88:D88)</f>
        <v>1</v>
      </c>
      <c r="E89" s="218">
        <f>COUNT(E88:E88)</f>
        <v>0</v>
      </c>
      <c r="F89" s="218">
        <f>COUNT(F88:F88)</f>
        <v>0</v>
      </c>
    </row>
    <row r="90" spans="1:6" ht="11.25">
      <c r="A90" s="73" t="s">
        <v>643</v>
      </c>
      <c r="B90" s="74"/>
      <c r="C90" s="75">
        <f>C45+C89</f>
        <v>29</v>
      </c>
      <c r="D90" s="75">
        <f>D45+D55+D71+D85+D89</f>
        <v>36</v>
      </c>
      <c r="E90" s="251">
        <f>E45+E55+E71</f>
        <v>5</v>
      </c>
      <c r="F90" s="75">
        <f>F45+F55+F71+F89+F85</f>
        <v>1</v>
      </c>
    </row>
    <row r="91" spans="1:6" ht="11.25">
      <c r="A91" s="225" t="s">
        <v>360</v>
      </c>
      <c r="B91" s="94" t="s">
        <v>644</v>
      </c>
      <c r="C91" s="219"/>
      <c r="D91" s="219"/>
      <c r="E91" s="91"/>
      <c r="F91" s="91"/>
    </row>
    <row r="92" spans="2:6" ht="11.25">
      <c r="B92" s="78"/>
      <c r="C92" s="219"/>
      <c r="D92" s="219"/>
      <c r="E92" s="91"/>
      <c r="F92" s="91"/>
    </row>
    <row r="93" ht="11.25">
      <c r="A93" s="78" t="s">
        <v>645</v>
      </c>
    </row>
  </sheetData>
  <sheetProtection/>
  <mergeCells count="8">
    <mergeCell ref="B60:B61"/>
    <mergeCell ref="C3:F3"/>
    <mergeCell ref="B8:B9"/>
    <mergeCell ref="B11:B12"/>
    <mergeCell ref="B13:B14"/>
    <mergeCell ref="B15:B16"/>
    <mergeCell ref="B21:B22"/>
    <mergeCell ref="B37:B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showGridLines="0" zoomScale="115" zoomScaleNormal="115" zoomScaleSheetLayoutView="85" zoomScalePageLayoutView="0" workbookViewId="0" topLeftCell="A1">
      <selection activeCell="H19" sqref="H19"/>
    </sheetView>
  </sheetViews>
  <sheetFormatPr defaultColWidth="9.00390625" defaultRowHeight="12.75"/>
  <cols>
    <col min="1" max="1" width="49.375" style="0" customWidth="1"/>
    <col min="2" max="2" width="7.75390625" style="0" customWidth="1"/>
    <col min="3" max="3" width="7.00390625" style="0" customWidth="1"/>
    <col min="4" max="4" width="7.75390625" style="0" customWidth="1"/>
    <col min="5" max="5" width="7.00390625" style="0" customWidth="1"/>
    <col min="6" max="6" width="4.375" style="0" customWidth="1"/>
    <col min="7" max="7" width="6.00390625" style="0" customWidth="1"/>
    <col min="8" max="8" width="34.625" style="0" customWidth="1"/>
    <col min="9" max="9" width="10.875" style="0" hidden="1" customWidth="1"/>
    <col min="10" max="10" width="11.125" style="0" hidden="1" customWidth="1"/>
    <col min="11" max="11" width="10.875" style="0" hidden="1" customWidth="1"/>
    <col min="12" max="12" width="1.37890625" style="0" hidden="1" customWidth="1"/>
    <col min="13" max="13" width="11.375" style="0" hidden="1" customWidth="1"/>
    <col min="14" max="14" width="11.125" style="0" hidden="1" customWidth="1"/>
    <col min="15" max="15" width="10.125" style="0" hidden="1" customWidth="1"/>
    <col min="16" max="16" width="12.125" style="0" bestFit="1" customWidth="1"/>
    <col min="17" max="17" width="10.875" style="0" bestFit="1" customWidth="1"/>
  </cols>
  <sheetData>
    <row r="1" spans="1:17" ht="12.75">
      <c r="A1" s="373" t="s">
        <v>646</v>
      </c>
      <c r="B1" s="79"/>
      <c r="C1" s="79"/>
      <c r="D1" s="79"/>
      <c r="E1" s="79"/>
      <c r="F1" s="79"/>
      <c r="G1" s="79"/>
      <c r="H1" s="80"/>
      <c r="I1" s="72"/>
      <c r="J1" s="72"/>
      <c r="K1" s="72"/>
      <c r="L1" s="72"/>
      <c r="M1" s="72"/>
      <c r="N1" s="72"/>
      <c r="O1" s="72"/>
      <c r="P1" s="72"/>
      <c r="Q1" s="72"/>
    </row>
    <row r="2" spans="1:17" ht="12.75">
      <c r="A2" s="88" t="s">
        <v>647</v>
      </c>
      <c r="B2" s="410"/>
      <c r="C2" s="410"/>
      <c r="D2" s="410"/>
      <c r="E2" s="410"/>
      <c r="H2" s="80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80"/>
      <c r="B3" s="72"/>
      <c r="C3" s="72"/>
      <c r="D3" s="72"/>
      <c r="E3" s="72"/>
      <c r="H3" s="81"/>
      <c r="I3" s="82"/>
      <c r="J3" s="82"/>
      <c r="K3" s="82"/>
      <c r="L3" s="82"/>
      <c r="M3" s="82"/>
      <c r="N3" s="82"/>
      <c r="O3" s="82"/>
      <c r="P3" s="82"/>
      <c r="Q3" s="82"/>
    </row>
    <row r="4" spans="1:17" ht="12.75">
      <c r="A4" s="81"/>
      <c r="B4" s="82"/>
      <c r="C4" s="83"/>
      <c r="D4" s="81"/>
      <c r="E4" s="83"/>
      <c r="H4" s="81"/>
      <c r="I4" s="82"/>
      <c r="J4" s="82"/>
      <c r="K4" s="82"/>
      <c r="L4" s="82"/>
      <c r="M4" s="82"/>
      <c r="N4" s="82"/>
      <c r="O4" s="82"/>
      <c r="P4" s="82"/>
      <c r="Q4" s="82"/>
    </row>
    <row r="5" spans="1:17" ht="12.75">
      <c r="A5" s="81"/>
      <c r="B5" s="82"/>
      <c r="C5" s="83"/>
      <c r="D5" s="81"/>
      <c r="E5" s="83"/>
      <c r="H5" s="81"/>
      <c r="I5" s="82"/>
      <c r="J5" s="82"/>
      <c r="K5" s="82"/>
      <c r="L5" s="82"/>
      <c r="M5" s="82"/>
      <c r="N5" s="82"/>
      <c r="O5" s="82"/>
      <c r="P5" s="82"/>
      <c r="Q5" s="82"/>
    </row>
    <row r="6" spans="1:17" ht="12.75">
      <c r="A6" s="81"/>
      <c r="B6" s="82"/>
      <c r="C6" s="83"/>
      <c r="D6" s="81"/>
      <c r="E6" s="83"/>
      <c r="H6" s="84"/>
      <c r="I6" s="85"/>
      <c r="J6" s="85"/>
      <c r="K6" s="85"/>
      <c r="L6" s="85"/>
      <c r="M6" s="85"/>
      <c r="N6" s="85"/>
      <c r="O6" s="85"/>
      <c r="P6" s="85"/>
      <c r="Q6" s="85"/>
    </row>
    <row r="7" spans="1:5" ht="12.75">
      <c r="A7" s="81"/>
      <c r="B7" s="82"/>
      <c r="C7" s="86"/>
      <c r="D7" s="86"/>
      <c r="E7" s="86"/>
    </row>
    <row r="8" spans="1:5" ht="12.75">
      <c r="A8" s="84"/>
      <c r="B8" s="85"/>
      <c r="C8" s="87"/>
      <c r="D8" s="84"/>
      <c r="E8" s="87"/>
    </row>
    <row r="9" spans="1:5" ht="12.75">
      <c r="A9" s="79"/>
      <c r="B9" s="88"/>
      <c r="C9" s="79"/>
      <c r="D9" s="79"/>
      <c r="E9" s="79"/>
    </row>
    <row r="10" spans="1:5" ht="12.75">
      <c r="A10" s="79"/>
      <c r="B10" s="89"/>
      <c r="C10" s="79"/>
      <c r="D10" s="89"/>
      <c r="E10" s="79"/>
    </row>
  </sheetData>
  <sheetProtection/>
  <mergeCells count="2">
    <mergeCell ref="B2:C2"/>
    <mergeCell ref="D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115" zoomScaleNormal="115" zoomScaleSheetLayoutView="85" zoomScalePageLayoutView="0" workbookViewId="0" topLeftCell="A1">
      <selection activeCell="F13" sqref="F13"/>
    </sheetView>
  </sheetViews>
  <sheetFormatPr defaultColWidth="9.00390625" defaultRowHeight="12.75"/>
  <cols>
    <col min="1" max="1" width="34.00390625" style="78" customWidth="1"/>
    <col min="2" max="2" width="7.625" style="91" customWidth="1"/>
    <col min="3" max="3" width="6.875" style="78" customWidth="1"/>
    <col min="4" max="4" width="0.875" style="78" customWidth="1"/>
    <col min="5" max="5" width="7.25390625" style="78" bestFit="1" customWidth="1"/>
    <col min="6" max="6" width="6.875" style="78" customWidth="1"/>
    <col min="7" max="7" width="0.875" style="78" customWidth="1"/>
    <col min="8" max="16384" width="9.125" style="78" customWidth="1"/>
  </cols>
  <sheetData>
    <row r="1" ht="11.25">
      <c r="A1" s="90" t="s">
        <v>648</v>
      </c>
    </row>
    <row r="2" ht="11.25">
      <c r="A2" s="78" t="s">
        <v>649</v>
      </c>
    </row>
    <row r="4" spans="1:8" ht="11.25">
      <c r="A4" s="51" t="s">
        <v>650</v>
      </c>
      <c r="B4" s="92"/>
      <c r="C4" s="93">
        <v>41275</v>
      </c>
      <c r="D4" s="94"/>
      <c r="E4" s="94"/>
      <c r="F4" s="93">
        <v>40909</v>
      </c>
      <c r="G4" s="92"/>
      <c r="H4" s="419" t="s">
        <v>764</v>
      </c>
    </row>
    <row r="5" spans="1:8" ht="11.25">
      <c r="A5" s="88"/>
      <c r="B5" s="96" t="s">
        <v>364</v>
      </c>
      <c r="C5" s="97" t="s">
        <v>651</v>
      </c>
      <c r="D5" s="88"/>
      <c r="E5" s="98" t="s">
        <v>364</v>
      </c>
      <c r="F5" s="97" t="s">
        <v>651</v>
      </c>
      <c r="H5" s="88"/>
    </row>
    <row r="6" spans="1:8" ht="11.25">
      <c r="A6" s="94" t="s">
        <v>515</v>
      </c>
      <c r="B6" s="99">
        <v>18781.202488338855</v>
      </c>
      <c r="C6" s="100">
        <v>59.61759480963262</v>
      </c>
      <c r="D6" s="94"/>
      <c r="E6" s="101">
        <v>27575.34582218831</v>
      </c>
      <c r="F6" s="100">
        <v>68.67485056004521</v>
      </c>
      <c r="G6" s="94"/>
      <c r="H6" s="102"/>
    </row>
    <row r="7" spans="1:8" ht="11.25">
      <c r="A7" s="78" t="s">
        <v>363</v>
      </c>
      <c r="B7" s="252">
        <v>10305.805805397054</v>
      </c>
      <c r="C7" s="104">
        <v>32.71395189282493</v>
      </c>
      <c r="E7" s="105">
        <v>10344.359298909028</v>
      </c>
      <c r="F7" s="104">
        <v>25.762046052759764</v>
      </c>
      <c r="H7" s="106"/>
    </row>
    <row r="8" spans="1:8" ht="11.25">
      <c r="A8" s="78" t="s">
        <v>652</v>
      </c>
      <c r="B8" s="252">
        <v>755.4187408783336</v>
      </c>
      <c r="C8" s="104">
        <v>2.3979427533061375</v>
      </c>
      <c r="E8" s="105">
        <v>587.8000067385445</v>
      </c>
      <c r="F8" s="104">
        <v>1.4638829149145987</v>
      </c>
      <c r="H8" s="107"/>
    </row>
    <row r="9" spans="1:8" ht="11.25">
      <c r="A9" s="78" t="s">
        <v>653</v>
      </c>
      <c r="B9" s="252">
        <v>632.7812788880104</v>
      </c>
      <c r="C9" s="104">
        <v>2.0086518907024047</v>
      </c>
      <c r="E9" s="105">
        <v>623.9227551070496</v>
      </c>
      <c r="F9" s="104">
        <v>1.5538445916247094</v>
      </c>
      <c r="H9" s="108"/>
    </row>
    <row r="10" spans="1:8" ht="11.25">
      <c r="A10" s="78" t="s">
        <v>654</v>
      </c>
      <c r="B10" s="252">
        <v>397.2973490778825</v>
      </c>
      <c r="C10" s="104">
        <v>1.2611499391997303</v>
      </c>
      <c r="E10" s="105">
        <v>350.52971361185985</v>
      </c>
      <c r="F10" s="104">
        <v>0.8729745713571466</v>
      </c>
      <c r="H10" s="109"/>
    </row>
    <row r="11" spans="1:8" ht="11.25">
      <c r="A11" s="78" t="s">
        <v>655</v>
      </c>
      <c r="B11" s="252">
        <v>305.50822608464904</v>
      </c>
      <c r="C11" s="104">
        <v>0.9697816550901364</v>
      </c>
      <c r="E11" s="105">
        <v>298.2000673854447</v>
      </c>
      <c r="F11" s="104">
        <v>0.7426505254636796</v>
      </c>
      <c r="H11" s="110"/>
    </row>
    <row r="12" spans="1:8" ht="11.25">
      <c r="A12" s="78" t="s">
        <v>656</v>
      </c>
      <c r="B12" s="252">
        <v>301.8442351068064</v>
      </c>
      <c r="C12" s="104">
        <v>0.9581509658603709</v>
      </c>
      <c r="E12" s="105">
        <v>320.72395208793847</v>
      </c>
      <c r="F12" s="104">
        <v>0.798744995718004</v>
      </c>
      <c r="H12" s="111"/>
    </row>
    <row r="13" spans="1:8" ht="11.25">
      <c r="A13" s="78" t="s">
        <v>657</v>
      </c>
      <c r="B13" s="252">
        <v>17.65543319623192</v>
      </c>
      <c r="C13" s="104">
        <v>0.0560440399455269</v>
      </c>
      <c r="E13" s="105">
        <v>47.2492115902965</v>
      </c>
      <c r="F13" s="104">
        <v>0.11767150867180193</v>
      </c>
      <c r="H13" s="112"/>
    </row>
    <row r="14" spans="1:8" ht="11.25">
      <c r="A14" s="78" t="s">
        <v>658</v>
      </c>
      <c r="B14" s="103">
        <v>5.271062757065146</v>
      </c>
      <c r="C14" s="113">
        <v>0.01673205343811025</v>
      </c>
      <c r="E14" s="105">
        <v>5.354177897574123</v>
      </c>
      <c r="F14" s="104">
        <v>0.013334279445080793</v>
      </c>
      <c r="H14" s="114"/>
    </row>
    <row r="15" spans="1:8" ht="11.25">
      <c r="A15" s="78" t="s">
        <v>659</v>
      </c>
      <c r="B15" s="104">
        <v>0</v>
      </c>
      <c r="C15" s="104">
        <v>0</v>
      </c>
      <c r="E15" s="104">
        <v>0</v>
      </c>
      <c r="F15" s="104">
        <v>0</v>
      </c>
      <c r="H15" s="115"/>
    </row>
    <row r="16" spans="1:8" ht="11.25">
      <c r="A16" s="51" t="s">
        <v>623</v>
      </c>
      <c r="B16" s="116">
        <v>31502.784619724895</v>
      </c>
      <c r="C16" s="117">
        <v>100</v>
      </c>
      <c r="D16" s="117"/>
      <c r="E16" s="118">
        <v>40153.48500551604</v>
      </c>
      <c r="F16" s="117">
        <v>100</v>
      </c>
      <c r="G16" s="117"/>
      <c r="H16" s="117"/>
    </row>
    <row r="17" spans="1:5" ht="11.25">
      <c r="A17" s="94"/>
      <c r="B17" s="119"/>
      <c r="C17" s="88"/>
      <c r="D17" s="88"/>
      <c r="E17" s="88"/>
    </row>
    <row r="18" spans="1:2" ht="11.25">
      <c r="A18" s="372">
        <v>41275</v>
      </c>
      <c r="B18" s="372">
        <v>40909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1" ht="11.25">
      <c r="A31" s="88" t="s">
        <v>762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="115" zoomScaleNormal="115" zoomScaleSheetLayoutView="85" zoomScalePageLayoutView="0" workbookViewId="0" topLeftCell="A1">
      <selection activeCell="C14" sqref="C14"/>
    </sheetView>
  </sheetViews>
  <sheetFormatPr defaultColWidth="9.00390625" defaultRowHeight="12.75"/>
  <cols>
    <col min="1" max="1" width="17.125" style="88" customWidth="1"/>
    <col min="2" max="3" width="10.75390625" style="88" customWidth="1"/>
    <col min="4" max="4" width="0.875" style="88" customWidth="1"/>
    <col min="5" max="6" width="10.75390625" style="88" customWidth="1"/>
    <col min="7" max="7" width="0.875" style="88" customWidth="1"/>
    <col min="8" max="9" width="10.75390625" style="88" customWidth="1"/>
    <col min="10" max="11" width="9.625" style="88" customWidth="1"/>
    <col min="12" max="12" width="14.00390625" style="88" bestFit="1" customWidth="1"/>
    <col min="13" max="16384" width="9.125" style="88" customWidth="1"/>
  </cols>
  <sheetData>
    <row r="1" ht="11.25">
      <c r="A1" s="88" t="s">
        <v>661</v>
      </c>
    </row>
    <row r="2" ht="11.25">
      <c r="A2" s="88" t="s">
        <v>660</v>
      </c>
    </row>
    <row r="4" spans="1:11" ht="11.25">
      <c r="A4" s="51" t="s">
        <v>662</v>
      </c>
      <c r="B4" s="94"/>
      <c r="C4" s="94"/>
      <c r="D4" s="94"/>
      <c r="E4" s="120"/>
      <c r="F4" s="95" t="s">
        <v>663</v>
      </c>
      <c r="G4" s="94"/>
      <c r="H4" s="92"/>
      <c r="I4" s="420" t="s">
        <v>623</v>
      </c>
      <c r="J4" s="119"/>
      <c r="K4" s="119"/>
    </row>
    <row r="5" spans="2:11" ht="11.25">
      <c r="B5" s="121"/>
      <c r="C5" s="71" t="s">
        <v>664</v>
      </c>
      <c r="D5" s="123"/>
      <c r="E5" s="124"/>
      <c r="F5" s="375" t="s">
        <v>665</v>
      </c>
      <c r="H5" s="125"/>
      <c r="I5" s="119"/>
      <c r="J5" s="119"/>
      <c r="K5" s="119"/>
    </row>
    <row r="6" spans="2:11" ht="11.25">
      <c r="B6" s="121"/>
      <c r="C6" s="374" t="s">
        <v>666</v>
      </c>
      <c r="E6" s="124"/>
      <c r="F6" s="122"/>
      <c r="H6" s="125"/>
      <c r="I6" s="119"/>
      <c r="J6" s="119"/>
      <c r="K6" s="119"/>
    </row>
    <row r="7" spans="2:11" ht="11.25">
      <c r="B7" s="122" t="s">
        <v>524</v>
      </c>
      <c r="C7" s="122" t="s">
        <v>1</v>
      </c>
      <c r="D7" s="119"/>
      <c r="E7" s="122" t="s">
        <v>524</v>
      </c>
      <c r="F7" s="122" t="s">
        <v>1</v>
      </c>
      <c r="G7" s="119"/>
      <c r="H7" s="122" t="s">
        <v>524</v>
      </c>
      <c r="I7" s="122" t="s">
        <v>1</v>
      </c>
      <c r="J7" s="119"/>
      <c r="K7" s="119"/>
    </row>
    <row r="8" spans="1:11" ht="11.25">
      <c r="A8" s="94" t="s">
        <v>667</v>
      </c>
      <c r="B8" s="126">
        <v>0</v>
      </c>
      <c r="C8" s="126">
        <v>0</v>
      </c>
      <c r="D8" s="126"/>
      <c r="E8" s="126">
        <v>161948.31691258852</v>
      </c>
      <c r="F8" s="126">
        <v>24040.975232799996</v>
      </c>
      <c r="G8" s="126"/>
      <c r="H8" s="253">
        <v>161948.31691258852</v>
      </c>
      <c r="I8" s="253">
        <v>24040.975232799996</v>
      </c>
      <c r="J8" s="127"/>
      <c r="K8" s="127"/>
    </row>
    <row r="9" spans="1:11" ht="11.25">
      <c r="A9" s="88" t="s">
        <v>668</v>
      </c>
      <c r="B9" s="226">
        <v>90335.72972791674</v>
      </c>
      <c r="C9" s="128">
        <v>13375.578536099998</v>
      </c>
      <c r="D9" s="128"/>
      <c r="E9" s="128">
        <v>166845.44156399535</v>
      </c>
      <c r="F9" s="128">
        <v>24722.878552819995</v>
      </c>
      <c r="G9" s="128"/>
      <c r="H9" s="254">
        <v>257181.1712919121</v>
      </c>
      <c r="I9" s="254">
        <v>38098.45708892</v>
      </c>
      <c r="J9" s="127"/>
      <c r="K9" s="127"/>
    </row>
    <row r="10" spans="1:12" ht="11.25">
      <c r="A10" s="88" t="s">
        <v>669</v>
      </c>
      <c r="B10" s="128">
        <v>3920.533116494985</v>
      </c>
      <c r="C10" s="128">
        <v>578.51386667</v>
      </c>
      <c r="D10" s="128"/>
      <c r="E10" s="128">
        <v>94950.12361729844</v>
      </c>
      <c r="F10" s="128">
        <v>14036.144109569994</v>
      </c>
      <c r="G10" s="128"/>
      <c r="H10" s="254">
        <v>98870.65673379342</v>
      </c>
      <c r="I10" s="254">
        <v>14614.657976239994</v>
      </c>
      <c r="J10" s="127"/>
      <c r="K10" s="127"/>
      <c r="L10" s="129"/>
    </row>
    <row r="11" spans="1:11" ht="11.25">
      <c r="A11" s="376" t="s">
        <v>670</v>
      </c>
      <c r="B11" s="130">
        <v>94256.26284441173</v>
      </c>
      <c r="C11" s="130">
        <v>13954.092402769998</v>
      </c>
      <c r="D11" s="130"/>
      <c r="E11" s="130">
        <v>423743.8820938823</v>
      </c>
      <c r="F11" s="130">
        <v>62799.99789518998</v>
      </c>
      <c r="G11" s="130"/>
      <c r="H11" s="255">
        <v>518000.144938294</v>
      </c>
      <c r="I11" s="255">
        <v>76754.09029795998</v>
      </c>
      <c r="J11" s="127"/>
      <c r="K11" s="127"/>
    </row>
    <row r="12" spans="1:11" ht="11.25">
      <c r="A12" s="377" t="s">
        <v>671</v>
      </c>
      <c r="B12" s="131">
        <v>47709.154552621476</v>
      </c>
      <c r="C12" s="131">
        <v>7048.23233811</v>
      </c>
      <c r="D12" s="131"/>
      <c r="E12" s="131">
        <v>145935.8093053454</v>
      </c>
      <c r="F12" s="131">
        <v>21568.619328019995</v>
      </c>
      <c r="G12" s="131"/>
      <c r="H12" s="256">
        <v>193644.96385796688</v>
      </c>
      <c r="I12" s="256">
        <v>28616.851666129995</v>
      </c>
      <c r="J12" s="127"/>
      <c r="K12" s="127"/>
    </row>
    <row r="13" spans="1:11" ht="11.25">
      <c r="A13" s="6" t="s">
        <v>672</v>
      </c>
      <c r="B13" s="128">
        <v>19858.30094187634</v>
      </c>
      <c r="C13" s="128">
        <v>2936.34721191</v>
      </c>
      <c r="D13" s="128"/>
      <c r="E13" s="128">
        <v>91007.93305915454</v>
      </c>
      <c r="F13" s="128">
        <v>13463.102655430059</v>
      </c>
      <c r="G13" s="128"/>
      <c r="H13" s="254">
        <v>110866.23400103088</v>
      </c>
      <c r="I13" s="254">
        <v>16399.44986734006</v>
      </c>
      <c r="J13" s="132"/>
      <c r="K13" s="127"/>
    </row>
    <row r="14" spans="1:11" ht="11.25">
      <c r="A14" s="6" t="s">
        <v>673</v>
      </c>
      <c r="B14" s="128">
        <v>27723.59244177921</v>
      </c>
      <c r="C14" s="128">
        <v>4126.1022631099995</v>
      </c>
      <c r="D14" s="128"/>
      <c r="E14" s="128">
        <v>83243.20779252799</v>
      </c>
      <c r="F14" s="128">
        <v>12400.702452860001</v>
      </c>
      <c r="G14" s="128"/>
      <c r="H14" s="254">
        <v>110966.8002343072</v>
      </c>
      <c r="I14" s="254">
        <v>16526.80471597</v>
      </c>
      <c r="J14" s="127"/>
      <c r="K14" s="127"/>
    </row>
    <row r="15" spans="1:11" ht="11.25">
      <c r="A15" s="376" t="s">
        <v>674</v>
      </c>
      <c r="B15" s="130">
        <v>95291.04793627703</v>
      </c>
      <c r="C15" s="130">
        <v>14110.681813129999</v>
      </c>
      <c r="D15" s="130"/>
      <c r="E15" s="130">
        <v>320186.9501570279</v>
      </c>
      <c r="F15" s="130">
        <v>47432.42443631006</v>
      </c>
      <c r="G15" s="130"/>
      <c r="H15" s="255">
        <v>415477.9980933049</v>
      </c>
      <c r="I15" s="255">
        <v>61543.106249440054</v>
      </c>
      <c r="J15" s="127"/>
      <c r="K15" s="127"/>
    </row>
    <row r="16" spans="1:11" ht="11.25">
      <c r="A16" s="377" t="s">
        <v>675</v>
      </c>
      <c r="B16" s="131">
        <v>182766.89641115235</v>
      </c>
      <c r="C16" s="131">
        <v>27365.443863099998</v>
      </c>
      <c r="D16" s="131"/>
      <c r="E16" s="131">
        <v>98083.30622802906</v>
      </c>
      <c r="F16" s="131">
        <v>14693.682597419998</v>
      </c>
      <c r="G16" s="131"/>
      <c r="H16" s="256">
        <v>280850.2026391814</v>
      </c>
      <c r="I16" s="256">
        <v>42059.12646052</v>
      </c>
      <c r="J16" s="127"/>
      <c r="K16" s="127"/>
    </row>
    <row r="17" spans="1:11" ht="11.25">
      <c r="A17" s="6" t="s">
        <v>676</v>
      </c>
      <c r="B17" s="128">
        <v>20982.214307498703</v>
      </c>
      <c r="C17" s="128">
        <v>3130.42143376</v>
      </c>
      <c r="D17" s="128"/>
      <c r="E17" s="128">
        <v>110666.63553768377</v>
      </c>
      <c r="F17" s="128">
        <v>16540.57101356</v>
      </c>
      <c r="G17" s="128"/>
      <c r="H17" s="254">
        <v>131648.84984518247</v>
      </c>
      <c r="I17" s="254">
        <v>19670.992447319997</v>
      </c>
      <c r="J17" s="127"/>
      <c r="K17" s="127"/>
    </row>
    <row r="18" spans="1:11" ht="11.25">
      <c r="A18" s="6" t="s">
        <v>677</v>
      </c>
      <c r="B18" s="128">
        <v>35807.27903400262</v>
      </c>
      <c r="C18" s="128">
        <v>5371.898304790001</v>
      </c>
      <c r="D18" s="128"/>
      <c r="E18" s="128">
        <v>149869.301486901</v>
      </c>
      <c r="F18" s="128">
        <v>22446.22126213996</v>
      </c>
      <c r="G18" s="128"/>
      <c r="H18" s="254">
        <v>185676.58052090363</v>
      </c>
      <c r="I18" s="254">
        <v>27818.11956692996</v>
      </c>
      <c r="J18" s="127"/>
      <c r="K18" s="127"/>
    </row>
    <row r="19" spans="1:11" ht="11.25">
      <c r="A19" s="376" t="s">
        <v>678</v>
      </c>
      <c r="B19" s="130">
        <v>239556.3897526537</v>
      </c>
      <c r="C19" s="130">
        <v>35867.76360165</v>
      </c>
      <c r="D19" s="130"/>
      <c r="E19" s="130">
        <v>358619.2432526138</v>
      </c>
      <c r="F19" s="130">
        <v>53680.47487311996</v>
      </c>
      <c r="G19" s="130"/>
      <c r="H19" s="255">
        <v>598175.6330052675</v>
      </c>
      <c r="I19" s="255">
        <v>89548.23847476995</v>
      </c>
      <c r="J19" s="127"/>
      <c r="K19" s="127"/>
    </row>
    <row r="20" spans="1:11" ht="11.25">
      <c r="A20" s="377" t="s">
        <v>679</v>
      </c>
      <c r="B20" s="131">
        <v>58863.293362896664</v>
      </c>
      <c r="C20" s="131">
        <v>8861.16623115</v>
      </c>
      <c r="D20" s="131"/>
      <c r="E20" s="131">
        <v>129802.38300873856</v>
      </c>
      <c r="F20" s="131">
        <v>19519.618550169995</v>
      </c>
      <c r="G20" s="131"/>
      <c r="H20" s="256">
        <v>188665.67637163523</v>
      </c>
      <c r="I20" s="256">
        <v>28380.784781319995</v>
      </c>
      <c r="J20" s="127"/>
      <c r="K20" s="127"/>
    </row>
    <row r="21" spans="1:11" ht="11.25">
      <c r="A21" s="6" t="s">
        <v>680</v>
      </c>
      <c r="B21" s="227">
        <v>29546.869791489597</v>
      </c>
      <c r="C21" s="227">
        <v>4440.43362483</v>
      </c>
      <c r="D21" s="227"/>
      <c r="E21" s="227">
        <v>79373.38362987971</v>
      </c>
      <c r="F21" s="227">
        <v>11944.834596930004</v>
      </c>
      <c r="G21" s="128"/>
      <c r="H21" s="254">
        <v>108920.2534213693</v>
      </c>
      <c r="I21" s="254">
        <v>16385.268221760005</v>
      </c>
      <c r="J21" s="127"/>
      <c r="K21" s="127"/>
    </row>
    <row r="22" spans="1:11" ht="11.25">
      <c r="A22" s="6" t="s">
        <v>681</v>
      </c>
      <c r="B22" s="128">
        <v>46964.893565418795</v>
      </c>
      <c r="C22" s="128">
        <v>7057.36566556</v>
      </c>
      <c r="D22" s="128"/>
      <c r="E22" s="128">
        <v>223235.42574851413</v>
      </c>
      <c r="F22" s="128">
        <v>33570.28693298998</v>
      </c>
      <c r="G22" s="128"/>
      <c r="H22" s="254">
        <v>270200.3193139329</v>
      </c>
      <c r="I22" s="254">
        <v>40627.652598549976</v>
      </c>
      <c r="J22" s="127"/>
      <c r="K22" s="127"/>
    </row>
    <row r="23" spans="1:11" ht="11.25">
      <c r="A23" s="123" t="s">
        <v>682</v>
      </c>
      <c r="B23" s="131">
        <v>135375.05671980506</v>
      </c>
      <c r="C23" s="131">
        <v>20358.965521539998</v>
      </c>
      <c r="D23" s="131"/>
      <c r="E23" s="131">
        <v>432411.1923871324</v>
      </c>
      <c r="F23" s="131">
        <v>65034.74008008998</v>
      </c>
      <c r="G23" s="131"/>
      <c r="H23" s="256">
        <v>567786.2491069374</v>
      </c>
      <c r="I23" s="256">
        <v>85393.70560162998</v>
      </c>
      <c r="J23" s="127"/>
      <c r="K23" s="127"/>
    </row>
    <row r="24" spans="1:11" ht="11.25">
      <c r="A24" s="378" t="s">
        <v>686</v>
      </c>
      <c r="B24" s="253">
        <v>564478.7572531475</v>
      </c>
      <c r="C24" s="253">
        <v>84291.50333908999</v>
      </c>
      <c r="D24" s="253"/>
      <c r="E24" s="253">
        <v>1534961.2678906564</v>
      </c>
      <c r="F24" s="253">
        <v>228947.63728470996</v>
      </c>
      <c r="G24" s="133"/>
      <c r="H24" s="134">
        <v>2099440.025143804</v>
      </c>
      <c r="I24" s="134">
        <v>313239.14062379993</v>
      </c>
      <c r="J24" s="127"/>
      <c r="K24" s="127"/>
    </row>
    <row r="25" spans="1:11" ht="11.25">
      <c r="A25" s="379" t="s">
        <v>684</v>
      </c>
      <c r="B25" s="257">
        <v>0.2688711039575816</v>
      </c>
      <c r="C25" s="257">
        <v>0.2690963305901929</v>
      </c>
      <c r="D25" s="258"/>
      <c r="E25" s="257">
        <v>0.7311288960424183</v>
      </c>
      <c r="F25" s="257">
        <v>0.7309036694098071</v>
      </c>
      <c r="G25" s="258"/>
      <c r="H25" s="259">
        <v>0.9999999999999999</v>
      </c>
      <c r="I25" s="260">
        <v>1</v>
      </c>
      <c r="J25" s="127"/>
      <c r="K25" s="127"/>
    </row>
    <row r="26" spans="1:11" ht="11.25">
      <c r="A26" s="123" t="s">
        <v>685</v>
      </c>
      <c r="B26" s="123"/>
      <c r="C26" s="123"/>
      <c r="D26" s="123"/>
      <c r="E26" s="123"/>
      <c r="F26" s="123"/>
      <c r="G26" s="123"/>
      <c r="H26" s="123"/>
      <c r="I26" s="123"/>
      <c r="J26" s="127"/>
      <c r="K26" s="127"/>
    </row>
    <row r="27" spans="1:11" ht="11.25">
      <c r="A27" s="380" t="s">
        <v>683</v>
      </c>
      <c r="B27" s="261">
        <v>162598.56376442587</v>
      </c>
      <c r="C27" s="261">
        <v>23720.606057510002</v>
      </c>
      <c r="D27" s="254"/>
      <c r="E27" s="254">
        <v>1848201.4274520646</v>
      </c>
      <c r="F27" s="254">
        <v>270780.77092462</v>
      </c>
      <c r="G27" s="254"/>
      <c r="H27" s="135">
        <v>2010799.9912164905</v>
      </c>
      <c r="I27" s="135">
        <v>294501.37698213</v>
      </c>
      <c r="J27" s="127"/>
      <c r="K27" s="127"/>
    </row>
    <row r="28" spans="1:11" ht="11.25">
      <c r="A28" s="379" t="s">
        <v>684</v>
      </c>
      <c r="B28" s="257">
        <v>0.0808626240673779</v>
      </c>
      <c r="C28" s="257">
        <v>0.08054497503741499</v>
      </c>
      <c r="D28" s="258"/>
      <c r="E28" s="257">
        <v>0.919137375932622</v>
      </c>
      <c r="F28" s="257">
        <v>0.919455024962585</v>
      </c>
      <c r="G28" s="258"/>
      <c r="H28" s="259">
        <v>0.9999999999999999</v>
      </c>
      <c r="I28" s="260">
        <v>1</v>
      </c>
      <c r="J28" s="127"/>
      <c r="K28" s="127"/>
    </row>
    <row r="29" spans="1:11" ht="11.25">
      <c r="A29" s="123" t="s">
        <v>689</v>
      </c>
      <c r="B29" s="123"/>
      <c r="C29" s="123"/>
      <c r="D29" s="123"/>
      <c r="E29" s="123"/>
      <c r="F29" s="123"/>
      <c r="G29" s="123"/>
      <c r="H29" s="123"/>
      <c r="I29" s="123"/>
      <c r="J29" s="127"/>
      <c r="K29" s="127"/>
    </row>
    <row r="30" spans="1:11" ht="11.25">
      <c r="A30" s="381" t="s">
        <v>687</v>
      </c>
      <c r="B30" s="136">
        <v>401880.1934887217</v>
      </c>
      <c r="C30" s="136">
        <v>60570.89728157999</v>
      </c>
      <c r="D30" s="137"/>
      <c r="E30" s="138">
        <v>-313240.1595614082</v>
      </c>
      <c r="F30" s="138">
        <v>-41833.133639910026</v>
      </c>
      <c r="G30" s="138"/>
      <c r="H30" s="136">
        <v>88640.03392731352</v>
      </c>
      <c r="I30" s="136">
        <v>18737.76364166994</v>
      </c>
      <c r="J30" s="127"/>
      <c r="K30" s="127"/>
    </row>
    <row r="31" spans="1:11" ht="11.25">
      <c r="A31" s="381" t="s">
        <v>688</v>
      </c>
      <c r="B31" s="139">
        <v>247.16097374080684</v>
      </c>
      <c r="C31" s="139">
        <v>255.35138998863437</v>
      </c>
      <c r="D31" s="140"/>
      <c r="E31" s="141">
        <v>-16.948377753026733</v>
      </c>
      <c r="F31" s="141">
        <v>-15.449078417593967</v>
      </c>
      <c r="G31" s="141"/>
      <c r="H31" s="139">
        <v>4.4081974494981075</v>
      </c>
      <c r="I31" s="139">
        <v>6.362538550305972</v>
      </c>
      <c r="J31" s="142"/>
      <c r="K31" s="142"/>
    </row>
    <row r="32" spans="1:9" ht="11.25">
      <c r="A32" s="94"/>
      <c r="B32" s="94"/>
      <c r="C32" s="94"/>
      <c r="D32" s="94"/>
      <c r="E32" s="94"/>
      <c r="F32" s="94"/>
      <c r="G32" s="94"/>
      <c r="H32" s="94"/>
      <c r="I32" s="94"/>
    </row>
    <row r="33" ht="11.25">
      <c r="A33" s="88" t="s">
        <v>690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&amp;L&amp;8Корпоративтік борыштық бағалы қағаздар нарығы</oddHeader>
    <oddFooter>&amp;L&amp;8 2012 жылдың есебіне берілген нақты материал&amp;R&amp;8&amp;P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="115" zoomScaleNormal="115" zoomScaleSheetLayoutView="115" zoomScalePageLayoutView="0" workbookViewId="0" topLeftCell="A1">
      <selection activeCell="B23" sqref="B23"/>
    </sheetView>
  </sheetViews>
  <sheetFormatPr defaultColWidth="9.00390625" defaultRowHeight="12.75"/>
  <cols>
    <col min="1" max="1" width="34.00390625" style="143" customWidth="1"/>
    <col min="2" max="2" width="8.00390625" style="143" customWidth="1"/>
    <col min="3" max="3" width="7.25390625" style="143" customWidth="1"/>
    <col min="4" max="4" width="6.75390625" style="143" customWidth="1"/>
    <col min="5" max="5" width="0.875" style="143" customWidth="1"/>
    <col min="6" max="6" width="8.00390625" style="143" customWidth="1"/>
    <col min="7" max="7" width="7.25390625" style="143" customWidth="1"/>
    <col min="8" max="8" width="6.75390625" style="143" customWidth="1"/>
    <col min="9" max="9" width="14.125" style="144" customWidth="1"/>
    <col min="10" max="16384" width="9.125" style="143" customWidth="1"/>
  </cols>
  <sheetData>
    <row r="1" ht="11.25" customHeight="1">
      <c r="A1" s="421" t="s">
        <v>765</v>
      </c>
    </row>
    <row r="2" ht="11.25" customHeight="1">
      <c r="A2" s="145"/>
    </row>
    <row r="3" spans="1:9" ht="11.25" customHeight="1">
      <c r="A3" s="146" t="s">
        <v>650</v>
      </c>
      <c r="B3" s="412" t="s">
        <v>691</v>
      </c>
      <c r="C3" s="412"/>
      <c r="D3" s="412"/>
      <c r="E3" s="412"/>
      <c r="F3" s="412"/>
      <c r="G3" s="412"/>
      <c r="H3" s="412"/>
      <c r="I3" s="95" t="s">
        <v>692</v>
      </c>
    </row>
    <row r="4" spans="1:9" ht="11.25" customHeight="1">
      <c r="A4" s="147"/>
      <c r="B4" s="411" t="s">
        <v>487</v>
      </c>
      <c r="C4" s="411"/>
      <c r="D4" s="411"/>
      <c r="E4" s="123"/>
      <c r="F4" s="411" t="s">
        <v>456</v>
      </c>
      <c r="G4" s="411"/>
      <c r="H4" s="411"/>
      <c r="I4" s="148" t="s">
        <v>693</v>
      </c>
    </row>
    <row r="5" spans="1:9" ht="11.25" customHeight="1">
      <c r="A5" s="145"/>
      <c r="B5" s="122" t="s">
        <v>362</v>
      </c>
      <c r="C5" s="122" t="s">
        <v>361</v>
      </c>
      <c r="D5" s="122" t="s">
        <v>651</v>
      </c>
      <c r="E5" s="119"/>
      <c r="F5" s="122" t="s">
        <v>362</v>
      </c>
      <c r="G5" s="122" t="s">
        <v>361</v>
      </c>
      <c r="H5" s="122" t="s">
        <v>651</v>
      </c>
      <c r="I5" s="382">
        <v>41275</v>
      </c>
    </row>
    <row r="6" spans="1:9" ht="11.25" customHeight="1">
      <c r="A6" s="149" t="s">
        <v>515</v>
      </c>
      <c r="B6" s="45">
        <v>130.72161393852</v>
      </c>
      <c r="C6" s="45">
        <v>877.409317424902</v>
      </c>
      <c r="D6" s="150">
        <v>57.09672984131297</v>
      </c>
      <c r="E6" s="150"/>
      <c r="F6" s="45">
        <v>208.6946782015</v>
      </c>
      <c r="G6" s="45">
        <v>1425.5295649271206</v>
      </c>
      <c r="H6" s="45">
        <v>77.15875396422929</v>
      </c>
      <c r="I6" s="262">
        <v>59.61759480963262</v>
      </c>
    </row>
    <row r="7" spans="1:9" ht="11.25" customHeight="1">
      <c r="A7" s="143" t="s">
        <v>654</v>
      </c>
      <c r="B7" s="151">
        <v>33.21549910113001</v>
      </c>
      <c r="C7" s="151">
        <v>221.72000210887316</v>
      </c>
      <c r="D7" s="152">
        <v>14.507902110308553</v>
      </c>
      <c r="E7" s="152"/>
      <c r="F7" s="151">
        <v>16.66713491583</v>
      </c>
      <c r="G7" s="151">
        <v>113.53986178986179</v>
      </c>
      <c r="H7" s="38">
        <v>6.162185702778017</v>
      </c>
      <c r="I7" s="43">
        <v>32.71395189282493</v>
      </c>
    </row>
    <row r="8" spans="1:9" ht="11.25" customHeight="1">
      <c r="A8" s="143" t="s">
        <v>653</v>
      </c>
      <c r="B8" s="151">
        <v>2.90288189542</v>
      </c>
      <c r="C8" s="152">
        <v>19.55760821449739</v>
      </c>
      <c r="D8" s="152">
        <v>1.2679239366030643</v>
      </c>
      <c r="E8" s="152"/>
      <c r="F8" s="151">
        <v>5.17200274529</v>
      </c>
      <c r="G8" s="152">
        <v>35.05394420786815</v>
      </c>
      <c r="H8" s="38">
        <v>1.912196759233323</v>
      </c>
      <c r="I8" s="43">
        <v>2.0086518907024047</v>
      </c>
    </row>
    <row r="9" spans="1:9" ht="11.25" customHeight="1">
      <c r="A9" s="143" t="s">
        <v>363</v>
      </c>
      <c r="B9" s="151">
        <v>40.43407984378</v>
      </c>
      <c r="C9" s="151">
        <v>271.6419398009581</v>
      </c>
      <c r="D9" s="152">
        <v>17.660841720544955</v>
      </c>
      <c r="E9" s="152"/>
      <c r="F9" s="151">
        <v>18.42749099988</v>
      </c>
      <c r="G9" s="151">
        <v>125.54165709513377</v>
      </c>
      <c r="H9" s="38">
        <v>6.813025883031696</v>
      </c>
      <c r="I9" s="43">
        <v>2.3979427533061375</v>
      </c>
    </row>
    <row r="10" spans="1:9" ht="11.25" customHeight="1">
      <c r="A10" s="90" t="s">
        <v>694</v>
      </c>
      <c r="B10" s="151">
        <v>10.517667447620003</v>
      </c>
      <c r="C10" s="151">
        <v>70.07141693833348</v>
      </c>
      <c r="D10" s="152">
        <v>4.593918317899329</v>
      </c>
      <c r="E10" s="154"/>
      <c r="F10" s="151">
        <v>15.96766971227</v>
      </c>
      <c r="G10" s="151">
        <v>108.54351357114571</v>
      </c>
      <c r="H10" s="38">
        <v>5.903578899705079</v>
      </c>
      <c r="I10" s="43">
        <v>1.2611499391997303</v>
      </c>
    </row>
    <row r="11" spans="1:9" ht="11.25" customHeight="1">
      <c r="A11" s="90" t="s">
        <v>695</v>
      </c>
      <c r="B11" s="151">
        <v>7.826611510710001</v>
      </c>
      <c r="C11" s="151">
        <v>52.11097027836789</v>
      </c>
      <c r="D11" s="152">
        <v>3.4185159556711846</v>
      </c>
      <c r="E11" s="152"/>
      <c r="F11" s="151">
        <v>4.48622935653</v>
      </c>
      <c r="G11" s="151">
        <v>30.695563767782865</v>
      </c>
      <c r="H11" s="38">
        <v>1.6586521042639264</v>
      </c>
      <c r="I11" s="43">
        <v>0.9697816550901364</v>
      </c>
    </row>
    <row r="12" spans="1:9" ht="11.25" customHeight="1">
      <c r="A12" s="90" t="s">
        <v>655</v>
      </c>
      <c r="B12" s="38">
        <v>3.0237281482599996</v>
      </c>
      <c r="C12" s="38">
        <v>20.393347295985663</v>
      </c>
      <c r="D12" s="154">
        <v>1.3207072953977745</v>
      </c>
      <c r="E12" s="154"/>
      <c r="F12" s="38">
        <v>0.7781453322299998</v>
      </c>
      <c r="G12" s="38">
        <v>5.320485445799494</v>
      </c>
      <c r="H12" s="38">
        <v>0.2876964796389162</v>
      </c>
      <c r="I12" s="43">
        <v>0.0560440399455269</v>
      </c>
    </row>
    <row r="13" spans="1:9" ht="11.25" customHeight="1">
      <c r="A13" s="143" t="s">
        <v>658</v>
      </c>
      <c r="B13" s="151">
        <v>0.27234132315</v>
      </c>
      <c r="C13" s="152">
        <v>1.8320696621071264</v>
      </c>
      <c r="D13" s="152">
        <v>0.11895354168312616</v>
      </c>
      <c r="E13" s="152"/>
      <c r="F13" s="151">
        <v>0.28105051108999995</v>
      </c>
      <c r="G13" s="152">
        <v>1.9024297816120628</v>
      </c>
      <c r="H13" s="38">
        <v>0.10391020711978238</v>
      </c>
      <c r="I13" s="263">
        <v>0.01673205343811025</v>
      </c>
    </row>
    <row r="14" spans="1:9" ht="11.25" customHeight="1">
      <c r="A14" s="143" t="s">
        <v>656</v>
      </c>
      <c r="B14" s="263">
        <v>0.033214076120000005</v>
      </c>
      <c r="C14" s="113">
        <v>0.22459616663148868</v>
      </c>
      <c r="D14" s="113">
        <v>0.01450728057905063</v>
      </c>
      <c r="E14" s="152"/>
      <c r="F14" s="228">
        <v>0</v>
      </c>
      <c r="G14" s="155">
        <v>0</v>
      </c>
      <c r="H14" s="232">
        <v>0</v>
      </c>
      <c r="I14" s="43">
        <v>0.9581509658603709</v>
      </c>
    </row>
    <row r="15" spans="1:9" ht="11.25" customHeight="1">
      <c r="A15" s="143" t="s">
        <v>659</v>
      </c>
      <c r="B15" s="228">
        <v>0</v>
      </c>
      <c r="C15" s="155">
        <v>0</v>
      </c>
      <c r="D15" s="155">
        <v>0</v>
      </c>
      <c r="E15" s="152"/>
      <c r="F15" s="228">
        <v>0</v>
      </c>
      <c r="G15" s="155">
        <v>0</v>
      </c>
      <c r="H15" s="264">
        <v>0</v>
      </c>
      <c r="I15" s="228">
        <v>0</v>
      </c>
    </row>
    <row r="16" spans="1:9" ht="11.25" customHeight="1">
      <c r="A16" s="7" t="s">
        <v>623</v>
      </c>
      <c r="B16" s="156">
        <v>228.94763728470997</v>
      </c>
      <c r="C16" s="156">
        <v>1534.9612678906565</v>
      </c>
      <c r="D16" s="157">
        <v>100.00000000000001</v>
      </c>
      <c r="E16" s="156">
        <v>0</v>
      </c>
      <c r="F16" s="156">
        <v>270.47440177461993</v>
      </c>
      <c r="G16" s="156">
        <v>1846.1270205863245</v>
      </c>
      <c r="H16" s="38">
        <v>100</v>
      </c>
      <c r="I16" s="157">
        <v>99.99999999999997</v>
      </c>
    </row>
    <row r="17" spans="1:9" ht="11.25" customHeight="1">
      <c r="A17" s="149"/>
      <c r="B17" s="149"/>
      <c r="C17" s="149"/>
      <c r="D17" s="149"/>
      <c r="E17" s="149"/>
      <c r="F17" s="149"/>
      <c r="G17" s="149"/>
      <c r="H17" s="22"/>
      <c r="I17" s="22"/>
    </row>
    <row r="18" spans="1:9" ht="11.25" customHeight="1">
      <c r="A18" s="88" t="s">
        <v>690</v>
      </c>
      <c r="H18" s="1"/>
      <c r="I18" s="1"/>
    </row>
    <row r="19" spans="8:9" ht="11.25" customHeight="1">
      <c r="H19" s="1"/>
      <c r="I19" s="1"/>
    </row>
    <row r="20" spans="8:9" ht="11.25" customHeight="1">
      <c r="H20" s="1"/>
      <c r="I20" s="1"/>
    </row>
    <row r="21" spans="8:9" ht="11.25" customHeight="1">
      <c r="H21" s="1"/>
      <c r="I21" s="1"/>
    </row>
    <row r="22" spans="8:9" ht="11.25" customHeight="1">
      <c r="H22" s="1"/>
      <c r="I22" s="1"/>
    </row>
    <row r="23" spans="8:9" ht="11.25" customHeight="1">
      <c r="H23" s="1"/>
      <c r="I23" s="1"/>
    </row>
    <row r="24" spans="8:9" ht="11.25" customHeight="1">
      <c r="H24" s="1"/>
      <c r="I24" s="1"/>
    </row>
    <row r="25" spans="8:9" ht="11.25" customHeight="1">
      <c r="H25" s="1"/>
      <c r="I25" s="1"/>
    </row>
    <row r="26" spans="8:9" ht="11.25" customHeight="1">
      <c r="H26" s="1"/>
      <c r="I26" s="1"/>
    </row>
    <row r="27" spans="8:9" ht="11.25" customHeight="1">
      <c r="H27" s="1"/>
      <c r="I27" s="1"/>
    </row>
    <row r="28" ht="11.25" customHeight="1">
      <c r="I28" s="1"/>
    </row>
  </sheetData>
  <sheetProtection/>
  <mergeCells count="3">
    <mergeCell ref="B4:D4"/>
    <mergeCell ref="F4:H4"/>
    <mergeCell ref="B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115" zoomScaleNormal="115" zoomScaleSheetLayoutView="115" zoomScalePageLayoutView="0" workbookViewId="0" topLeftCell="A1">
      <selection activeCell="E9" sqref="E9"/>
    </sheetView>
  </sheetViews>
  <sheetFormatPr defaultColWidth="9.00390625" defaultRowHeight="11.25" customHeight="1"/>
  <cols>
    <col min="1" max="1" width="37.625" style="160" customWidth="1"/>
    <col min="2" max="2" width="10.375" style="160" customWidth="1"/>
    <col min="3" max="4" width="12.25390625" style="160" customWidth="1"/>
    <col min="5" max="5" width="15.00390625" style="159" customWidth="1"/>
    <col min="6" max="16384" width="9.125" style="160" customWidth="1"/>
  </cols>
  <sheetData>
    <row r="1" spans="1:4" ht="11.25" customHeight="1">
      <c r="A1" s="383" t="s">
        <v>697</v>
      </c>
      <c r="B1" s="158"/>
      <c r="C1" s="158"/>
      <c r="D1" s="158"/>
    </row>
    <row r="2" spans="1:4" ht="11.25" customHeight="1">
      <c r="A2" s="383" t="s">
        <v>696</v>
      </c>
      <c r="B2" s="158"/>
      <c r="C2" s="158"/>
      <c r="D2" s="158"/>
    </row>
    <row r="3" spans="1:5" ht="11.25" customHeight="1">
      <c r="A3" s="161"/>
      <c r="B3" s="162"/>
      <c r="C3" s="162"/>
      <c r="D3" s="162"/>
      <c r="E3" s="163"/>
    </row>
    <row r="4" spans="1:5" ht="11.25" customHeight="1">
      <c r="A4" s="52" t="s">
        <v>698</v>
      </c>
      <c r="B4" s="384" t="s">
        <v>699</v>
      </c>
      <c r="C4" s="148" t="s">
        <v>701</v>
      </c>
      <c r="D4" s="148" t="s">
        <v>702</v>
      </c>
      <c r="E4" s="148" t="s">
        <v>701</v>
      </c>
    </row>
    <row r="5" spans="1:5" ht="11.25" customHeight="1">
      <c r="A5" s="162"/>
      <c r="B5" s="54" t="s">
        <v>700</v>
      </c>
      <c r="C5" s="162"/>
      <c r="D5" s="162"/>
      <c r="E5" s="164" t="s">
        <v>703</v>
      </c>
    </row>
    <row r="6" spans="1:5" ht="11.25" customHeight="1">
      <c r="A6" s="143" t="s">
        <v>704</v>
      </c>
      <c r="B6" s="147"/>
      <c r="C6" s="265">
        <v>247</v>
      </c>
      <c r="D6" s="265">
        <v>247</v>
      </c>
      <c r="E6" s="266">
        <v>0</v>
      </c>
    </row>
    <row r="7" spans="1:5" ht="11.25" customHeight="1">
      <c r="A7" s="143" t="s">
        <v>705</v>
      </c>
      <c r="B7" s="147"/>
      <c r="C7" s="265">
        <v>247</v>
      </c>
      <c r="D7" s="265">
        <v>247</v>
      </c>
      <c r="E7" s="266">
        <v>0</v>
      </c>
    </row>
    <row r="8" spans="1:12" ht="11.25" customHeight="1">
      <c r="A8" s="385" t="s">
        <v>706</v>
      </c>
      <c r="B8" s="165" t="s">
        <v>365</v>
      </c>
      <c r="C8" s="166">
        <v>100</v>
      </c>
      <c r="D8" s="166">
        <v>100</v>
      </c>
      <c r="E8" s="399">
        <v>0</v>
      </c>
      <c r="F8" s="158"/>
      <c r="G8" s="158"/>
      <c r="H8" s="158"/>
      <c r="I8" s="158"/>
      <c r="J8" s="158"/>
      <c r="K8" s="158"/>
      <c r="L8" s="158"/>
    </row>
    <row r="9" spans="1:12" ht="11.25" customHeight="1">
      <c r="A9" s="90"/>
      <c r="B9" s="145"/>
      <c r="C9" s="167"/>
      <c r="D9" s="167"/>
      <c r="E9" s="168"/>
      <c r="F9" s="158"/>
      <c r="G9" s="158"/>
      <c r="H9" s="158"/>
      <c r="I9" s="158"/>
      <c r="J9" s="158"/>
      <c r="K9" s="158"/>
      <c r="L9" s="158"/>
    </row>
    <row r="10" spans="1:12" ht="11.25" customHeight="1">
      <c r="A10" s="386" t="s">
        <v>707</v>
      </c>
      <c r="B10" s="169"/>
      <c r="C10" s="267"/>
      <c r="D10" s="267"/>
      <c r="E10" s="268"/>
      <c r="F10" s="170"/>
      <c r="G10" s="170"/>
      <c r="H10" s="171"/>
      <c r="I10" s="171"/>
      <c r="J10" s="171"/>
      <c r="K10" s="171"/>
      <c r="L10" s="170"/>
    </row>
    <row r="11" spans="1:12" ht="11.25" customHeight="1">
      <c r="A11" s="381" t="s">
        <v>708</v>
      </c>
      <c r="B11" s="172" t="s">
        <v>1</v>
      </c>
      <c r="C11" s="43">
        <v>200509.35951720088</v>
      </c>
      <c r="D11" s="153">
        <v>266201.90290597983</v>
      </c>
      <c r="E11" s="269">
        <v>-0.24677713672084825</v>
      </c>
      <c r="F11" s="158"/>
      <c r="G11" s="158"/>
      <c r="H11" s="158"/>
      <c r="I11" s="158"/>
      <c r="J11" s="158"/>
      <c r="K11" s="158"/>
      <c r="L11" s="158"/>
    </row>
    <row r="12" spans="1:12" ht="11.25" customHeight="1">
      <c r="A12" s="173"/>
      <c r="B12" s="270" t="s">
        <v>361</v>
      </c>
      <c r="C12" s="271">
        <v>1345.0972509182382</v>
      </c>
      <c r="D12" s="272">
        <v>1817.2178705527315</v>
      </c>
      <c r="E12" s="174">
        <v>-0.2598040814395532</v>
      </c>
      <c r="F12" s="158"/>
      <c r="G12" s="158"/>
      <c r="H12" s="158"/>
      <c r="I12" s="158"/>
      <c r="J12" s="158"/>
      <c r="K12" s="158"/>
      <c r="L12" s="158"/>
    </row>
    <row r="13" spans="1:12" ht="11.25" customHeight="1">
      <c r="A13" s="173" t="s">
        <v>709</v>
      </c>
      <c r="B13" s="270" t="s">
        <v>716</v>
      </c>
      <c r="C13" s="273">
        <v>3175</v>
      </c>
      <c r="D13" s="274">
        <v>2745</v>
      </c>
      <c r="E13" s="174">
        <v>0.15664845173041894</v>
      </c>
      <c r="F13" s="158"/>
      <c r="G13" s="158"/>
      <c r="H13" s="158"/>
      <c r="I13" s="158"/>
      <c r="J13" s="158"/>
      <c r="K13" s="158"/>
      <c r="L13" s="158"/>
    </row>
    <row r="14" spans="1:12" ht="11.25" customHeight="1">
      <c r="A14" s="387" t="s">
        <v>710</v>
      </c>
      <c r="B14" s="270" t="s">
        <v>365</v>
      </c>
      <c r="C14" s="275">
        <v>87.57869786088023</v>
      </c>
      <c r="D14" s="275">
        <v>98.30901285825992</v>
      </c>
      <c r="E14" s="397">
        <v>-10.730314997379693</v>
      </c>
      <c r="F14" s="158"/>
      <c r="G14" s="158"/>
      <c r="H14" s="158"/>
      <c r="I14" s="158"/>
      <c r="J14" s="158"/>
      <c r="K14" s="158"/>
      <c r="L14" s="158"/>
    </row>
    <row r="15" spans="1:12" ht="11.25" customHeight="1">
      <c r="A15" s="387" t="s">
        <v>711</v>
      </c>
      <c r="B15" s="270" t="s">
        <v>365</v>
      </c>
      <c r="C15" s="275">
        <v>97.78256852479211</v>
      </c>
      <c r="D15" s="275">
        <v>99.16907514450867</v>
      </c>
      <c r="E15" s="397">
        <v>-1.386506619716556</v>
      </c>
      <c r="F15" s="158"/>
      <c r="G15" s="158"/>
      <c r="H15" s="158"/>
      <c r="I15" s="158"/>
      <c r="J15" s="158"/>
      <c r="K15" s="158"/>
      <c r="L15" s="158"/>
    </row>
    <row r="16" spans="1:12" ht="11.25" customHeight="1">
      <c r="A16" s="388" t="s">
        <v>712</v>
      </c>
      <c r="B16" s="270" t="s">
        <v>1</v>
      </c>
      <c r="C16" s="271">
        <v>63.15255417864594</v>
      </c>
      <c r="D16" s="272">
        <v>96.97701380910013</v>
      </c>
      <c r="E16" s="175">
        <v>-0.3487884221413319</v>
      </c>
      <c r="F16" s="158"/>
      <c r="G16" s="158"/>
      <c r="H16" s="158"/>
      <c r="I16" s="158"/>
      <c r="J16" s="158"/>
      <c r="K16" s="158"/>
      <c r="L16" s="158"/>
    </row>
    <row r="17" spans="1:12" ht="11.25" customHeight="1">
      <c r="A17" s="173"/>
      <c r="B17" s="270" t="s">
        <v>361</v>
      </c>
      <c r="C17" s="271">
        <v>0.4236526774545632</v>
      </c>
      <c r="D17" s="272">
        <v>0.6620101532068239</v>
      </c>
      <c r="E17" s="175">
        <v>-0.3600510877327791</v>
      </c>
      <c r="F17" s="158"/>
      <c r="G17" s="158"/>
      <c r="H17" s="158"/>
      <c r="I17" s="158"/>
      <c r="J17" s="158"/>
      <c r="K17" s="158"/>
      <c r="L17" s="158"/>
    </row>
    <row r="18" spans="1:12" ht="11.25" customHeight="1">
      <c r="A18" s="387" t="s">
        <v>713</v>
      </c>
      <c r="B18" s="270" t="s">
        <v>716</v>
      </c>
      <c r="C18" s="273">
        <v>12.854251012145749</v>
      </c>
      <c r="D18" s="274">
        <v>11.11336032388664</v>
      </c>
      <c r="E18" s="174">
        <v>0.1566484517304189</v>
      </c>
      <c r="F18" s="158"/>
      <c r="G18" s="158"/>
      <c r="H18" s="158"/>
      <c r="I18" s="158"/>
      <c r="J18" s="158"/>
      <c r="K18" s="158"/>
      <c r="L18" s="158"/>
    </row>
    <row r="19" spans="1:12" ht="11.25" customHeight="1">
      <c r="A19" s="381" t="s">
        <v>714</v>
      </c>
      <c r="B19" s="276" t="s">
        <v>1</v>
      </c>
      <c r="C19" s="277">
        <v>811.778783470449</v>
      </c>
      <c r="D19" s="278">
        <v>1077.74049759506</v>
      </c>
      <c r="E19" s="279">
        <v>-0.24677713672084822</v>
      </c>
      <c r="F19" s="158"/>
      <c r="G19" s="158"/>
      <c r="H19" s="158"/>
      <c r="I19" s="158"/>
      <c r="J19" s="158"/>
      <c r="K19" s="158"/>
      <c r="L19" s="158"/>
    </row>
    <row r="20" spans="1:12" ht="11.25" customHeight="1">
      <c r="A20" s="176"/>
      <c r="B20" s="270" t="s">
        <v>361</v>
      </c>
      <c r="C20" s="271">
        <v>5.445737857968576</v>
      </c>
      <c r="D20" s="272">
        <v>7.357157370658832</v>
      </c>
      <c r="E20" s="174">
        <v>-0.2598040814395532</v>
      </c>
      <c r="F20" s="158"/>
      <c r="G20" s="158"/>
      <c r="H20" s="158"/>
      <c r="I20" s="158"/>
      <c r="J20" s="158"/>
      <c r="K20" s="158"/>
      <c r="L20" s="158"/>
    </row>
    <row r="21" spans="1:12" ht="11.25" customHeight="1">
      <c r="A21" s="158"/>
      <c r="B21" s="280"/>
      <c r="C21" s="281"/>
      <c r="D21" s="282"/>
      <c r="E21" s="283"/>
      <c r="F21" s="158"/>
      <c r="G21" s="158"/>
      <c r="H21" s="158"/>
      <c r="I21" s="158"/>
      <c r="J21" s="158"/>
      <c r="K21" s="158"/>
      <c r="L21" s="158"/>
    </row>
    <row r="22" spans="1:12" ht="11.25" customHeight="1">
      <c r="A22" s="386" t="s">
        <v>715</v>
      </c>
      <c r="B22" s="169"/>
      <c r="C22" s="267"/>
      <c r="D22" s="267"/>
      <c r="E22" s="268"/>
      <c r="F22" s="177"/>
      <c r="G22" s="177"/>
      <c r="H22" s="178"/>
      <c r="I22" s="178"/>
      <c r="J22" s="178"/>
      <c r="K22" s="178"/>
      <c r="L22" s="177"/>
    </row>
    <row r="23" spans="1:12" ht="11.25" customHeight="1">
      <c r="A23" s="381" t="s">
        <v>708</v>
      </c>
      <c r="B23" s="280" t="s">
        <v>1</v>
      </c>
      <c r="C23" s="282">
        <v>28438.27776750998</v>
      </c>
      <c r="D23" s="282">
        <v>4578.86801864</v>
      </c>
      <c r="E23" s="269">
        <v>5.210765991013783</v>
      </c>
      <c r="F23" s="158"/>
      <c r="G23" s="158"/>
      <c r="H23" s="158"/>
      <c r="I23" s="158"/>
      <c r="J23" s="158"/>
      <c r="K23" s="158"/>
      <c r="L23" s="158"/>
    </row>
    <row r="24" spans="1:12" ht="11.25" customHeight="1">
      <c r="A24" s="173"/>
      <c r="B24" s="270" t="s">
        <v>361</v>
      </c>
      <c r="C24" s="272">
        <v>189.8640169724154</v>
      </c>
      <c r="D24" s="272">
        <v>30.983556899336516</v>
      </c>
      <c r="E24" s="174">
        <v>5.127896083373216</v>
      </c>
      <c r="F24" s="158"/>
      <c r="G24" s="158"/>
      <c r="H24" s="158"/>
      <c r="I24" s="158"/>
      <c r="J24" s="158"/>
      <c r="K24" s="158"/>
      <c r="L24" s="158"/>
    </row>
    <row r="25" spans="1:5" ht="11.25" customHeight="1">
      <c r="A25" s="173" t="s">
        <v>709</v>
      </c>
      <c r="B25" s="270" t="s">
        <v>716</v>
      </c>
      <c r="C25" s="274">
        <v>72</v>
      </c>
      <c r="D25" s="274">
        <v>23</v>
      </c>
      <c r="E25" s="174">
        <v>2.130434782608696</v>
      </c>
    </row>
    <row r="26" spans="1:5" ht="11.25" customHeight="1">
      <c r="A26" s="387" t="s">
        <v>710</v>
      </c>
      <c r="B26" s="270" t="s">
        <v>365</v>
      </c>
      <c r="C26" s="275">
        <v>12.421302139119778</v>
      </c>
      <c r="D26" s="275">
        <v>1.6909871417400864</v>
      </c>
      <c r="E26" s="398">
        <v>10.730314997379692</v>
      </c>
    </row>
    <row r="27" spans="1:5" ht="11.25" customHeight="1">
      <c r="A27" s="387" t="s">
        <v>711</v>
      </c>
      <c r="B27" s="270" t="s">
        <v>365</v>
      </c>
      <c r="C27" s="275">
        <v>2.217431475207884</v>
      </c>
      <c r="D27" s="275">
        <v>0.8309248554913294</v>
      </c>
      <c r="E27" s="398">
        <v>1.3865066197165548</v>
      </c>
    </row>
    <row r="28" spans="1:5" ht="11.25" customHeight="1">
      <c r="A28" s="388" t="s">
        <v>712</v>
      </c>
      <c r="B28" s="270" t="s">
        <v>1</v>
      </c>
      <c r="C28" s="271">
        <v>394.97608010430525</v>
      </c>
      <c r="D28" s="272">
        <v>199.08121820173912</v>
      </c>
      <c r="E28" s="175">
        <v>0.9839946915738476</v>
      </c>
    </row>
    <row r="29" spans="1:5" ht="11.25" customHeight="1">
      <c r="A29" s="173"/>
      <c r="B29" s="270" t="s">
        <v>361</v>
      </c>
      <c r="C29" s="271">
        <v>2.637000235727992</v>
      </c>
      <c r="D29" s="272">
        <v>1.3471111695363702</v>
      </c>
      <c r="E29" s="175">
        <v>0.957522359966444</v>
      </c>
    </row>
    <row r="30" spans="1:5" ht="11.25" customHeight="1">
      <c r="A30" s="387" t="s">
        <v>713</v>
      </c>
      <c r="B30" s="270" t="s">
        <v>716</v>
      </c>
      <c r="C30" s="284">
        <v>0.291497975708502</v>
      </c>
      <c r="D30" s="285">
        <v>0.0931174089068826</v>
      </c>
      <c r="E30" s="174">
        <v>2.1304347826086953</v>
      </c>
    </row>
    <row r="31" spans="1:5" ht="11.25" customHeight="1">
      <c r="A31" s="381" t="s">
        <v>714</v>
      </c>
      <c r="B31" s="276" t="s">
        <v>1</v>
      </c>
      <c r="C31" s="277">
        <v>115.13472780368413</v>
      </c>
      <c r="D31" s="278">
        <v>18.53792720097166</v>
      </c>
      <c r="E31" s="279">
        <v>5.210765991013784</v>
      </c>
    </row>
    <row r="32" spans="1:5" ht="11.25" customHeight="1">
      <c r="A32" s="176"/>
      <c r="B32" s="270" t="s">
        <v>361</v>
      </c>
      <c r="C32" s="286">
        <v>0.7686802306575523</v>
      </c>
      <c r="D32" s="272">
        <v>0.12543950161674702</v>
      </c>
      <c r="E32" s="174">
        <v>5.127896083373217</v>
      </c>
    </row>
    <row r="33" spans="1:5" ht="11.25" customHeight="1">
      <c r="A33" s="158"/>
      <c r="B33" s="280"/>
      <c r="C33" s="287"/>
      <c r="D33" s="282"/>
      <c r="E33" s="283"/>
    </row>
    <row r="34" spans="1:5" ht="11.25" customHeight="1">
      <c r="A34" s="386" t="s">
        <v>717</v>
      </c>
      <c r="B34" s="169"/>
      <c r="C34" s="267"/>
      <c r="D34" s="267"/>
      <c r="E34" s="268"/>
    </row>
    <row r="35" spans="1:5" ht="11.25" customHeight="1">
      <c r="A35" s="173" t="s">
        <v>709</v>
      </c>
      <c r="B35" s="288" t="s">
        <v>716</v>
      </c>
      <c r="C35" s="289">
        <v>117</v>
      </c>
      <c r="D35" s="290">
        <v>40</v>
      </c>
      <c r="E35" s="179">
        <v>1.925</v>
      </c>
    </row>
    <row r="36" spans="1:5" ht="11.25" customHeight="1">
      <c r="A36" s="388" t="s">
        <v>712</v>
      </c>
      <c r="B36" s="270" t="s">
        <v>1</v>
      </c>
      <c r="C36" s="271">
        <v>84291.50333908999</v>
      </c>
      <c r="D36" s="272">
        <v>23720.606057510005</v>
      </c>
      <c r="E36" s="175">
        <v>2.553513899886343</v>
      </c>
    </row>
    <row r="37" spans="1:5" ht="11.25" customHeight="1">
      <c r="A37" s="173"/>
      <c r="B37" s="280" t="s">
        <v>361</v>
      </c>
      <c r="C37" s="281">
        <v>564.4787572531469</v>
      </c>
      <c r="D37" s="282">
        <v>162.59856376442582</v>
      </c>
      <c r="E37" s="291">
        <v>2.4716097374080657</v>
      </c>
    </row>
    <row r="38" spans="1:5" ht="11.25" customHeight="1">
      <c r="A38" s="381" t="s">
        <v>718</v>
      </c>
      <c r="B38" s="270" t="s">
        <v>1</v>
      </c>
      <c r="C38" s="275">
        <v>720.4401994794016</v>
      </c>
      <c r="D38" s="292">
        <v>593.0151514377501</v>
      </c>
      <c r="E38" s="175">
        <v>0.21487654696968994</v>
      </c>
    </row>
    <row r="39" spans="1:5" ht="11.25" customHeight="1">
      <c r="A39" s="293"/>
      <c r="B39" s="294" t="s">
        <v>361</v>
      </c>
      <c r="C39" s="295">
        <v>4.824604762847409</v>
      </c>
      <c r="D39" s="296">
        <v>4.064964094110645</v>
      </c>
      <c r="E39" s="297">
        <v>0.18687512390019329</v>
      </c>
    </row>
    <row r="41" ht="11.25" customHeight="1">
      <c r="A41" s="88" t="s">
        <v>690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="115" zoomScaleNormal="115" zoomScaleSheetLayoutView="85" zoomScalePageLayoutView="0" workbookViewId="0" topLeftCell="A1">
      <selection activeCell="E21" sqref="E21"/>
    </sheetView>
  </sheetViews>
  <sheetFormatPr defaultColWidth="9.00390625" defaultRowHeight="12.75"/>
  <cols>
    <col min="1" max="1" width="8.875" style="78" customWidth="1"/>
    <col min="2" max="2" width="10.875" style="78" customWidth="1"/>
    <col min="3" max="3" width="8.125" style="78" customWidth="1"/>
    <col min="4" max="4" width="0.875" style="78" customWidth="1"/>
    <col min="5" max="5" width="10.875" style="78" customWidth="1"/>
    <col min="6" max="6" width="8.125" style="78" customWidth="1"/>
    <col min="7" max="7" width="0.875" style="78" customWidth="1"/>
    <col min="8" max="8" width="10.875" style="78" customWidth="1"/>
    <col min="9" max="9" width="8.125" style="78" customWidth="1"/>
    <col min="10" max="10" width="0.875" style="78" customWidth="1"/>
    <col min="11" max="11" width="7.125" style="78" bestFit="1" customWidth="1"/>
    <col min="12" max="12" width="6.25390625" style="78" bestFit="1" customWidth="1"/>
    <col min="13" max="13" width="0.875" style="78" customWidth="1"/>
    <col min="14" max="14" width="7.125" style="78" bestFit="1" customWidth="1"/>
    <col min="15" max="15" width="6.25390625" style="78" bestFit="1" customWidth="1"/>
    <col min="16" max="16" width="7.875" style="78" bestFit="1" customWidth="1"/>
    <col min="17" max="17" width="6.75390625" style="78" bestFit="1" customWidth="1"/>
    <col min="18" max="16384" width="9.125" style="78" customWidth="1"/>
  </cols>
  <sheetData>
    <row r="1" ht="11.25" customHeight="1">
      <c r="A1" s="383" t="s">
        <v>730</v>
      </c>
    </row>
    <row r="2" spans="1:5" ht="11.25" customHeight="1">
      <c r="A2" s="383" t="s">
        <v>731</v>
      </c>
      <c r="B2" s="88"/>
      <c r="C2" s="88"/>
      <c r="D2" s="88"/>
      <c r="E2" s="88"/>
    </row>
    <row r="3" spans="1:16" ht="11.2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7" ht="11.25" customHeight="1">
      <c r="A4" s="52" t="s">
        <v>662</v>
      </c>
      <c r="B4" s="413" t="s">
        <v>719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395" t="s">
        <v>727</v>
      </c>
      <c r="Q4" s="95" t="s">
        <v>728</v>
      </c>
    </row>
    <row r="5" spans="1:17" ht="11.25" customHeight="1">
      <c r="A5" s="52"/>
      <c r="B5" s="414" t="s">
        <v>720</v>
      </c>
      <c r="C5" s="416"/>
      <c r="D5" s="391"/>
      <c r="E5" s="145"/>
      <c r="F5" s="148" t="s">
        <v>721</v>
      </c>
      <c r="G5" s="392"/>
      <c r="H5" s="145"/>
      <c r="I5" s="148" t="s">
        <v>722</v>
      </c>
      <c r="J5" s="391"/>
      <c r="K5" s="414" t="s">
        <v>723</v>
      </c>
      <c r="L5" s="418"/>
      <c r="M5" s="368"/>
      <c r="N5" s="414" t="s">
        <v>724</v>
      </c>
      <c r="O5" s="414"/>
      <c r="P5" s="239" t="s">
        <v>1</v>
      </c>
      <c r="Q5" s="148" t="s">
        <v>729</v>
      </c>
    </row>
    <row r="6" spans="1:17" ht="11.25" customHeight="1">
      <c r="A6" s="52"/>
      <c r="B6" s="393"/>
      <c r="C6" s="393"/>
      <c r="D6" s="148"/>
      <c r="E6" s="415" t="s">
        <v>725</v>
      </c>
      <c r="F6" s="417"/>
      <c r="G6" s="88"/>
      <c r="H6" s="415" t="s">
        <v>725</v>
      </c>
      <c r="I6" s="417"/>
      <c r="J6" s="394"/>
      <c r="K6" s="393"/>
      <c r="L6" s="393"/>
      <c r="M6" s="88"/>
      <c r="N6" s="415" t="s">
        <v>726</v>
      </c>
      <c r="O6" s="415"/>
      <c r="P6" s="88"/>
      <c r="Q6" s="88"/>
    </row>
    <row r="7" spans="2:17" ht="11.25" customHeight="1">
      <c r="B7" s="182" t="s">
        <v>1</v>
      </c>
      <c r="C7" s="182" t="s">
        <v>763</v>
      </c>
      <c r="D7" s="182"/>
      <c r="E7" s="182" t="s">
        <v>1</v>
      </c>
      <c r="F7" s="182" t="s">
        <v>763</v>
      </c>
      <c r="G7" s="182"/>
      <c r="H7" s="182" t="s">
        <v>1</v>
      </c>
      <c r="I7" s="182" t="s">
        <v>763</v>
      </c>
      <c r="J7" s="182"/>
      <c r="K7" s="182" t="s">
        <v>1</v>
      </c>
      <c r="L7" s="182" t="s">
        <v>763</v>
      </c>
      <c r="M7" s="182"/>
      <c r="N7" s="182" t="s">
        <v>1</v>
      </c>
      <c r="O7" s="182" t="s">
        <v>763</v>
      </c>
      <c r="P7" s="181"/>
      <c r="Q7" s="181"/>
    </row>
    <row r="8" spans="1:17" ht="11.25" customHeight="1">
      <c r="A8" s="149" t="s">
        <v>667</v>
      </c>
      <c r="B8" s="151">
        <v>16439.369394560003</v>
      </c>
      <c r="C8" s="230">
        <v>68.38062614086951</v>
      </c>
      <c r="D8" s="22"/>
      <c r="E8" s="151">
        <v>7434.90351181</v>
      </c>
      <c r="F8" s="230">
        <v>30.925964690759645</v>
      </c>
      <c r="G8" s="22"/>
      <c r="H8" s="151">
        <v>166.70232642999997</v>
      </c>
      <c r="I8" s="230">
        <v>0.6934091683708477</v>
      </c>
      <c r="J8" s="22"/>
      <c r="K8" s="229">
        <v>0</v>
      </c>
      <c r="L8" s="230">
        <v>0</v>
      </c>
      <c r="M8" s="230"/>
      <c r="N8" s="229">
        <v>0</v>
      </c>
      <c r="O8" s="230">
        <v>0</v>
      </c>
      <c r="P8" s="152">
        <v>24040.975232800003</v>
      </c>
      <c r="Q8" s="78">
        <v>245</v>
      </c>
    </row>
    <row r="9" spans="1:17" ht="11.25" customHeight="1">
      <c r="A9" s="1" t="s">
        <v>668</v>
      </c>
      <c r="B9" s="151">
        <v>17292.634075720005</v>
      </c>
      <c r="C9" s="230">
        <v>69.94587640259844</v>
      </c>
      <c r="D9" s="1"/>
      <c r="E9" s="151">
        <v>7166.976953870005</v>
      </c>
      <c r="F9" s="230">
        <v>28.989249526740508</v>
      </c>
      <c r="G9" s="1"/>
      <c r="H9" s="151">
        <v>263.26752323</v>
      </c>
      <c r="I9" s="230">
        <v>1.0648740706610416</v>
      </c>
      <c r="J9" s="1"/>
      <c r="K9" s="229">
        <v>0</v>
      </c>
      <c r="L9" s="230">
        <v>0</v>
      </c>
      <c r="M9" s="230"/>
      <c r="N9" s="229">
        <v>0</v>
      </c>
      <c r="O9" s="230">
        <v>0</v>
      </c>
      <c r="P9" s="152">
        <v>24722.87855282001</v>
      </c>
      <c r="Q9" s="78">
        <v>203</v>
      </c>
    </row>
    <row r="10" spans="1:17" ht="11.25" customHeight="1">
      <c r="A10" s="1" t="s">
        <v>669</v>
      </c>
      <c r="B10" s="151">
        <v>11560.768486069994</v>
      </c>
      <c r="C10" s="230">
        <v>82.36427608482401</v>
      </c>
      <c r="D10" s="231"/>
      <c r="E10" s="151">
        <v>2447.36136806</v>
      </c>
      <c r="F10" s="230">
        <v>17.436137367607692</v>
      </c>
      <c r="G10" s="231"/>
      <c r="H10" s="151">
        <v>28.014255439999996</v>
      </c>
      <c r="I10" s="230">
        <v>0.1995865475682853</v>
      </c>
      <c r="J10" s="231"/>
      <c r="K10" s="229">
        <v>0</v>
      </c>
      <c r="L10" s="230">
        <v>0</v>
      </c>
      <c r="M10" s="230"/>
      <c r="N10" s="229">
        <v>0</v>
      </c>
      <c r="O10" s="230">
        <v>0</v>
      </c>
      <c r="P10" s="152">
        <v>14036.144109569996</v>
      </c>
      <c r="Q10" s="78">
        <v>223</v>
      </c>
    </row>
    <row r="11" spans="1:17" ht="11.25" customHeight="1">
      <c r="A11" s="1" t="s">
        <v>671</v>
      </c>
      <c r="B11" s="151">
        <v>17246.461702030003</v>
      </c>
      <c r="C11" s="230">
        <v>79.96089800530234</v>
      </c>
      <c r="D11" s="232"/>
      <c r="E11" s="151">
        <v>4253.547922420002</v>
      </c>
      <c r="F11" s="230">
        <v>19.721002340164517</v>
      </c>
      <c r="G11" s="232"/>
      <c r="H11" s="151">
        <v>68.60970357</v>
      </c>
      <c r="I11" s="230">
        <v>0.3180996545331413</v>
      </c>
      <c r="J11" s="232"/>
      <c r="K11" s="229">
        <v>0</v>
      </c>
      <c r="L11" s="230">
        <v>0</v>
      </c>
      <c r="M11" s="230"/>
      <c r="N11" s="229">
        <v>0</v>
      </c>
      <c r="O11" s="230">
        <v>0</v>
      </c>
      <c r="P11" s="152">
        <v>21568.619328020006</v>
      </c>
      <c r="Q11" s="78">
        <v>255</v>
      </c>
    </row>
    <row r="12" spans="1:17" ht="11.25" customHeight="1">
      <c r="A12" s="1" t="s">
        <v>672</v>
      </c>
      <c r="B12" s="151">
        <v>10406.837521869982</v>
      </c>
      <c r="C12" s="230">
        <v>77.29895395005892</v>
      </c>
      <c r="D12" s="232"/>
      <c r="E12" s="151">
        <v>2866.0416545300013</v>
      </c>
      <c r="F12" s="230">
        <v>21.288121526534297</v>
      </c>
      <c r="G12" s="232"/>
      <c r="H12" s="151">
        <v>190.22347903</v>
      </c>
      <c r="I12" s="230">
        <v>1.4129245234067827</v>
      </c>
      <c r="J12" s="232"/>
      <c r="K12" s="229">
        <v>0</v>
      </c>
      <c r="L12" s="230">
        <v>0</v>
      </c>
      <c r="M12" s="230"/>
      <c r="N12" s="229">
        <v>0</v>
      </c>
      <c r="O12" s="230">
        <v>0</v>
      </c>
      <c r="P12" s="152">
        <v>13463.102655429984</v>
      </c>
      <c r="Q12" s="78">
        <v>347</v>
      </c>
    </row>
    <row r="13" spans="1:17" ht="11.25" customHeight="1">
      <c r="A13" s="90" t="s">
        <v>673</v>
      </c>
      <c r="B13" s="151">
        <v>8621.12940507</v>
      </c>
      <c r="C13" s="230">
        <v>69.52129879611532</v>
      </c>
      <c r="D13" s="43"/>
      <c r="E13" s="151">
        <v>3645.9104729599994</v>
      </c>
      <c r="F13" s="230">
        <v>29.400838273634538</v>
      </c>
      <c r="G13" s="43"/>
      <c r="H13" s="151">
        <v>133.66257483</v>
      </c>
      <c r="I13" s="230">
        <v>1.0778629302501583</v>
      </c>
      <c r="J13" s="43"/>
      <c r="K13" s="229">
        <v>0</v>
      </c>
      <c r="L13" s="230">
        <v>0</v>
      </c>
      <c r="M13" s="230"/>
      <c r="N13" s="229">
        <v>0</v>
      </c>
      <c r="O13" s="230">
        <v>0</v>
      </c>
      <c r="P13" s="152">
        <v>12400.702452859998</v>
      </c>
      <c r="Q13" s="78">
        <v>204</v>
      </c>
    </row>
    <row r="14" spans="1:17" ht="11.25" customHeight="1">
      <c r="A14" s="90" t="s">
        <v>675</v>
      </c>
      <c r="B14" s="151">
        <v>13272.192654489996</v>
      </c>
      <c r="C14" s="230">
        <v>90.32584286814802</v>
      </c>
      <c r="D14" s="43"/>
      <c r="E14" s="151">
        <v>1239.5500786499997</v>
      </c>
      <c r="F14" s="230">
        <v>8.435938849445728</v>
      </c>
      <c r="G14" s="43"/>
      <c r="H14" s="151">
        <v>181.93986428000005</v>
      </c>
      <c r="I14" s="230">
        <v>1.2382182824062509</v>
      </c>
      <c r="J14" s="43"/>
      <c r="K14" s="229">
        <v>0</v>
      </c>
      <c r="L14" s="230">
        <v>0</v>
      </c>
      <c r="M14" s="230"/>
      <c r="N14" s="229">
        <v>0</v>
      </c>
      <c r="O14" s="230">
        <v>0</v>
      </c>
      <c r="P14" s="152">
        <v>14693.682597419996</v>
      </c>
      <c r="Q14" s="78">
        <v>205</v>
      </c>
    </row>
    <row r="15" spans="1:17" ht="11.25" customHeight="1">
      <c r="A15" s="90" t="s">
        <v>676</v>
      </c>
      <c r="B15" s="151">
        <v>14789.531291989992</v>
      </c>
      <c r="C15" s="230">
        <v>89.41366824558538</v>
      </c>
      <c r="D15" s="43"/>
      <c r="E15" s="151">
        <v>1178.2300604199982</v>
      </c>
      <c r="F15" s="230">
        <v>7.12327318962618</v>
      </c>
      <c r="G15" s="43"/>
      <c r="H15" s="151">
        <v>512.2560814699999</v>
      </c>
      <c r="I15" s="230">
        <v>3.0969673359526184</v>
      </c>
      <c r="J15" s="43"/>
      <c r="K15" s="229">
        <v>60.553579680000006</v>
      </c>
      <c r="L15" s="230">
        <v>0.36609122883580053</v>
      </c>
      <c r="M15" s="230"/>
      <c r="N15" s="229">
        <v>0</v>
      </c>
      <c r="O15" s="230">
        <v>0</v>
      </c>
      <c r="P15" s="152">
        <v>16540.57101355999</v>
      </c>
      <c r="Q15" s="78">
        <v>270</v>
      </c>
    </row>
    <row r="16" spans="1:17" ht="11.25" customHeight="1">
      <c r="A16" s="90" t="s">
        <v>677</v>
      </c>
      <c r="B16" s="151">
        <v>16491.806454330002</v>
      </c>
      <c r="C16" s="230">
        <v>73.47252912518823</v>
      </c>
      <c r="D16" s="43"/>
      <c r="E16" s="151">
        <v>5429.979061289999</v>
      </c>
      <c r="F16" s="230">
        <v>24.19106092680613</v>
      </c>
      <c r="G16" s="43"/>
      <c r="H16" s="151">
        <v>523.35392553</v>
      </c>
      <c r="I16" s="230">
        <v>2.3315903350411147</v>
      </c>
      <c r="J16" s="43"/>
      <c r="K16" s="229">
        <v>1.0818209900000002</v>
      </c>
      <c r="L16" s="298">
        <v>0.004819612964542525</v>
      </c>
      <c r="M16" s="230"/>
      <c r="N16" s="229">
        <v>0</v>
      </c>
      <c r="O16" s="230">
        <v>0</v>
      </c>
      <c r="P16" s="152">
        <v>22446.22126214</v>
      </c>
      <c r="Q16" s="78">
        <v>233</v>
      </c>
    </row>
    <row r="17" spans="1:17" ht="11.25" customHeight="1">
      <c r="A17" s="90" t="s">
        <v>679</v>
      </c>
      <c r="B17" s="151">
        <v>16017.994841990003</v>
      </c>
      <c r="C17" s="230">
        <v>86.04143879787578</v>
      </c>
      <c r="D17" s="233"/>
      <c r="E17" s="151">
        <v>2566.4262248000005</v>
      </c>
      <c r="F17" s="230">
        <v>13.785683359788067</v>
      </c>
      <c r="G17" s="233"/>
      <c r="H17" s="151">
        <v>22.61825761</v>
      </c>
      <c r="I17" s="230">
        <v>0.12149507145325239</v>
      </c>
      <c r="J17" s="233"/>
      <c r="K17" s="229">
        <v>9.56572752</v>
      </c>
      <c r="L17" s="298">
        <v>0.051382770882886876</v>
      </c>
      <c r="M17" s="230"/>
      <c r="N17" s="229">
        <v>0</v>
      </c>
      <c r="O17" s="230">
        <v>0</v>
      </c>
      <c r="P17" s="152">
        <v>18616.605051920003</v>
      </c>
      <c r="Q17" s="78">
        <v>215</v>
      </c>
    </row>
    <row r="18" spans="1:17" ht="11.25" customHeight="1">
      <c r="A18" s="90" t="s">
        <v>680</v>
      </c>
      <c r="B18" s="151">
        <v>3106.7618868599993</v>
      </c>
      <c r="C18" s="230">
        <v>34.07533755553827</v>
      </c>
      <c r="D18" s="234"/>
      <c r="E18" s="151">
        <v>5937.7709088400015</v>
      </c>
      <c r="F18" s="230">
        <v>65.1261845659741</v>
      </c>
      <c r="G18" s="234"/>
      <c r="H18" s="151">
        <v>68.66082022999998</v>
      </c>
      <c r="I18" s="230">
        <v>0.753080123736825</v>
      </c>
      <c r="J18" s="234"/>
      <c r="K18" s="229">
        <v>4.11005949</v>
      </c>
      <c r="L18" s="298">
        <v>0.04507962618166515</v>
      </c>
      <c r="M18" s="230"/>
      <c r="N18" s="229">
        <v>0.02900484</v>
      </c>
      <c r="O18" s="298">
        <v>0.00031812856914609005</v>
      </c>
      <c r="P18" s="152">
        <v>9117.33268026</v>
      </c>
      <c r="Q18" s="78">
        <v>331</v>
      </c>
    </row>
    <row r="19" spans="1:17" ht="11.25" customHeight="1">
      <c r="A19" s="389" t="s">
        <v>681</v>
      </c>
      <c r="B19" s="151">
        <v>28022.851086579987</v>
      </c>
      <c r="C19" s="230">
        <v>86.56118307678933</v>
      </c>
      <c r="D19" s="235"/>
      <c r="E19" s="151">
        <v>470.8422104099997</v>
      </c>
      <c r="F19" s="230">
        <v>1.4544079990168568</v>
      </c>
      <c r="G19" s="235"/>
      <c r="H19" s="151">
        <v>3629.72393174</v>
      </c>
      <c r="I19" s="230">
        <v>11.212035377942517</v>
      </c>
      <c r="J19" s="235"/>
      <c r="K19" s="229">
        <v>16.06937206</v>
      </c>
      <c r="L19" s="298">
        <v>0.04963748522650641</v>
      </c>
      <c r="M19" s="299"/>
      <c r="N19" s="229">
        <v>233.97467886999996</v>
      </c>
      <c r="O19" s="230">
        <v>0.7227360610247894</v>
      </c>
      <c r="P19" s="152">
        <v>32373.461279659987</v>
      </c>
      <c r="Q19" s="78">
        <v>510</v>
      </c>
    </row>
    <row r="20" spans="1:17" ht="11.25" customHeight="1">
      <c r="A20" s="390" t="s">
        <v>623</v>
      </c>
      <c r="B20" s="236">
        <v>173268.33880155996</v>
      </c>
      <c r="C20" s="300">
        <v>77.34492888721972</v>
      </c>
      <c r="D20" s="236"/>
      <c r="E20" s="236">
        <v>44637.540428060005</v>
      </c>
      <c r="F20" s="300">
        <v>19.925667978283943</v>
      </c>
      <c r="G20" s="236"/>
      <c r="H20" s="236">
        <v>5789.03274339</v>
      </c>
      <c r="I20" s="300">
        <v>2.584155472143621</v>
      </c>
      <c r="J20" s="236"/>
      <c r="K20" s="238">
        <v>91.38055974</v>
      </c>
      <c r="L20" s="301">
        <v>0.040791196727864056</v>
      </c>
      <c r="M20" s="237"/>
      <c r="N20" s="238">
        <v>234.00368370999996</v>
      </c>
      <c r="O20" s="300">
        <v>0.10445646562483495</v>
      </c>
      <c r="P20" s="236">
        <v>224020.29621646</v>
      </c>
      <c r="Q20" s="302">
        <v>3241</v>
      </c>
    </row>
    <row r="21" ht="11.25" customHeight="1"/>
    <row r="22" spans="1:15" ht="11.25" customHeight="1">
      <c r="A22" s="88" t="s">
        <v>690</v>
      </c>
      <c r="N22" s="183"/>
      <c r="O22" s="183"/>
    </row>
    <row r="23" spans="14:15" ht="11.25" customHeight="1">
      <c r="N23" s="183"/>
      <c r="O23" s="183"/>
    </row>
    <row r="24" spans="14:15" ht="11.25" customHeight="1">
      <c r="N24" s="183"/>
      <c r="O24" s="183"/>
    </row>
    <row r="25" spans="14:15" ht="11.25" customHeight="1">
      <c r="N25" s="184"/>
      <c r="O25" s="184"/>
    </row>
    <row r="26" spans="14:15" ht="11.25" customHeight="1">
      <c r="N26" s="184"/>
      <c r="O26" s="184"/>
    </row>
    <row r="27" spans="14:15" ht="11.25" customHeight="1">
      <c r="N27" s="184"/>
      <c r="O27" s="184"/>
    </row>
  </sheetData>
  <sheetProtection/>
  <mergeCells count="7">
    <mergeCell ref="B4:O4"/>
    <mergeCell ref="N5:O5"/>
    <mergeCell ref="N6:O6"/>
    <mergeCell ref="B5:C5"/>
    <mergeCell ref="E6:F6"/>
    <mergeCell ref="H6:I6"/>
    <mergeCell ref="K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&amp;L&amp;8Рынок корпоративных долговых ценных бумаг</oddHeader>
    <oddFooter>&amp;L&amp;8Фактический материал к отчету KASE за 2012 год&amp;R&amp;8&amp;P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SheetLayoutView="85" zoomScalePageLayoutView="0" workbookViewId="0" topLeftCell="A1">
      <selection activeCell="A29" sqref="A29"/>
    </sheetView>
  </sheetViews>
  <sheetFormatPr defaultColWidth="9.00390625" defaultRowHeight="12.75"/>
  <cols>
    <col min="1" max="1" width="23.375" style="78" customWidth="1"/>
    <col min="2" max="2" width="8.00390625" style="78" customWidth="1"/>
    <col min="3" max="3" width="6.875" style="78" customWidth="1"/>
    <col min="4" max="4" width="0.875" style="78" customWidth="1"/>
    <col min="5" max="5" width="8.00390625" style="78" customWidth="1"/>
    <col min="6" max="6" width="6.875" style="78" customWidth="1"/>
    <col min="7" max="7" width="0.875" style="78" customWidth="1"/>
    <col min="8" max="8" width="6.875" style="78" customWidth="1"/>
    <col min="9" max="9" width="6.25390625" style="78" customWidth="1"/>
    <col min="10" max="10" width="9.125" style="78" customWidth="1" collapsed="1"/>
    <col min="11" max="16384" width="9.125" style="78" customWidth="1"/>
  </cols>
  <sheetData>
    <row r="1" spans="1:8" ht="11.25" customHeight="1">
      <c r="A1" s="172" t="s">
        <v>732</v>
      </c>
      <c r="B1" s="172"/>
      <c r="C1" s="172"/>
      <c r="D1" s="172"/>
      <c r="E1" s="172"/>
      <c r="F1" s="172"/>
      <c r="G1" s="172"/>
      <c r="H1" s="172"/>
    </row>
    <row r="2" spans="1:8" ht="11.25" customHeight="1">
      <c r="A2" s="172" t="s">
        <v>733</v>
      </c>
      <c r="B2" s="172"/>
      <c r="C2" s="172"/>
      <c r="D2" s="172"/>
      <c r="E2" s="172"/>
      <c r="F2" s="172"/>
      <c r="G2" s="172"/>
      <c r="H2" s="172"/>
    </row>
    <row r="3" spans="1:9" ht="11.25" customHeight="1">
      <c r="A3" s="52"/>
      <c r="B3" s="88"/>
      <c r="C3" s="88"/>
      <c r="D3" s="88"/>
      <c r="E3" s="88"/>
      <c r="F3" s="88"/>
      <c r="G3" s="88"/>
      <c r="H3" s="88"/>
      <c r="I3" s="88"/>
    </row>
    <row r="4" spans="1:9" ht="11.25" customHeight="1">
      <c r="A4" s="185" t="s">
        <v>734</v>
      </c>
      <c r="B4" s="95"/>
      <c r="C4" s="95" t="s">
        <v>701</v>
      </c>
      <c r="D4" s="95"/>
      <c r="E4" s="95"/>
      <c r="F4" s="95" t="s">
        <v>702</v>
      </c>
      <c r="G4" s="95"/>
      <c r="H4" s="95" t="s">
        <v>366</v>
      </c>
      <c r="I4" s="148"/>
    </row>
    <row r="5" spans="1:9" ht="11.25" customHeight="1">
      <c r="A5" s="52"/>
      <c r="B5" s="186" t="s">
        <v>362</v>
      </c>
      <c r="C5" s="186" t="s">
        <v>651</v>
      </c>
      <c r="D5" s="119"/>
      <c r="E5" s="186" t="s">
        <v>362</v>
      </c>
      <c r="F5" s="186" t="s">
        <v>651</v>
      </c>
      <c r="G5" s="148"/>
      <c r="H5" s="148" t="s">
        <v>365</v>
      </c>
      <c r="I5" s="148"/>
    </row>
    <row r="6" spans="1:9" ht="11.25" customHeight="1">
      <c r="A6" s="94" t="s">
        <v>735</v>
      </c>
      <c r="B6" s="101">
        <v>348.2398062429999</v>
      </c>
      <c r="C6" s="101">
        <v>63.07700531468069</v>
      </c>
      <c r="D6" s="101"/>
      <c r="E6" s="101">
        <v>341.0613599789397</v>
      </c>
      <c r="F6" s="101">
        <v>60.36743039311489</v>
      </c>
      <c r="G6" s="101"/>
      <c r="H6" s="303">
        <v>2.104737477298355</v>
      </c>
      <c r="I6" s="187"/>
    </row>
    <row r="7" spans="1:9" ht="11.25" customHeight="1">
      <c r="A7" s="381" t="s">
        <v>736</v>
      </c>
      <c r="B7" s="43">
        <v>18.583105849660026</v>
      </c>
      <c r="C7" s="153">
        <v>3.3659755301619585</v>
      </c>
      <c r="D7" s="153"/>
      <c r="E7" s="43">
        <v>49.61033093670993</v>
      </c>
      <c r="F7" s="153">
        <v>8.78096598156461</v>
      </c>
      <c r="G7" s="153"/>
      <c r="H7" s="304">
        <v>-62.54186275562784</v>
      </c>
      <c r="I7" s="187"/>
    </row>
    <row r="8" spans="1:9" ht="11.25" customHeight="1">
      <c r="A8" s="6" t="s">
        <v>737</v>
      </c>
      <c r="B8" s="43">
        <v>153.38260728874968</v>
      </c>
      <c r="C8" s="153">
        <v>27.78233665906918</v>
      </c>
      <c r="D8" s="153"/>
      <c r="E8" s="43">
        <v>77.52704688743006</v>
      </c>
      <c r="F8" s="153">
        <v>13.722189481827204</v>
      </c>
      <c r="G8" s="153"/>
      <c r="H8" s="305">
        <v>97.84399567219754</v>
      </c>
      <c r="I8" s="187"/>
    </row>
    <row r="9" spans="1:9" ht="11.25" customHeight="1">
      <c r="A9" s="88" t="s">
        <v>738</v>
      </c>
      <c r="B9" s="43">
        <v>45.321008438469946</v>
      </c>
      <c r="C9" s="153">
        <v>8.209037102855673</v>
      </c>
      <c r="D9" s="153"/>
      <c r="E9" s="153">
        <v>41.083333958800004</v>
      </c>
      <c r="F9" s="153">
        <v>7.271698275137636</v>
      </c>
      <c r="G9" s="153"/>
      <c r="H9" s="306">
        <v>10.314826162646998</v>
      </c>
      <c r="I9" s="187"/>
    </row>
    <row r="10" spans="1:9" ht="11.25" customHeight="1">
      <c r="A10" s="88" t="s">
        <v>739</v>
      </c>
      <c r="B10" s="153">
        <v>5.143355938289993</v>
      </c>
      <c r="C10" s="153">
        <v>0.9316209233944628</v>
      </c>
      <c r="D10" s="153"/>
      <c r="E10" s="43">
        <v>105.30403793158</v>
      </c>
      <c r="F10" s="153">
        <v>18.638681849920264</v>
      </c>
      <c r="G10" s="153"/>
      <c r="H10" s="304">
        <v>-95.11570872369413</v>
      </c>
      <c r="I10" s="187"/>
    </row>
    <row r="11" spans="1:9" ht="11.25" customHeight="1">
      <c r="A11" s="51" t="s">
        <v>623</v>
      </c>
      <c r="B11" s="188">
        <v>552.0867779085095</v>
      </c>
      <c r="C11" s="101">
        <v>100.00000000000001</v>
      </c>
      <c r="D11" s="188"/>
      <c r="E11" s="188">
        <v>564.9757787567498</v>
      </c>
      <c r="F11" s="101">
        <v>99.99999999999999</v>
      </c>
      <c r="G11" s="188"/>
      <c r="H11" s="307">
        <v>-2.281336887857933</v>
      </c>
      <c r="I11" s="189"/>
    </row>
    <row r="12" spans="1:9" ht="11.25" customHeight="1">
      <c r="A12" s="381" t="s">
        <v>740</v>
      </c>
      <c r="B12" s="153">
        <v>54.92134771656</v>
      </c>
      <c r="C12" s="153">
        <v>9.947955632015052</v>
      </c>
      <c r="D12" s="153"/>
      <c r="E12" s="43">
        <v>74.47409583461001</v>
      </c>
      <c r="F12" s="153">
        <v>13.181820997440461</v>
      </c>
      <c r="G12" s="153"/>
      <c r="H12" s="304">
        <v>-26.254428333674852</v>
      </c>
      <c r="I12" s="187"/>
    </row>
    <row r="13" spans="1:9" ht="11.25" customHeight="1">
      <c r="A13" s="94"/>
      <c r="B13" s="190"/>
      <c r="C13" s="190"/>
      <c r="D13" s="190"/>
      <c r="E13" s="191"/>
      <c r="F13" s="190"/>
      <c r="G13" s="190"/>
      <c r="H13" s="192"/>
      <c r="I13" s="187"/>
    </row>
    <row r="14" spans="1:9" ht="11.25" customHeight="1">
      <c r="A14" s="88" t="s">
        <v>690</v>
      </c>
      <c r="B14" s="193"/>
      <c r="C14" s="193"/>
      <c r="D14" s="193"/>
      <c r="E14" s="194"/>
      <c r="F14" s="193"/>
      <c r="G14" s="193"/>
      <c r="H14" s="187"/>
      <c r="I14" s="187"/>
    </row>
    <row r="15" spans="1:9" ht="11.25" customHeight="1">
      <c r="A15" s="129"/>
      <c r="B15" s="193"/>
      <c r="C15" s="88"/>
      <c r="D15" s="88"/>
      <c r="E15" s="88"/>
      <c r="F15" s="88"/>
      <c r="G15" s="88"/>
      <c r="H15" s="88"/>
      <c r="I15" s="88"/>
    </row>
    <row r="16" spans="1:9" ht="11.25" customHeight="1">
      <c r="A16" s="88"/>
      <c r="B16" s="193"/>
      <c r="C16" s="88"/>
      <c r="D16" s="88"/>
      <c r="E16" s="129"/>
      <c r="F16" s="88"/>
      <c r="G16" s="88"/>
      <c r="H16" s="88"/>
      <c r="I16" s="88"/>
    </row>
    <row r="17" spans="1:9" ht="11.25" customHeight="1">
      <c r="A17" s="88"/>
      <c r="B17" s="193"/>
      <c r="C17" s="88"/>
      <c r="D17" s="88"/>
      <c r="E17" s="129"/>
      <c r="F17" s="88"/>
      <c r="G17" s="88"/>
      <c r="H17" s="88"/>
      <c r="I17" s="88"/>
    </row>
    <row r="18" spans="2:6" ht="11.25" customHeight="1">
      <c r="B18" s="105"/>
      <c r="C18" s="105"/>
      <c r="D18" s="105"/>
      <c r="E18" s="105"/>
      <c r="F18" s="105"/>
    </row>
    <row r="19" spans="2:6" ht="11.25" customHeight="1">
      <c r="B19" s="105"/>
      <c r="C19" s="105"/>
      <c r="D19" s="105"/>
      <c r="E19" s="105"/>
      <c r="F19" s="105"/>
    </row>
    <row r="20" spans="1:6" ht="11.25" customHeight="1">
      <c r="A20" s="195"/>
      <c r="B20" s="105"/>
      <c r="C20" s="105"/>
      <c r="D20" s="105"/>
      <c r="E20" s="105"/>
      <c r="F20" s="105"/>
    </row>
    <row r="21" spans="2:6" ht="11.25" customHeight="1">
      <c r="B21" s="105"/>
      <c r="C21" s="105"/>
      <c r="D21" s="105"/>
      <c r="E21" s="105"/>
      <c r="F21" s="105"/>
    </row>
    <row r="22" spans="2:6" ht="11.25" customHeight="1">
      <c r="B22" s="105"/>
      <c r="C22" s="105"/>
      <c r="D22" s="105"/>
      <c r="E22" s="105"/>
      <c r="F22" s="105"/>
    </row>
    <row r="23" spans="2:6" ht="11.25" customHeight="1">
      <c r="B23" s="105"/>
      <c r="C23" s="105"/>
      <c r="D23" s="105"/>
      <c r="E23" s="105"/>
      <c r="F23" s="105"/>
    </row>
    <row r="24" spans="1:6" ht="11.25" customHeight="1">
      <c r="A24" s="196"/>
      <c r="B24" s="105"/>
      <c r="C24" s="105"/>
      <c r="D24" s="105"/>
      <c r="E24" s="105"/>
      <c r="F24" s="105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>
      <c r="E33" s="197"/>
    </row>
    <row r="34" ht="11.25" customHeight="1">
      <c r="E34" s="19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&amp;L&amp;8Корпоративтік борыштық бағалы қағаздар нарығы</oddHeader>
    <oddFooter>&amp;L&amp;8 2012 жылдың есебіне берілген нақты материал&amp;R&amp;8&amp;P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</dc:creator>
  <cp:keywords/>
  <dc:description/>
  <cp:lastModifiedBy>Газиз Малибеков</cp:lastModifiedBy>
  <cp:lastPrinted>2013-09-16T05:30:13Z</cp:lastPrinted>
  <dcterms:created xsi:type="dcterms:W3CDTF">2011-06-22T12:51:50Z</dcterms:created>
  <dcterms:modified xsi:type="dcterms:W3CDTF">2013-09-16T05:30:19Z</dcterms:modified>
  <cp:category/>
  <cp:version/>
  <cp:contentType/>
  <cp:contentStatus/>
</cp:coreProperties>
</file>