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<sst xmlns="http://schemas.openxmlformats.org/spreadsheetml/2006/main" count="196" uniqueCount="159">
  <si>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</si>
  <si>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</si>
  <si>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</si>
  <si>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</si>
  <si>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</si>
  <si>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</si>
  <si>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Соответствует ли минимальным требованиям законодательства/листинговым требованиям KASE устав Компании (включая отсутствие норм, которые ущемляют или ограничивают права собственников ценных бумаг на их отчуждение (передачу); указанное требование распространяется и на проспект выпуска ценных бумаг, если применимо)?</t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</si>
  <si>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</si>
  <si>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</si>
  <si>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</si>
  <si>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</si>
  <si>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</si>
  <si>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</si>
  <si>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</si>
  <si>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</si>
  <si>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</si>
  <si>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</si>
  <si>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</si>
  <si>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</si>
  <si>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</si>
  <si>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</si>
  <si>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</si>
  <si>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Оценочная карта уровня корпоративного управления 
в акционерных обществах, акции которых находятся в листинге  
Казахстанской Фондовой  Биржи (KASE)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</si>
  <si>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</si>
  <si>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</si>
  <si>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</si>
  <si>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</si>
  <si>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</si>
  <si>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</si>
  <si>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</si>
  <si>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</si>
  <si>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</si>
  <si>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</si>
  <si>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</si>
  <si>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</si>
  <si>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</si>
  <si>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</si>
  <si>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</si>
  <si>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</si>
  <si>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</si>
  <si>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</si>
  <si>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</si>
  <si>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</si>
  <si>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</si>
  <si>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</si>
  <si>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</si>
  <si>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</si>
  <si>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</si>
  <si>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</si>
  <si>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</si>
  <si>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</si>
  <si>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</si>
  <si>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</si>
  <si>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</si>
  <si>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</si>
  <si>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</si>
  <si>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</si>
  <si>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</si>
  <si>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</si>
  <si>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</si>
  <si>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</si>
  <si>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</si>
  <si>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</si>
  <si>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</si>
  <si>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</si>
  <si>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</si>
  <si>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</si>
  <si>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</si>
  <si>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</si>
  <si>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</si>
  <si>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</si>
  <si>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</si>
  <si>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</si>
  <si>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</si>
  <si>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</si>
  <si>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</si>
  <si>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</si>
  <si>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</si>
  <si>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</si>
  <si>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</si>
  <si>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</si>
  <si>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</si>
  <si>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</si>
  <si>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</si>
  <si>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</si>
  <si>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</si>
  <si>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</si>
  <si>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</si>
  <si>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</si>
  <si>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</si>
  <si>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</si>
  <si>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</si>
  <si>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</si>
  <si>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</si>
  <si>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</si>
  <si>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</si>
  <si>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</si>
  <si>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</si>
  <si>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</si>
  <si>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</si>
  <si>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</si>
  <si>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</si>
  <si>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</si>
  <si>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</si>
  <si>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</si>
  <si>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</si>
  <si>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</si>
  <si>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</si>
  <si>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</si>
  <si>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</si>
  <si>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</si>
  <si>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</si>
  <si>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</si>
  <si>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</si>
  <si>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</si>
  <si>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</si>
  <si>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</si>
  <si>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</si>
  <si>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</si>
  <si>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другая информация, которая подлежит раскрытию согласно требованиям законодательства[1]/листинговым требованиям KASE?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</si>
  <si>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</si>
  <si>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</si>
  <si>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</si>
  <si>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Внешний аудитор соответствует квалификационным требованиям, необходимым для листинга на KASE? Внешний аудитор избирается путем проведения тендера?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</si>
  <si>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</si>
  <si>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</si>
  <si>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</si>
  <si>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</si>
  <si>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</si>
  <si>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</si>
  <si>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</si>
  <si>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</si>
  <si>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</si>
  <si>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</si>
  <si>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</si>
  <si>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</si>
  <si>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</si>
  <si>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</si>
  <si>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</si>
  <si>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</si>
  <si>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</si>
  <si>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</si>
  <si>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</si>
  <si>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Настоящая Оценочная карта разработана с целью оценки уровня корпоративного управления компаний, акции которых находятся в листинге KASE.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</si>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</sst>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u val="single"/>
      <sz val="18"/>
      <color indexed="60"/>
      <name val="Calibri"/>
      <family val="2"/>
    </font>
    <font>
      <b/>
      <sz val="18"/>
      <color indexed="9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8"/>
      <color rgb="FFC00000"/>
      <name val="Calibri"/>
      <family val="2"/>
    </font>
    <font>
      <b/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45" fillId="0" borderId="0" xfId="42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6" applyFont="1" applyFill="1" applyBorder="1" applyAlignment="1" applyProtection="1">
      <alignment horizontal="right" vertical="center" wrapText="1"/>
      <protection/>
    </xf>
    <xf numFmtId="9" fontId="29" fillId="33" borderId="14" xfId="56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2" fillId="34" borderId="0" xfId="34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29" fillId="33" borderId="0" xfId="56" applyFont="1" applyFill="1" applyBorder="1" applyAlignment="1" applyProtection="1">
      <alignment horizontal="center" vertical="center" wrapText="1"/>
      <protection/>
    </xf>
    <xf numFmtId="9" fontId="29" fillId="33" borderId="0" xfId="56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59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4" fillId="6" borderId="0" xfId="19" applyFont="1" applyBorder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4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7" fillId="36" borderId="0" xfId="42" applyFont="1" applyFill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64" fillId="6" borderId="0" xfId="19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37" fillId="36" borderId="0" xfId="0" applyFont="1" applyFill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right" vertical="center" wrapText="1"/>
      <protection locked="0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8" fillId="2" borderId="0" xfId="0" applyFont="1" applyFill="1" applyAlignment="1">
      <alignment horizontal="left" vertical="top" wrapText="1"/>
    </xf>
    <xf numFmtId="0" fontId="29" fillId="37" borderId="10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36" borderId="0" xfId="0" applyFont="1" applyFill="1" applyAlignment="1" applyProtection="1">
      <alignment horizontal="center" vertical="center" wrapText="1"/>
      <protection locked="0"/>
    </xf>
    <xf numFmtId="0" fontId="0" fillId="14" borderId="15" xfId="27" applyFont="1" applyBorder="1" applyAlignment="1">
      <alignment horizontal="center" vertical="center" wrapText="1"/>
    </xf>
    <xf numFmtId="0" fontId="0" fillId="14" borderId="17" xfId="27" applyFont="1" applyBorder="1" applyAlignment="1">
      <alignment horizontal="center" vertical="center" wrapText="1"/>
    </xf>
    <xf numFmtId="0" fontId="0" fillId="14" borderId="18" xfId="27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4" fillId="38" borderId="21" xfId="0" applyFont="1" applyFill="1" applyBorder="1" applyAlignment="1" applyProtection="1">
      <alignment horizontal="left" vertical="center" wrapText="1"/>
      <protection locked="0"/>
    </xf>
    <xf numFmtId="0" fontId="4" fillId="38" borderId="22" xfId="0" applyFont="1" applyFill="1" applyBorder="1" applyAlignment="1" applyProtection="1">
      <alignment horizontal="left" vertical="center" wrapText="1"/>
      <protection locked="0"/>
    </xf>
    <xf numFmtId="0" fontId="4" fillId="38" borderId="23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9" fontId="29" fillId="33" borderId="21" xfId="56" applyFont="1" applyFill="1" applyBorder="1" applyAlignment="1" applyProtection="1">
      <alignment horizontal="center" vertical="center" wrapText="1"/>
      <protection/>
    </xf>
    <xf numFmtId="9" fontId="29" fillId="33" borderId="23" xfId="56" applyFont="1" applyFill="1" applyBorder="1" applyAlignment="1" applyProtection="1">
      <alignment horizontal="center" vertical="center" wrapText="1"/>
      <protection/>
    </xf>
    <xf numFmtId="0" fontId="29" fillId="0" borderId="10" xfId="48" applyFont="1" applyBorder="1" applyAlignment="1">
      <alignment horizontal="center" vertical="center" wrapText="1"/>
    </xf>
    <xf numFmtId="0" fontId="0" fillId="39" borderId="24" xfId="15" applyFill="1" applyBorder="1" applyAlignment="1">
      <alignment horizontal="center" vertical="center" wrapText="1"/>
    </xf>
    <xf numFmtId="0" fontId="0" fillId="39" borderId="25" xfId="15" applyFill="1" applyBorder="1" applyAlignment="1">
      <alignment horizontal="center" vertical="center" wrapText="1"/>
    </xf>
    <xf numFmtId="0" fontId="0" fillId="39" borderId="19" xfId="15" applyFill="1" applyBorder="1" applyAlignment="1">
      <alignment horizontal="center" vertical="center" wrapText="1"/>
    </xf>
    <xf numFmtId="0" fontId="0" fillId="39" borderId="26" xfId="15" applyFill="1" applyBorder="1" applyAlignment="1">
      <alignment horizontal="center" vertical="center" wrapText="1"/>
    </xf>
    <xf numFmtId="0" fontId="0" fillId="39" borderId="0" xfId="15" applyFill="1" applyBorder="1" applyAlignment="1">
      <alignment horizontal="center" vertical="center" wrapText="1"/>
    </xf>
    <xf numFmtId="0" fontId="0" fillId="39" borderId="20" xfId="15" applyFill="1" applyBorder="1" applyAlignment="1">
      <alignment horizontal="center" vertical="center" wrapText="1"/>
    </xf>
    <xf numFmtId="0" fontId="0" fillId="39" borderId="27" xfId="15" applyFill="1" applyBorder="1" applyAlignment="1">
      <alignment horizontal="center" vertical="center" wrapText="1"/>
    </xf>
    <xf numFmtId="0" fontId="0" fillId="39" borderId="28" xfId="15" applyFill="1" applyBorder="1" applyAlignment="1">
      <alignment horizontal="center" vertical="center" wrapText="1"/>
    </xf>
    <xf numFmtId="0" fontId="0" fillId="39" borderId="29" xfId="15" applyFill="1" applyBorder="1" applyAlignment="1">
      <alignment horizontal="center" vertical="center" wrapText="1"/>
    </xf>
    <xf numFmtId="0" fontId="0" fillId="39" borderId="10" xfId="15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39" borderId="15" xfId="15" applyFill="1" applyBorder="1" applyAlignment="1">
      <alignment horizontal="center" vertical="center" wrapText="1"/>
    </xf>
    <xf numFmtId="0" fontId="0" fillId="39" borderId="17" xfId="15" applyFill="1" applyBorder="1" applyAlignment="1">
      <alignment horizontal="center" vertical="center" wrapText="1"/>
    </xf>
    <xf numFmtId="0" fontId="0" fillId="39" borderId="18" xfId="15" applyFill="1" applyBorder="1" applyAlignment="1">
      <alignment horizontal="center" vertical="center" wrapText="1"/>
    </xf>
    <xf numFmtId="0" fontId="0" fillId="39" borderId="24" xfId="27" applyFont="1" applyFill="1" applyBorder="1" applyAlignment="1">
      <alignment horizontal="center" vertical="center" wrapText="1"/>
    </xf>
    <xf numFmtId="0" fontId="0" fillId="39" borderId="25" xfId="27" applyFont="1" applyFill="1" applyBorder="1" applyAlignment="1">
      <alignment horizontal="center" vertical="center" wrapText="1"/>
    </xf>
    <xf numFmtId="0" fontId="0" fillId="39" borderId="19" xfId="27" applyFont="1" applyFill="1" applyBorder="1" applyAlignment="1">
      <alignment horizontal="center" vertical="center" wrapText="1"/>
    </xf>
    <xf numFmtId="0" fontId="0" fillId="39" borderId="26" xfId="27" applyFont="1" applyFill="1" applyBorder="1" applyAlignment="1">
      <alignment horizontal="center" vertical="center" wrapText="1"/>
    </xf>
    <xf numFmtId="0" fontId="0" fillId="39" borderId="0" xfId="27" applyFont="1" applyFill="1" applyBorder="1" applyAlignment="1">
      <alignment horizontal="center" vertical="center" wrapText="1"/>
    </xf>
    <xf numFmtId="0" fontId="0" fillId="39" borderId="20" xfId="27" applyFont="1" applyFill="1" applyBorder="1" applyAlignment="1">
      <alignment horizontal="center" vertical="center" wrapText="1"/>
    </xf>
    <xf numFmtId="0" fontId="0" fillId="39" borderId="27" xfId="27" applyFont="1" applyFill="1" applyBorder="1" applyAlignment="1">
      <alignment horizontal="center" vertical="center" wrapText="1"/>
    </xf>
    <xf numFmtId="0" fontId="0" fillId="39" borderId="28" xfId="27" applyFont="1" applyFill="1" applyBorder="1" applyAlignment="1">
      <alignment horizontal="center" vertical="center" wrapText="1"/>
    </xf>
    <xf numFmtId="0" fontId="0" fillId="39" borderId="29" xfId="2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2" fillId="34" borderId="0" xfId="34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38660190"/>
        <c:axId val="12397391"/>
      </c:bar3D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44467656"/>
        <c:axId val="64664585"/>
      </c:bar3DChart>
      <c:catAx>
        <c:axId val="444676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79095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4" sqref="A4:H4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2" t="s">
        <v>22</v>
      </c>
      <c r="B1" s="62"/>
      <c r="C1" s="62"/>
      <c r="D1" s="62"/>
      <c r="E1" s="62"/>
      <c r="F1" s="62"/>
      <c r="G1" s="62"/>
      <c r="H1" s="62"/>
    </row>
    <row r="2" spans="1:8" ht="24" customHeight="1" thickTop="1">
      <c r="A2" s="65" t="s">
        <v>23</v>
      </c>
      <c r="B2" s="65"/>
      <c r="C2" s="65"/>
      <c r="D2" s="65"/>
      <c r="E2" s="65"/>
      <c r="F2" s="65"/>
      <c r="G2" s="65"/>
      <c r="H2" s="65"/>
    </row>
    <row r="3" spans="1:8" ht="39.75" customHeight="1">
      <c r="A3" s="66" t="s">
        <v>143</v>
      </c>
      <c r="B3" s="66"/>
      <c r="C3" s="66"/>
      <c r="D3" s="66"/>
      <c r="E3" s="66"/>
      <c r="F3" s="66"/>
      <c r="G3" s="66"/>
      <c r="H3" s="66"/>
    </row>
    <row r="4" spans="1:8" ht="34.5" customHeight="1">
      <c r="A4" s="66" t="s">
        <v>145</v>
      </c>
      <c r="B4" s="66"/>
      <c r="C4" s="66"/>
      <c r="D4" s="66"/>
      <c r="E4" s="66"/>
      <c r="F4" s="66"/>
      <c r="G4" s="66"/>
      <c r="H4" s="66"/>
    </row>
    <row r="5" spans="1:8" ht="49.5" customHeight="1">
      <c r="A5" s="66" t="s">
        <v>146</v>
      </c>
      <c r="B5" s="66"/>
      <c r="C5" s="66"/>
      <c r="D5" s="66"/>
      <c r="E5" s="66"/>
      <c r="F5" s="66"/>
      <c r="G5" s="66"/>
      <c r="H5" s="66"/>
    </row>
    <row r="6" spans="1:8" ht="28.5" customHeight="1">
      <c r="A6" s="66" t="s">
        <v>144</v>
      </c>
      <c r="B6" s="66"/>
      <c r="C6" s="66"/>
      <c r="D6" s="66"/>
      <c r="E6" s="66"/>
      <c r="F6" s="66"/>
      <c r="G6" s="66"/>
      <c r="H6" s="66"/>
    </row>
    <row r="7" spans="1:8" ht="33.75" customHeight="1">
      <c r="A7" s="66" t="s">
        <v>24</v>
      </c>
      <c r="B7" s="66"/>
      <c r="C7" s="66"/>
      <c r="D7" s="66"/>
      <c r="E7" s="66"/>
      <c r="F7" s="66"/>
      <c r="G7" s="66"/>
      <c r="H7" s="66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4" t="s">
        <v>25</v>
      </c>
      <c r="B9" s="64"/>
      <c r="C9" s="64"/>
      <c r="D9" s="64"/>
      <c r="E9" s="64"/>
      <c r="F9" s="45" t="s">
        <v>26</v>
      </c>
      <c r="G9" s="4"/>
      <c r="H9" s="4"/>
    </row>
    <row r="10" spans="1:8" ht="24.75" customHeight="1">
      <c r="A10" s="51"/>
      <c r="B10" s="60" t="s">
        <v>27</v>
      </c>
      <c r="C10" s="60"/>
      <c r="D10" s="60"/>
      <c r="E10" s="60"/>
      <c r="F10" s="46">
        <v>25</v>
      </c>
      <c r="G10" s="4"/>
      <c r="H10" s="4"/>
    </row>
    <row r="11" spans="1:8" ht="26.25" customHeight="1">
      <c r="A11" s="51"/>
      <c r="B11" s="60" t="s">
        <v>28</v>
      </c>
      <c r="C11" s="60"/>
      <c r="D11" s="60"/>
      <c r="E11" s="60"/>
      <c r="F11" s="46">
        <v>20</v>
      </c>
      <c r="G11" s="4"/>
      <c r="H11" s="4"/>
    </row>
    <row r="12" spans="1:8" ht="22.5" customHeight="1">
      <c r="A12" s="51"/>
      <c r="B12" s="60" t="s">
        <v>29</v>
      </c>
      <c r="C12" s="60"/>
      <c r="D12" s="60"/>
      <c r="E12" s="60"/>
      <c r="F12" s="46">
        <v>20</v>
      </c>
      <c r="G12" s="4"/>
      <c r="H12" s="4"/>
    </row>
    <row r="13" spans="1:8" ht="22.5" customHeight="1">
      <c r="A13" s="51"/>
      <c r="B13" s="60" t="s">
        <v>30</v>
      </c>
      <c r="C13" s="60"/>
      <c r="D13" s="60"/>
      <c r="E13" s="60"/>
      <c r="F13" s="46">
        <v>10</v>
      </c>
      <c r="G13" s="4"/>
      <c r="H13" s="4"/>
    </row>
    <row r="14" spans="1:8" ht="25.5" customHeight="1">
      <c r="A14" s="51"/>
      <c r="B14" s="60" t="s">
        <v>31</v>
      </c>
      <c r="C14" s="60"/>
      <c r="D14" s="60"/>
      <c r="E14" s="60"/>
      <c r="F14" s="46">
        <v>15</v>
      </c>
      <c r="G14" s="4"/>
      <c r="H14" s="4"/>
    </row>
    <row r="15" spans="1:8" ht="22.5" customHeight="1">
      <c r="A15" s="51"/>
      <c r="B15" s="60" t="s">
        <v>32</v>
      </c>
      <c r="C15" s="60"/>
      <c r="D15" s="60"/>
      <c r="E15" s="51"/>
      <c r="F15" s="46">
        <v>10</v>
      </c>
      <c r="G15" s="2"/>
      <c r="H15" s="2"/>
    </row>
    <row r="16" spans="1:8" ht="24" customHeight="1">
      <c r="A16" s="63" t="s">
        <v>135</v>
      </c>
      <c r="B16" s="63"/>
      <c r="C16" s="63"/>
      <c r="D16" s="63"/>
      <c r="E16" s="63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66" t="s">
        <v>33</v>
      </c>
      <c r="B19" s="66"/>
      <c r="C19" s="66"/>
      <c r="D19" s="66"/>
      <c r="E19" s="66"/>
      <c r="F19" s="66"/>
      <c r="G19" s="66"/>
      <c r="H19" s="66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9" t="s">
        <v>147</v>
      </c>
      <c r="B21" s="59"/>
      <c r="C21" s="59"/>
      <c r="D21" s="59"/>
      <c r="E21" s="59"/>
      <c r="F21" s="59"/>
      <c r="G21" s="59"/>
      <c r="H21" s="49"/>
    </row>
    <row r="22" spans="1:8" ht="20.25" customHeight="1">
      <c r="A22" s="66" t="s">
        <v>151</v>
      </c>
      <c r="B22" s="66"/>
      <c r="C22" s="66"/>
      <c r="D22" s="66"/>
      <c r="E22" s="66"/>
      <c r="F22" s="66"/>
      <c r="G22" s="66"/>
      <c r="H22" s="49"/>
    </row>
    <row r="23" spans="1:8" ht="21" customHeight="1">
      <c r="A23" s="67" t="s">
        <v>148</v>
      </c>
      <c r="B23" s="67"/>
      <c r="C23" s="67"/>
      <c r="D23" s="67"/>
      <c r="E23" s="67"/>
      <c r="F23" s="67"/>
      <c r="G23" s="67"/>
      <c r="H23" s="67"/>
    </row>
    <row r="24" spans="1:8" ht="16.5" customHeight="1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9" t="s">
        <v>34</v>
      </c>
      <c r="B26" s="59"/>
      <c r="C26" s="59"/>
      <c r="D26" s="59"/>
      <c r="E26" s="59"/>
      <c r="F26" s="59"/>
      <c r="G26" s="59"/>
      <c r="H26" s="49"/>
    </row>
    <row r="27" spans="1:8" ht="35.25" customHeight="1">
      <c r="A27" s="58" t="s">
        <v>36</v>
      </c>
      <c r="B27" s="58"/>
      <c r="C27" s="58"/>
      <c r="D27" s="58"/>
      <c r="E27" s="58"/>
      <c r="F27" s="58"/>
      <c r="G27" s="58"/>
      <c r="H27" s="58"/>
    </row>
    <row r="28" spans="1:8" ht="34.5" customHeight="1">
      <c r="A28" s="58" t="s">
        <v>37</v>
      </c>
      <c r="B28" s="58"/>
      <c r="C28" s="58"/>
      <c r="D28" s="58"/>
      <c r="E28" s="58"/>
      <c r="F28" s="58"/>
      <c r="G28" s="58"/>
      <c r="H28" s="58"/>
    </row>
    <row r="29" spans="1:8" ht="15.75" customHeight="1">
      <c r="A29" s="58" t="s">
        <v>149</v>
      </c>
      <c r="B29" s="58"/>
      <c r="C29" s="58"/>
      <c r="D29" s="58"/>
      <c r="E29" s="58"/>
      <c r="F29" s="58"/>
      <c r="G29" s="58"/>
      <c r="H29" s="58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57" t="s">
        <v>150</v>
      </c>
      <c r="B31" s="57"/>
      <c r="C31" s="57"/>
      <c r="D31" s="57"/>
      <c r="E31" s="57"/>
      <c r="F31" s="57"/>
      <c r="G31" s="57"/>
      <c r="H31" s="57"/>
    </row>
    <row r="33" ht="0.75" customHeight="1"/>
    <row r="34" ht="15.75" customHeight="1" hidden="1"/>
    <row r="35" spans="1:8" ht="15">
      <c r="A35" s="61"/>
      <c r="B35" s="61"/>
      <c r="C35" s="61"/>
      <c r="D35" s="61"/>
      <c r="E35" s="61"/>
      <c r="F35" s="61"/>
      <c r="G35" s="61"/>
      <c r="H35" s="61"/>
    </row>
    <row r="36" spans="1:8" ht="30" customHeight="1">
      <c r="A36" s="61"/>
      <c r="B36" s="61"/>
      <c r="C36" s="61"/>
      <c r="D36" s="61"/>
      <c r="E36" s="61"/>
      <c r="F36" s="61"/>
      <c r="G36" s="61"/>
      <c r="H36" s="61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6:H6"/>
    <mergeCell ref="A7:H7"/>
    <mergeCell ref="A19:H19"/>
    <mergeCell ref="A21:G21"/>
    <mergeCell ref="A22:G22"/>
    <mergeCell ref="B10:E10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PageLayoutView="0" workbookViewId="0" topLeftCell="A1">
      <pane xSplit="1" ySplit="10" topLeftCell="B14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83" sqref="B83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82" t="s">
        <v>142</v>
      </c>
      <c r="C1" s="82"/>
      <c r="D1" s="82"/>
      <c r="E1" s="82"/>
      <c r="F1" s="82"/>
      <c r="G1" s="82"/>
      <c r="H1" s="82"/>
      <c r="I1" s="82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134</v>
      </c>
      <c r="C3" s="41">
        <f>G30+G49+G86+G102+G125+G147</f>
        <v>0</v>
      </c>
      <c r="D3" s="34"/>
      <c r="E3" s="34"/>
      <c r="F3" s="52"/>
      <c r="G3" s="53" t="s">
        <v>152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153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91" t="s">
        <v>0</v>
      </c>
      <c r="B6" s="40">
        <v>1</v>
      </c>
      <c r="C6" s="91">
        <v>2</v>
      </c>
      <c r="D6" s="91"/>
      <c r="E6" s="91"/>
      <c r="F6" s="40">
        <v>3</v>
      </c>
      <c r="G6" s="40">
        <v>4</v>
      </c>
      <c r="H6" s="40">
        <v>5</v>
      </c>
      <c r="K6" s="34"/>
    </row>
    <row r="7" spans="1:11" ht="18.75" customHeight="1">
      <c r="A7" s="91"/>
      <c r="B7" s="68" t="s">
        <v>1</v>
      </c>
      <c r="C7" s="68" t="s">
        <v>38</v>
      </c>
      <c r="D7" s="68"/>
      <c r="E7" s="68"/>
      <c r="F7" s="68" t="s">
        <v>2</v>
      </c>
      <c r="G7" s="68" t="s">
        <v>3</v>
      </c>
      <c r="H7" s="68" t="s">
        <v>4</v>
      </c>
      <c r="K7" s="34"/>
    </row>
    <row r="8" spans="1:11" ht="5.25" customHeight="1">
      <c r="A8" s="91"/>
      <c r="B8" s="68"/>
      <c r="C8" s="68"/>
      <c r="D8" s="68"/>
      <c r="E8" s="68"/>
      <c r="F8" s="68"/>
      <c r="G8" s="68"/>
      <c r="H8" s="68"/>
      <c r="K8" s="34"/>
    </row>
    <row r="9" spans="1:11" ht="6" customHeight="1">
      <c r="A9" s="91"/>
      <c r="B9" s="68"/>
      <c r="C9" s="68"/>
      <c r="D9" s="68"/>
      <c r="E9" s="68"/>
      <c r="F9" s="68"/>
      <c r="G9" s="68"/>
      <c r="H9" s="68"/>
      <c r="K9" s="34"/>
    </row>
    <row r="10" spans="1:11" ht="4.5" customHeight="1" hidden="1">
      <c r="A10" s="91"/>
      <c r="B10" s="68"/>
      <c r="C10" s="68"/>
      <c r="D10" s="68"/>
      <c r="E10" s="68"/>
      <c r="F10" s="68"/>
      <c r="G10" s="68"/>
      <c r="H10" s="68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83" t="s">
        <v>21</v>
      </c>
      <c r="B13" s="84"/>
      <c r="C13" s="8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9" t="s">
        <v>39</v>
      </c>
      <c r="G14" s="90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90">
      <c r="A16" s="11" t="s">
        <v>5</v>
      </c>
      <c r="B16" s="29" t="s">
        <v>6</v>
      </c>
      <c r="C16" s="77"/>
      <c r="D16" s="78"/>
      <c r="E16" s="79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7</v>
      </c>
      <c r="B17" s="20" t="s">
        <v>8</v>
      </c>
      <c r="C17" s="108"/>
      <c r="D17" s="109"/>
      <c r="E17" s="110"/>
      <c r="F17" s="86">
        <v>20</v>
      </c>
      <c r="G17" s="87">
        <f t="shared" si="0"/>
        <v>0</v>
      </c>
      <c r="H17" s="88"/>
      <c r="I17" s="34"/>
      <c r="J17" s="34"/>
      <c r="K17" s="34"/>
    </row>
    <row r="18" spans="1:11" ht="15">
      <c r="A18" s="8"/>
      <c r="B18" s="20" t="s">
        <v>40</v>
      </c>
      <c r="C18" s="111"/>
      <c r="D18" s="112"/>
      <c r="E18" s="113"/>
      <c r="F18" s="86"/>
      <c r="G18" s="87">
        <f t="shared" si="0"/>
        <v>0</v>
      </c>
      <c r="H18" s="88"/>
      <c r="I18" s="34"/>
      <c r="J18" s="34"/>
      <c r="K18" s="34"/>
    </row>
    <row r="19" spans="1:11" ht="15">
      <c r="A19" s="8"/>
      <c r="B19" s="20" t="s">
        <v>41</v>
      </c>
      <c r="C19" s="111"/>
      <c r="D19" s="112"/>
      <c r="E19" s="113"/>
      <c r="F19" s="86"/>
      <c r="G19" s="87">
        <f t="shared" si="0"/>
        <v>0</v>
      </c>
      <c r="H19" s="88"/>
      <c r="I19" s="34"/>
      <c r="J19" s="34"/>
      <c r="K19" s="34"/>
    </row>
    <row r="20" spans="1:11" ht="45">
      <c r="A20" s="8"/>
      <c r="B20" s="20" t="s">
        <v>42</v>
      </c>
      <c r="C20" s="111"/>
      <c r="D20" s="112"/>
      <c r="E20" s="113"/>
      <c r="F20" s="86"/>
      <c r="G20" s="87">
        <f t="shared" si="0"/>
        <v>0</v>
      </c>
      <c r="H20" s="88"/>
      <c r="I20" s="34"/>
      <c r="J20" s="34"/>
      <c r="K20" s="34"/>
    </row>
    <row r="21" spans="1:11" ht="15">
      <c r="A21" s="8"/>
      <c r="B21" s="20" t="s">
        <v>43</v>
      </c>
      <c r="C21" s="111"/>
      <c r="D21" s="112"/>
      <c r="E21" s="113"/>
      <c r="F21" s="86"/>
      <c r="G21" s="87">
        <f t="shared" si="0"/>
        <v>0</v>
      </c>
      <c r="H21" s="88"/>
      <c r="I21" s="34"/>
      <c r="J21" s="34"/>
      <c r="K21" s="34"/>
    </row>
    <row r="22" spans="1:11" ht="15">
      <c r="A22" s="8"/>
      <c r="B22" s="20" t="s">
        <v>44</v>
      </c>
      <c r="C22" s="114"/>
      <c r="D22" s="115"/>
      <c r="E22" s="116"/>
      <c r="F22" s="86"/>
      <c r="G22" s="87">
        <f t="shared" si="0"/>
        <v>0</v>
      </c>
      <c r="H22" s="88"/>
      <c r="I22" s="34"/>
      <c r="J22" s="34"/>
      <c r="K22" s="34"/>
    </row>
    <row r="23" spans="1:11" ht="75">
      <c r="A23" s="18" t="s">
        <v>9</v>
      </c>
      <c r="B23" s="29" t="s">
        <v>10</v>
      </c>
      <c r="C23" s="77"/>
      <c r="D23" s="78"/>
      <c r="E23" s="79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11</v>
      </c>
      <c r="B24" s="31" t="s">
        <v>12</v>
      </c>
      <c r="C24" s="77"/>
      <c r="D24" s="78"/>
      <c r="E24" s="79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13</v>
      </c>
      <c r="B25" s="31" t="s">
        <v>14</v>
      </c>
      <c r="C25" s="77"/>
      <c r="D25" s="78"/>
      <c r="E25" s="79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15</v>
      </c>
      <c r="B26" s="31" t="s">
        <v>16</v>
      </c>
      <c r="C26" s="77"/>
      <c r="D26" s="78"/>
      <c r="E26" s="79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17</v>
      </c>
      <c r="B27" s="31" t="s">
        <v>18</v>
      </c>
      <c r="C27" s="77"/>
      <c r="D27" s="78"/>
      <c r="E27" s="79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60">
      <c r="A28" s="11" t="s">
        <v>19</v>
      </c>
      <c r="B28" s="31" t="s">
        <v>20</v>
      </c>
      <c r="C28" s="77"/>
      <c r="D28" s="78"/>
      <c r="E28" s="79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118" t="s">
        <v>45</v>
      </c>
      <c r="D30" s="118"/>
      <c r="E30" s="118"/>
      <c r="F30" s="118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83" t="s">
        <v>46</v>
      </c>
      <c r="B33" s="84"/>
      <c r="C33" s="8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9" t="s">
        <v>39</v>
      </c>
      <c r="G34" s="90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47</v>
      </c>
      <c r="C36" s="105"/>
      <c r="D36" s="106"/>
      <c r="E36" s="107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59</v>
      </c>
      <c r="B37" s="31" t="s">
        <v>48</v>
      </c>
      <c r="C37" s="105"/>
      <c r="D37" s="106"/>
      <c r="E37" s="107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60</v>
      </c>
      <c r="B38" s="13" t="s">
        <v>49</v>
      </c>
      <c r="C38" s="105"/>
      <c r="D38" s="106"/>
      <c r="E38" s="107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61</v>
      </c>
      <c r="B39" s="13" t="s">
        <v>50</v>
      </c>
      <c r="C39" s="105"/>
      <c r="D39" s="106"/>
      <c r="E39" s="107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80" t="s">
        <v>62</v>
      </c>
      <c r="B40" s="17" t="s">
        <v>51</v>
      </c>
      <c r="C40" s="92"/>
      <c r="D40" s="93"/>
      <c r="E40" s="94"/>
      <c r="F40" s="102">
        <v>30</v>
      </c>
      <c r="G40" s="69">
        <f t="shared" si="1"/>
        <v>0</v>
      </c>
      <c r="H40" s="69"/>
      <c r="I40" s="34"/>
      <c r="J40" s="34"/>
      <c r="K40" s="34"/>
    </row>
    <row r="41" spans="1:11" ht="15">
      <c r="A41" s="81"/>
      <c r="B41" s="20" t="s">
        <v>53</v>
      </c>
      <c r="C41" s="95"/>
      <c r="D41" s="96"/>
      <c r="E41" s="97"/>
      <c r="F41" s="103"/>
      <c r="G41" s="70">
        <f t="shared" si="1"/>
        <v>0</v>
      </c>
      <c r="H41" s="70"/>
      <c r="I41" s="34"/>
      <c r="J41" s="34"/>
      <c r="K41" s="34"/>
    </row>
    <row r="42" spans="1:11" ht="30">
      <c r="A42" s="81"/>
      <c r="B42" s="20" t="s">
        <v>54</v>
      </c>
      <c r="C42" s="95"/>
      <c r="D42" s="96"/>
      <c r="E42" s="97"/>
      <c r="F42" s="103"/>
      <c r="G42" s="70">
        <f t="shared" si="1"/>
        <v>0</v>
      </c>
      <c r="H42" s="70"/>
      <c r="I42" s="34"/>
      <c r="J42" s="34"/>
      <c r="K42" s="34"/>
    </row>
    <row r="43" spans="1:11" ht="45">
      <c r="A43" s="81"/>
      <c r="B43" s="30" t="s">
        <v>55</v>
      </c>
      <c r="C43" s="95"/>
      <c r="D43" s="96"/>
      <c r="E43" s="97"/>
      <c r="F43" s="103"/>
      <c r="G43" s="70">
        <f t="shared" si="1"/>
        <v>0</v>
      </c>
      <c r="H43" s="70"/>
      <c r="I43" s="34"/>
      <c r="J43" s="34"/>
      <c r="K43" s="34"/>
    </row>
    <row r="44" spans="1:11" ht="30">
      <c r="A44" s="81"/>
      <c r="B44" s="20" t="s">
        <v>56</v>
      </c>
      <c r="C44" s="95"/>
      <c r="D44" s="96"/>
      <c r="E44" s="97"/>
      <c r="F44" s="103"/>
      <c r="G44" s="70">
        <f t="shared" si="1"/>
        <v>0</v>
      </c>
      <c r="H44" s="70"/>
      <c r="I44" s="34"/>
      <c r="J44" s="34"/>
      <c r="K44" s="34"/>
    </row>
    <row r="45" spans="1:11" ht="30">
      <c r="A45" s="81"/>
      <c r="B45" s="30" t="s">
        <v>57</v>
      </c>
      <c r="C45" s="95"/>
      <c r="D45" s="96"/>
      <c r="E45" s="97"/>
      <c r="F45" s="103"/>
      <c r="G45" s="70">
        <f t="shared" si="1"/>
        <v>0</v>
      </c>
      <c r="H45" s="70"/>
      <c r="I45" s="34"/>
      <c r="J45" s="34"/>
      <c r="K45" s="34"/>
    </row>
    <row r="46" spans="1:11" ht="45">
      <c r="A46" s="81"/>
      <c r="B46" s="30" t="s">
        <v>58</v>
      </c>
      <c r="C46" s="98"/>
      <c r="D46" s="99"/>
      <c r="E46" s="100"/>
      <c r="F46" s="104"/>
      <c r="G46" s="71">
        <f t="shared" si="1"/>
        <v>0</v>
      </c>
      <c r="H46" s="71"/>
      <c r="I46" s="34"/>
      <c r="J46" s="34"/>
      <c r="K46" s="34"/>
    </row>
    <row r="47" spans="1:11" ht="45">
      <c r="A47" s="13" t="s">
        <v>63</v>
      </c>
      <c r="B47" s="31" t="s">
        <v>52</v>
      </c>
      <c r="C47" s="105"/>
      <c r="D47" s="106"/>
      <c r="E47" s="107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118" t="s">
        <v>45</v>
      </c>
      <c r="D49" s="118"/>
      <c r="E49" s="118"/>
      <c r="F49" s="118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83" t="s">
        <v>64</v>
      </c>
      <c r="B52" s="84"/>
      <c r="C52" s="85"/>
      <c r="I52" s="34"/>
      <c r="J52" s="34"/>
      <c r="K52" s="34"/>
    </row>
    <row r="53" spans="6:11" ht="15.75" customHeight="1" thickBot="1">
      <c r="F53" s="89" t="s">
        <v>39</v>
      </c>
      <c r="G53" s="90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65</v>
      </c>
      <c r="C55" s="101"/>
      <c r="D55" s="101"/>
      <c r="E55" s="101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17" t="s">
        <v>7</v>
      </c>
      <c r="B56" s="17" t="s">
        <v>66</v>
      </c>
      <c r="C56" s="92"/>
      <c r="D56" s="93"/>
      <c r="E56" s="94"/>
      <c r="F56" s="102">
        <v>20</v>
      </c>
      <c r="G56" s="69">
        <f t="shared" si="2"/>
        <v>0</v>
      </c>
      <c r="H56" s="72"/>
      <c r="I56" s="34"/>
      <c r="J56" s="34"/>
      <c r="K56" s="34"/>
    </row>
    <row r="57" spans="1:11" ht="30">
      <c r="A57" s="117"/>
      <c r="B57" s="20" t="s">
        <v>71</v>
      </c>
      <c r="C57" s="95"/>
      <c r="D57" s="96"/>
      <c r="E57" s="97"/>
      <c r="F57" s="103"/>
      <c r="G57" s="70">
        <f t="shared" si="2"/>
        <v>0</v>
      </c>
      <c r="H57" s="73"/>
      <c r="I57" s="34"/>
      <c r="J57" s="34"/>
      <c r="K57" s="34"/>
    </row>
    <row r="58" spans="1:11" ht="30">
      <c r="A58" s="117"/>
      <c r="B58" s="20" t="s">
        <v>72</v>
      </c>
      <c r="C58" s="95"/>
      <c r="D58" s="96"/>
      <c r="E58" s="97"/>
      <c r="F58" s="103"/>
      <c r="G58" s="70">
        <f t="shared" si="2"/>
        <v>0</v>
      </c>
      <c r="H58" s="73"/>
      <c r="I58" s="34"/>
      <c r="J58" s="34"/>
      <c r="K58" s="34"/>
    </row>
    <row r="59" spans="1:11" ht="30">
      <c r="A59" s="117"/>
      <c r="B59" s="20" t="s">
        <v>73</v>
      </c>
      <c r="C59" s="95"/>
      <c r="D59" s="96"/>
      <c r="E59" s="97"/>
      <c r="F59" s="103"/>
      <c r="G59" s="70">
        <f t="shared" si="2"/>
        <v>0</v>
      </c>
      <c r="H59" s="73"/>
      <c r="I59" s="34"/>
      <c r="J59" s="34"/>
      <c r="K59" s="34"/>
    </row>
    <row r="60" spans="1:11" ht="15">
      <c r="A60" s="117"/>
      <c r="B60" s="20" t="s">
        <v>74</v>
      </c>
      <c r="C60" s="95"/>
      <c r="D60" s="96"/>
      <c r="E60" s="97"/>
      <c r="F60" s="103"/>
      <c r="G60" s="70">
        <f t="shared" si="2"/>
        <v>0</v>
      </c>
      <c r="H60" s="73"/>
      <c r="I60" s="34"/>
      <c r="J60" s="34"/>
      <c r="K60" s="34"/>
    </row>
    <row r="61" spans="1:11" ht="30">
      <c r="A61" s="117"/>
      <c r="B61" s="20" t="s">
        <v>75</v>
      </c>
      <c r="C61" s="95"/>
      <c r="D61" s="96"/>
      <c r="E61" s="97"/>
      <c r="F61" s="103"/>
      <c r="G61" s="70">
        <f t="shared" si="2"/>
        <v>0</v>
      </c>
      <c r="H61" s="73"/>
      <c r="I61" s="34"/>
      <c r="J61" s="34"/>
      <c r="K61" s="34"/>
    </row>
    <row r="62" spans="1:11" ht="75">
      <c r="A62" s="117"/>
      <c r="B62" s="20" t="s">
        <v>76</v>
      </c>
      <c r="C62" s="98"/>
      <c r="D62" s="99"/>
      <c r="E62" s="100"/>
      <c r="F62" s="104"/>
      <c r="G62" s="71">
        <f t="shared" si="2"/>
        <v>0</v>
      </c>
      <c r="H62" s="74"/>
      <c r="I62" s="34"/>
      <c r="J62" s="34"/>
      <c r="K62" s="34"/>
    </row>
    <row r="63" spans="1:11" ht="30">
      <c r="A63" s="72" t="s">
        <v>9</v>
      </c>
      <c r="B63" s="17" t="s">
        <v>67</v>
      </c>
      <c r="C63" s="92"/>
      <c r="D63" s="93"/>
      <c r="E63" s="94"/>
      <c r="F63" s="102">
        <v>20</v>
      </c>
      <c r="G63" s="69">
        <f t="shared" si="2"/>
        <v>0</v>
      </c>
      <c r="H63" s="72"/>
      <c r="I63" s="34"/>
      <c r="J63" s="34"/>
      <c r="K63" s="34"/>
    </row>
    <row r="64" spans="1:11" ht="30">
      <c r="A64" s="73"/>
      <c r="B64" s="20" t="s">
        <v>77</v>
      </c>
      <c r="C64" s="95"/>
      <c r="D64" s="96"/>
      <c r="E64" s="97"/>
      <c r="F64" s="103"/>
      <c r="G64" s="70">
        <f t="shared" si="2"/>
        <v>0</v>
      </c>
      <c r="H64" s="73"/>
      <c r="I64" s="34"/>
      <c r="J64" s="34"/>
      <c r="K64" s="34"/>
    </row>
    <row r="65" spans="1:11" ht="30">
      <c r="A65" s="73"/>
      <c r="B65" s="20" t="s">
        <v>78</v>
      </c>
      <c r="C65" s="95"/>
      <c r="D65" s="96"/>
      <c r="E65" s="97"/>
      <c r="F65" s="103"/>
      <c r="G65" s="70">
        <f t="shared" si="2"/>
        <v>0</v>
      </c>
      <c r="H65" s="73"/>
      <c r="I65" s="34"/>
      <c r="J65" s="34"/>
      <c r="K65" s="34"/>
    </row>
    <row r="66" spans="1:11" ht="45">
      <c r="A66" s="73"/>
      <c r="B66" s="20" t="s">
        <v>79</v>
      </c>
      <c r="C66" s="95"/>
      <c r="D66" s="96"/>
      <c r="E66" s="97"/>
      <c r="F66" s="103"/>
      <c r="G66" s="70">
        <f t="shared" si="2"/>
        <v>0</v>
      </c>
      <c r="H66" s="73"/>
      <c r="I66" s="34"/>
      <c r="J66" s="34"/>
      <c r="K66" s="34"/>
    </row>
    <row r="67" spans="1:11" ht="15">
      <c r="A67" s="74"/>
      <c r="B67" s="19" t="s">
        <v>80</v>
      </c>
      <c r="C67" s="98"/>
      <c r="D67" s="99"/>
      <c r="E67" s="100"/>
      <c r="F67" s="104"/>
      <c r="G67" s="70">
        <f t="shared" si="2"/>
        <v>0</v>
      </c>
      <c r="H67" s="73"/>
      <c r="I67" s="34"/>
      <c r="J67" s="34"/>
      <c r="K67" s="34"/>
    </row>
    <row r="68" spans="1:11" ht="15">
      <c r="A68" s="72" t="s">
        <v>11</v>
      </c>
      <c r="B68" s="17" t="s">
        <v>68</v>
      </c>
      <c r="C68" s="92"/>
      <c r="D68" s="93"/>
      <c r="E68" s="94"/>
      <c r="F68" s="102">
        <v>20</v>
      </c>
      <c r="G68" s="69">
        <f t="shared" si="2"/>
        <v>0</v>
      </c>
      <c r="H68" s="72"/>
      <c r="I68" s="34"/>
      <c r="J68" s="34"/>
      <c r="K68" s="34"/>
    </row>
    <row r="69" spans="1:11" ht="15">
      <c r="A69" s="73"/>
      <c r="B69" s="20" t="s">
        <v>81</v>
      </c>
      <c r="C69" s="95"/>
      <c r="D69" s="96"/>
      <c r="E69" s="97"/>
      <c r="F69" s="103"/>
      <c r="G69" s="70">
        <f t="shared" si="2"/>
        <v>0</v>
      </c>
      <c r="H69" s="73"/>
      <c r="I69" s="34"/>
      <c r="J69" s="34"/>
      <c r="K69" s="34"/>
    </row>
    <row r="70" spans="1:11" ht="15">
      <c r="A70" s="73"/>
      <c r="B70" s="20" t="s">
        <v>82</v>
      </c>
      <c r="C70" s="95"/>
      <c r="D70" s="96"/>
      <c r="E70" s="97"/>
      <c r="F70" s="103"/>
      <c r="G70" s="70">
        <f t="shared" si="2"/>
        <v>0</v>
      </c>
      <c r="H70" s="73"/>
      <c r="I70" s="34"/>
      <c r="J70" s="34"/>
      <c r="K70" s="34"/>
    </row>
    <row r="71" spans="1:11" ht="15">
      <c r="A71" s="73"/>
      <c r="B71" s="20" t="s">
        <v>83</v>
      </c>
      <c r="C71" s="95"/>
      <c r="D71" s="96"/>
      <c r="E71" s="97"/>
      <c r="F71" s="103"/>
      <c r="G71" s="70">
        <f t="shared" si="2"/>
        <v>0</v>
      </c>
      <c r="H71" s="73"/>
      <c r="I71" s="34"/>
      <c r="J71" s="34"/>
      <c r="K71" s="34"/>
    </row>
    <row r="72" spans="1:11" ht="30">
      <c r="A72" s="73"/>
      <c r="B72" s="20" t="s">
        <v>84</v>
      </c>
      <c r="C72" s="95"/>
      <c r="D72" s="96"/>
      <c r="E72" s="97"/>
      <c r="F72" s="103"/>
      <c r="G72" s="70">
        <f t="shared" si="2"/>
        <v>0</v>
      </c>
      <c r="H72" s="73"/>
      <c r="I72" s="34"/>
      <c r="J72" s="34"/>
      <c r="K72" s="34"/>
    </row>
    <row r="73" spans="1:11" ht="30">
      <c r="A73" s="73"/>
      <c r="B73" s="20" t="s">
        <v>85</v>
      </c>
      <c r="C73" s="95"/>
      <c r="D73" s="96"/>
      <c r="E73" s="97"/>
      <c r="F73" s="103"/>
      <c r="G73" s="70">
        <f t="shared" si="2"/>
        <v>0</v>
      </c>
      <c r="H73" s="73"/>
      <c r="I73" s="34"/>
      <c r="J73" s="34"/>
      <c r="K73" s="34"/>
    </row>
    <row r="74" spans="1:11" ht="30">
      <c r="A74" s="73"/>
      <c r="B74" s="20" t="s">
        <v>86</v>
      </c>
      <c r="C74" s="95"/>
      <c r="D74" s="96"/>
      <c r="E74" s="97"/>
      <c r="F74" s="103"/>
      <c r="G74" s="70">
        <f t="shared" si="2"/>
        <v>0</v>
      </c>
      <c r="H74" s="73"/>
      <c r="I74" s="34"/>
      <c r="J74" s="34"/>
      <c r="K74" s="34"/>
    </row>
    <row r="75" spans="1:11" ht="45">
      <c r="A75" s="73"/>
      <c r="B75" s="20" t="s">
        <v>87</v>
      </c>
      <c r="C75" s="95"/>
      <c r="D75" s="96"/>
      <c r="E75" s="97"/>
      <c r="F75" s="103"/>
      <c r="G75" s="70">
        <f t="shared" si="2"/>
        <v>0</v>
      </c>
      <c r="H75" s="73"/>
      <c r="I75" s="34"/>
      <c r="J75" s="34"/>
      <c r="K75" s="34"/>
    </row>
    <row r="76" spans="1:11" ht="30">
      <c r="A76" s="73"/>
      <c r="B76" s="20" t="s">
        <v>88</v>
      </c>
      <c r="C76" s="95"/>
      <c r="D76" s="96"/>
      <c r="E76" s="97"/>
      <c r="F76" s="103"/>
      <c r="G76" s="70">
        <f t="shared" si="2"/>
        <v>0</v>
      </c>
      <c r="H76" s="73"/>
      <c r="I76" s="34"/>
      <c r="J76" s="34"/>
      <c r="K76" s="34"/>
    </row>
    <row r="77" spans="1:11" ht="45">
      <c r="A77" s="74"/>
      <c r="B77" s="19" t="s">
        <v>89</v>
      </c>
      <c r="C77" s="98"/>
      <c r="D77" s="99"/>
      <c r="E77" s="100"/>
      <c r="F77" s="104"/>
      <c r="G77" s="71">
        <f t="shared" si="2"/>
        <v>0</v>
      </c>
      <c r="H77" s="74"/>
      <c r="I77" s="34"/>
      <c r="J77" s="34"/>
      <c r="K77" s="34"/>
    </row>
    <row r="78" spans="1:11" ht="30">
      <c r="A78" s="72" t="s">
        <v>13</v>
      </c>
      <c r="B78" s="42" t="s">
        <v>140</v>
      </c>
      <c r="C78" s="92"/>
      <c r="D78" s="93"/>
      <c r="E78" s="94"/>
      <c r="F78" s="102">
        <v>15</v>
      </c>
      <c r="G78" s="69">
        <f t="shared" si="2"/>
        <v>0</v>
      </c>
      <c r="H78" s="72"/>
      <c r="I78" s="34"/>
      <c r="J78" s="34"/>
      <c r="K78" s="34"/>
    </row>
    <row r="79" spans="1:11" ht="15">
      <c r="A79" s="73"/>
      <c r="B79" s="43" t="s">
        <v>155</v>
      </c>
      <c r="C79" s="95"/>
      <c r="D79" s="96"/>
      <c r="E79" s="97"/>
      <c r="F79" s="103"/>
      <c r="G79" s="70">
        <f t="shared" si="2"/>
        <v>0</v>
      </c>
      <c r="H79" s="73"/>
      <c r="I79" s="34"/>
      <c r="J79" s="34"/>
      <c r="K79" s="34"/>
    </row>
    <row r="80" spans="1:11" ht="15">
      <c r="A80" s="73"/>
      <c r="B80" s="43" t="s">
        <v>154</v>
      </c>
      <c r="C80" s="95"/>
      <c r="D80" s="96"/>
      <c r="E80" s="97"/>
      <c r="F80" s="103"/>
      <c r="G80" s="70"/>
      <c r="H80" s="73"/>
      <c r="I80" s="34"/>
      <c r="J80" s="34"/>
      <c r="K80" s="34"/>
    </row>
    <row r="81" spans="1:11" ht="15">
      <c r="A81" s="73"/>
      <c r="B81" s="30" t="s">
        <v>158</v>
      </c>
      <c r="C81" s="95"/>
      <c r="D81" s="96"/>
      <c r="E81" s="97"/>
      <c r="F81" s="103"/>
      <c r="G81" s="70"/>
      <c r="H81" s="73"/>
      <c r="I81" s="34"/>
      <c r="J81" s="34"/>
      <c r="K81" s="34"/>
    </row>
    <row r="82" spans="1:11" ht="15">
      <c r="A82" s="73"/>
      <c r="B82" s="43" t="s">
        <v>157</v>
      </c>
      <c r="C82" s="95"/>
      <c r="D82" s="96"/>
      <c r="E82" s="97"/>
      <c r="F82" s="103"/>
      <c r="G82" s="70"/>
      <c r="H82" s="73"/>
      <c r="I82" s="34"/>
      <c r="J82" s="34"/>
      <c r="K82" s="34"/>
    </row>
    <row r="83" spans="1:11" ht="45">
      <c r="A83" s="74"/>
      <c r="B83" s="19" t="s">
        <v>69</v>
      </c>
      <c r="C83" s="98"/>
      <c r="D83" s="99"/>
      <c r="E83" s="100"/>
      <c r="F83" s="104"/>
      <c r="G83" s="71">
        <f t="shared" si="2"/>
        <v>0</v>
      </c>
      <c r="H83" s="74"/>
      <c r="I83" s="34"/>
      <c r="J83" s="34"/>
      <c r="K83" s="34"/>
    </row>
    <row r="84" spans="1:11" ht="90">
      <c r="A84" s="19" t="s">
        <v>15</v>
      </c>
      <c r="B84" s="13" t="s">
        <v>70</v>
      </c>
      <c r="C84" s="101"/>
      <c r="D84" s="101"/>
      <c r="E84" s="101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118" t="s">
        <v>45</v>
      </c>
      <c r="D86" s="118"/>
      <c r="E86" s="118"/>
      <c r="F86" s="118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83" t="s">
        <v>90</v>
      </c>
      <c r="B89" s="84"/>
      <c r="C89" s="85"/>
      <c r="D89" s="6"/>
      <c r="E89" s="61"/>
      <c r="F89" s="61"/>
      <c r="G89" s="6"/>
      <c r="I89" s="34"/>
      <c r="J89" s="34"/>
      <c r="K89" s="34"/>
    </row>
    <row r="90" spans="6:11" ht="15.75" customHeight="1" thickBot="1">
      <c r="F90" s="89" t="s">
        <v>39</v>
      </c>
      <c r="G90" s="90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97</v>
      </c>
      <c r="B92" s="17" t="s">
        <v>91</v>
      </c>
      <c r="C92" s="101"/>
      <c r="D92" s="101"/>
      <c r="E92" s="101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59</v>
      </c>
      <c r="B93" s="17" t="s">
        <v>92</v>
      </c>
      <c r="C93" s="101"/>
      <c r="D93" s="101"/>
      <c r="E93" s="101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60</v>
      </c>
      <c r="B94" s="17" t="s">
        <v>93</v>
      </c>
      <c r="C94" s="101"/>
      <c r="D94" s="101"/>
      <c r="E94" s="101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61</v>
      </c>
      <c r="B95" s="17" t="s">
        <v>94</v>
      </c>
      <c r="C95" s="101"/>
      <c r="D95" s="101"/>
      <c r="E95" s="101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2" t="s">
        <v>62</v>
      </c>
      <c r="B96" s="17" t="s">
        <v>95</v>
      </c>
      <c r="C96" s="92"/>
      <c r="D96" s="93"/>
      <c r="E96" s="94"/>
      <c r="F96" s="102">
        <v>15</v>
      </c>
      <c r="G96" s="69">
        <f>C96*F96</f>
        <v>0</v>
      </c>
      <c r="H96" s="72"/>
      <c r="I96" s="34"/>
      <c r="J96" s="34"/>
      <c r="K96" s="34"/>
    </row>
    <row r="97" spans="1:11" ht="15">
      <c r="A97" s="73"/>
      <c r="B97" s="20" t="s">
        <v>99</v>
      </c>
      <c r="C97" s="95"/>
      <c r="D97" s="96"/>
      <c r="E97" s="97"/>
      <c r="F97" s="103"/>
      <c r="G97" s="70"/>
      <c r="H97" s="73"/>
      <c r="I97" s="34"/>
      <c r="J97" s="34"/>
      <c r="K97" s="34"/>
    </row>
    <row r="98" spans="1:11" ht="30">
      <c r="A98" s="73"/>
      <c r="B98" s="20" t="s">
        <v>100</v>
      </c>
      <c r="C98" s="95"/>
      <c r="D98" s="96"/>
      <c r="E98" s="97"/>
      <c r="F98" s="103"/>
      <c r="G98" s="70"/>
      <c r="H98" s="73"/>
      <c r="I98" s="34"/>
      <c r="J98" s="34"/>
      <c r="K98" s="34"/>
    </row>
    <row r="99" spans="1:11" ht="15">
      <c r="A99" s="74"/>
      <c r="B99" s="20" t="s">
        <v>101</v>
      </c>
      <c r="C99" s="98"/>
      <c r="D99" s="99"/>
      <c r="E99" s="100"/>
      <c r="F99" s="104"/>
      <c r="G99" s="71"/>
      <c r="H99" s="74"/>
      <c r="I99" s="34"/>
      <c r="J99" s="34"/>
      <c r="K99" s="34"/>
    </row>
    <row r="100" spans="1:11" ht="105">
      <c r="A100" s="21" t="s">
        <v>63</v>
      </c>
      <c r="B100" s="13" t="s">
        <v>96</v>
      </c>
      <c r="C100" s="101"/>
      <c r="D100" s="101"/>
      <c r="E100" s="101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118" t="s">
        <v>45</v>
      </c>
      <c r="D102" s="118"/>
      <c r="E102" s="118"/>
      <c r="F102" s="118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98</v>
      </c>
      <c r="I104" s="34"/>
      <c r="J104" s="34"/>
      <c r="K104" s="34"/>
    </row>
    <row r="105" spans="1:11" ht="19.5" thickBot="1">
      <c r="A105" s="83" t="s">
        <v>102</v>
      </c>
      <c r="B105" s="84"/>
      <c r="C105" s="85"/>
      <c r="E105" s="23"/>
      <c r="I105" s="34"/>
      <c r="J105" s="34"/>
      <c r="K105" s="34"/>
    </row>
    <row r="106" spans="6:11" ht="15.75" customHeight="1" thickBot="1">
      <c r="F106" s="89" t="s">
        <v>39</v>
      </c>
      <c r="G106" s="90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97</v>
      </c>
      <c r="B108" s="17" t="s">
        <v>103</v>
      </c>
      <c r="C108" s="101"/>
      <c r="D108" s="101"/>
      <c r="E108" s="101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2" t="s">
        <v>59</v>
      </c>
      <c r="B109" s="17" t="s">
        <v>104</v>
      </c>
      <c r="C109" s="92"/>
      <c r="D109" s="93"/>
      <c r="E109" s="94"/>
      <c r="F109" s="102">
        <v>30</v>
      </c>
      <c r="G109" s="122">
        <f t="shared" si="3"/>
        <v>0</v>
      </c>
      <c r="H109" s="127"/>
      <c r="I109" s="34"/>
      <c r="J109" s="34"/>
      <c r="K109" s="34"/>
    </row>
    <row r="110" spans="1:11" ht="15">
      <c r="A110" s="73"/>
      <c r="B110" s="20" t="s">
        <v>118</v>
      </c>
      <c r="C110" s="95"/>
      <c r="D110" s="96"/>
      <c r="E110" s="97"/>
      <c r="F110" s="103"/>
      <c r="G110" s="122">
        <f t="shared" si="3"/>
        <v>0</v>
      </c>
      <c r="H110" s="127"/>
      <c r="I110" s="34"/>
      <c r="J110" s="34"/>
      <c r="K110" s="34"/>
    </row>
    <row r="111" spans="1:11" ht="32.25" customHeight="1">
      <c r="A111" s="73"/>
      <c r="B111" s="30" t="s">
        <v>117</v>
      </c>
      <c r="C111" s="95"/>
      <c r="D111" s="96"/>
      <c r="E111" s="97"/>
      <c r="F111" s="103"/>
      <c r="G111" s="122">
        <f t="shared" si="3"/>
        <v>0</v>
      </c>
      <c r="H111" s="127"/>
      <c r="I111" s="34"/>
      <c r="J111" s="34"/>
      <c r="K111" s="34"/>
    </row>
    <row r="112" spans="1:11" ht="15">
      <c r="A112" s="73"/>
      <c r="B112" s="20" t="s">
        <v>116</v>
      </c>
      <c r="C112" s="95"/>
      <c r="D112" s="96"/>
      <c r="E112" s="97"/>
      <c r="F112" s="103"/>
      <c r="G112" s="122">
        <f t="shared" si="3"/>
        <v>0</v>
      </c>
      <c r="H112" s="127"/>
      <c r="I112" s="34"/>
      <c r="J112" s="34"/>
      <c r="K112" s="34"/>
    </row>
    <row r="113" spans="1:11" ht="15">
      <c r="A113" s="73"/>
      <c r="B113" s="20" t="s">
        <v>115</v>
      </c>
      <c r="C113" s="95"/>
      <c r="D113" s="96"/>
      <c r="E113" s="97"/>
      <c r="F113" s="103"/>
      <c r="G113" s="122">
        <f t="shared" si="3"/>
        <v>0</v>
      </c>
      <c r="H113" s="127"/>
      <c r="I113" s="34"/>
      <c r="J113" s="34"/>
      <c r="K113" s="34"/>
    </row>
    <row r="114" spans="1:11" ht="15">
      <c r="A114" s="73"/>
      <c r="B114" s="20" t="s">
        <v>114</v>
      </c>
      <c r="C114" s="95"/>
      <c r="D114" s="96"/>
      <c r="E114" s="97"/>
      <c r="F114" s="103"/>
      <c r="G114" s="122">
        <f t="shared" si="3"/>
        <v>0</v>
      </c>
      <c r="H114" s="127"/>
      <c r="I114" s="34"/>
      <c r="J114" s="34"/>
      <c r="K114" s="34"/>
    </row>
    <row r="115" spans="1:11" ht="15">
      <c r="A115" s="73"/>
      <c r="B115" s="20" t="s">
        <v>113</v>
      </c>
      <c r="C115" s="95"/>
      <c r="D115" s="96"/>
      <c r="E115" s="97"/>
      <c r="F115" s="103"/>
      <c r="G115" s="122">
        <f t="shared" si="3"/>
        <v>0</v>
      </c>
      <c r="H115" s="127"/>
      <c r="I115" s="34"/>
      <c r="J115" s="34"/>
      <c r="K115" s="34"/>
    </row>
    <row r="116" spans="1:11" ht="30">
      <c r="A116" s="73"/>
      <c r="B116" s="20" t="s">
        <v>112</v>
      </c>
      <c r="C116" s="95"/>
      <c r="D116" s="96"/>
      <c r="E116" s="97"/>
      <c r="F116" s="103"/>
      <c r="G116" s="122">
        <f t="shared" si="3"/>
        <v>0</v>
      </c>
      <c r="H116" s="127"/>
      <c r="I116" s="34"/>
      <c r="J116" s="34"/>
      <c r="K116" s="34"/>
    </row>
    <row r="117" spans="1:11" ht="15">
      <c r="A117" s="73"/>
      <c r="B117" s="20" t="s">
        <v>111</v>
      </c>
      <c r="C117" s="95"/>
      <c r="D117" s="96"/>
      <c r="E117" s="97"/>
      <c r="F117" s="103"/>
      <c r="G117" s="122">
        <f t="shared" si="3"/>
        <v>0</v>
      </c>
      <c r="H117" s="127"/>
      <c r="I117" s="34"/>
      <c r="J117" s="34"/>
      <c r="K117" s="34"/>
    </row>
    <row r="118" spans="1:11" ht="15">
      <c r="A118" s="73"/>
      <c r="B118" s="20" t="s">
        <v>110</v>
      </c>
      <c r="C118" s="95"/>
      <c r="D118" s="96"/>
      <c r="E118" s="97"/>
      <c r="F118" s="103"/>
      <c r="G118" s="122">
        <f t="shared" si="3"/>
        <v>0</v>
      </c>
      <c r="H118" s="127"/>
      <c r="I118" s="34"/>
      <c r="J118" s="34"/>
      <c r="K118" s="34"/>
    </row>
    <row r="119" spans="1:11" ht="30">
      <c r="A119" s="73"/>
      <c r="B119" s="20" t="s">
        <v>109</v>
      </c>
      <c r="C119" s="95"/>
      <c r="D119" s="96"/>
      <c r="E119" s="97"/>
      <c r="F119" s="103"/>
      <c r="G119" s="122">
        <f t="shared" si="3"/>
        <v>0</v>
      </c>
      <c r="H119" s="127"/>
      <c r="I119" s="34"/>
      <c r="J119" s="34"/>
      <c r="K119" s="34"/>
    </row>
    <row r="120" spans="1:11" ht="15">
      <c r="A120" s="73"/>
      <c r="B120" s="20" t="s">
        <v>108</v>
      </c>
      <c r="C120" s="95"/>
      <c r="D120" s="96"/>
      <c r="E120" s="97"/>
      <c r="F120" s="103"/>
      <c r="G120" s="122">
        <f t="shared" si="3"/>
        <v>0</v>
      </c>
      <c r="H120" s="127"/>
      <c r="I120" s="34"/>
      <c r="J120" s="34"/>
      <c r="K120" s="34"/>
    </row>
    <row r="121" spans="1:11" ht="30">
      <c r="A121" s="74"/>
      <c r="B121" s="20" t="s">
        <v>119</v>
      </c>
      <c r="C121" s="98"/>
      <c r="D121" s="99"/>
      <c r="E121" s="100"/>
      <c r="F121" s="104"/>
      <c r="G121" s="122">
        <f t="shared" si="3"/>
        <v>0</v>
      </c>
      <c r="H121" s="127"/>
      <c r="I121" s="34"/>
      <c r="J121" s="34"/>
      <c r="K121" s="34"/>
    </row>
    <row r="122" spans="1:11" ht="30">
      <c r="A122" s="21" t="s">
        <v>60</v>
      </c>
      <c r="B122" s="17" t="s">
        <v>105</v>
      </c>
      <c r="C122" s="101"/>
      <c r="D122" s="101"/>
      <c r="E122" s="101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61</v>
      </c>
      <c r="B123" s="13" t="s">
        <v>106</v>
      </c>
      <c r="C123" s="101"/>
      <c r="D123" s="101"/>
      <c r="E123" s="101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118" t="s">
        <v>45</v>
      </c>
      <c r="D125" s="118"/>
      <c r="E125" s="118"/>
      <c r="F125" s="118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107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83" t="s">
        <v>120</v>
      </c>
      <c r="B130" s="84"/>
      <c r="C130" s="85"/>
      <c r="E130" s="126"/>
      <c r="F130" s="126"/>
      <c r="G130" s="23"/>
      <c r="I130" s="34"/>
      <c r="J130" s="34"/>
      <c r="K130" s="34"/>
    </row>
    <row r="131" spans="6:11" ht="15.75" customHeight="1" thickBot="1">
      <c r="F131" s="89" t="s">
        <v>39</v>
      </c>
      <c r="G131" s="90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97</v>
      </c>
      <c r="B133" s="17" t="s">
        <v>121</v>
      </c>
      <c r="C133" s="101"/>
      <c r="D133" s="101"/>
      <c r="E133" s="101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2" t="s">
        <v>59</v>
      </c>
      <c r="B134" s="17" t="s">
        <v>122</v>
      </c>
      <c r="C134" s="92"/>
      <c r="D134" s="93"/>
      <c r="E134" s="94"/>
      <c r="F134" s="102">
        <v>15</v>
      </c>
      <c r="G134" s="119">
        <f t="shared" si="4"/>
        <v>0</v>
      </c>
      <c r="H134" s="123"/>
      <c r="I134" s="34"/>
      <c r="J134" s="34"/>
      <c r="K134" s="34"/>
    </row>
    <row r="135" spans="1:11" ht="30">
      <c r="A135" s="73"/>
      <c r="B135" s="20" t="s">
        <v>127</v>
      </c>
      <c r="C135" s="95"/>
      <c r="D135" s="96"/>
      <c r="E135" s="97"/>
      <c r="F135" s="103"/>
      <c r="G135" s="120">
        <f t="shared" si="4"/>
        <v>0</v>
      </c>
      <c r="H135" s="124"/>
      <c r="I135" s="34"/>
      <c r="J135" s="34"/>
      <c r="K135" s="34"/>
    </row>
    <row r="136" spans="1:11" ht="15">
      <c r="A136" s="73"/>
      <c r="B136" s="20" t="s">
        <v>128</v>
      </c>
      <c r="C136" s="95"/>
      <c r="D136" s="96"/>
      <c r="E136" s="97"/>
      <c r="F136" s="103"/>
      <c r="G136" s="120">
        <f t="shared" si="4"/>
        <v>0</v>
      </c>
      <c r="H136" s="124"/>
      <c r="I136" s="34"/>
      <c r="J136" s="34"/>
      <c r="K136" s="34"/>
    </row>
    <row r="137" spans="1:11" ht="30">
      <c r="A137" s="73"/>
      <c r="B137" s="20" t="s">
        <v>129</v>
      </c>
      <c r="C137" s="95"/>
      <c r="D137" s="96"/>
      <c r="E137" s="97"/>
      <c r="F137" s="103"/>
      <c r="G137" s="120">
        <f t="shared" si="4"/>
        <v>0</v>
      </c>
      <c r="H137" s="124"/>
      <c r="I137" s="34"/>
      <c r="J137" s="34"/>
      <c r="K137" s="34"/>
    </row>
    <row r="138" spans="1:11" ht="33.75" customHeight="1">
      <c r="A138" s="74"/>
      <c r="B138" s="20" t="s">
        <v>130</v>
      </c>
      <c r="C138" s="98"/>
      <c r="D138" s="99"/>
      <c r="E138" s="100"/>
      <c r="F138" s="104"/>
      <c r="G138" s="121">
        <f t="shared" si="4"/>
        <v>0</v>
      </c>
      <c r="H138" s="125"/>
      <c r="I138" s="34"/>
      <c r="J138" s="34"/>
      <c r="K138" s="34"/>
    </row>
    <row r="139" spans="1:11" ht="45">
      <c r="A139" s="21" t="s">
        <v>60</v>
      </c>
      <c r="B139" s="17" t="s">
        <v>123</v>
      </c>
      <c r="C139" s="101"/>
      <c r="D139" s="101"/>
      <c r="E139" s="101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61</v>
      </c>
      <c r="B140" s="17" t="s">
        <v>124</v>
      </c>
      <c r="C140" s="101"/>
      <c r="D140" s="101"/>
      <c r="E140" s="101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2" t="s">
        <v>62</v>
      </c>
      <c r="B141" s="17" t="s">
        <v>125</v>
      </c>
      <c r="C141" s="92"/>
      <c r="D141" s="93"/>
      <c r="E141" s="94"/>
      <c r="F141" s="102">
        <v>15</v>
      </c>
      <c r="G141" s="119">
        <f t="shared" si="4"/>
        <v>0</v>
      </c>
      <c r="H141" s="123"/>
      <c r="I141" s="34"/>
      <c r="J141" s="34"/>
      <c r="K141" s="34"/>
    </row>
    <row r="142" spans="1:11" ht="30">
      <c r="A142" s="73"/>
      <c r="B142" s="20" t="s">
        <v>131</v>
      </c>
      <c r="C142" s="95"/>
      <c r="D142" s="96"/>
      <c r="E142" s="97"/>
      <c r="F142" s="103"/>
      <c r="G142" s="120">
        <f t="shared" si="4"/>
        <v>0</v>
      </c>
      <c r="H142" s="124"/>
      <c r="I142" s="34"/>
      <c r="J142" s="34"/>
      <c r="K142" s="34"/>
    </row>
    <row r="143" spans="1:11" ht="30">
      <c r="A143" s="74"/>
      <c r="B143" s="20" t="s">
        <v>132</v>
      </c>
      <c r="C143" s="98"/>
      <c r="D143" s="99"/>
      <c r="E143" s="100"/>
      <c r="F143" s="104"/>
      <c r="G143" s="121">
        <f t="shared" si="4"/>
        <v>0</v>
      </c>
      <c r="H143" s="125"/>
      <c r="I143" s="34"/>
      <c r="J143" s="34"/>
      <c r="K143" s="34"/>
    </row>
    <row r="144" spans="1:11" ht="30">
      <c r="A144" s="21" t="s">
        <v>63</v>
      </c>
      <c r="B144" s="17" t="s">
        <v>126</v>
      </c>
      <c r="C144" s="101"/>
      <c r="D144" s="101"/>
      <c r="E144" s="101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133</v>
      </c>
      <c r="B145" s="44" t="s">
        <v>141</v>
      </c>
      <c r="C145" s="101"/>
      <c r="D145" s="101"/>
      <c r="E145" s="101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118" t="s">
        <v>45</v>
      </c>
      <c r="D147" s="118"/>
      <c r="E147" s="118"/>
      <c r="F147" s="118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134</v>
      </c>
      <c r="C150" s="41">
        <f>G30+G49+G86+G102+G125+G147</f>
        <v>0</v>
      </c>
    </row>
    <row r="153" spans="1:9" ht="15">
      <c r="A153" s="75"/>
      <c r="B153" s="75"/>
      <c r="C153" s="75"/>
      <c r="D153" s="75"/>
      <c r="E153" s="75"/>
      <c r="F153" s="75"/>
      <c r="G153" s="75"/>
      <c r="H153" s="75"/>
      <c r="I153" s="75"/>
    </row>
    <row r="155" spans="2:8" ht="27.75" customHeight="1">
      <c r="B155" s="76" t="s">
        <v>156</v>
      </c>
      <c r="C155" s="76"/>
      <c r="D155" s="76"/>
      <c r="E155" s="76"/>
      <c r="F155" s="76"/>
      <c r="G155" s="76"/>
      <c r="H155" s="76"/>
    </row>
    <row r="156" spans="10:11" ht="15">
      <c r="J156" s="34"/>
      <c r="K156" s="34"/>
    </row>
    <row r="160" ht="15">
      <c r="F160" s="54"/>
    </row>
  </sheetData>
  <sheetProtection/>
  <mergeCells count="106">
    <mergeCell ref="H109:H121"/>
    <mergeCell ref="C125:F125"/>
    <mergeCell ref="A134:A138"/>
    <mergeCell ref="A141:A143"/>
    <mergeCell ref="A130:C130"/>
    <mergeCell ref="G109:G121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C123:E123"/>
    <mergeCell ref="C109:E121"/>
    <mergeCell ref="F109:F121"/>
    <mergeCell ref="G134:G138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C147:F147"/>
    <mergeCell ref="C134:E138"/>
    <mergeCell ref="C141:E143"/>
    <mergeCell ref="F134:F138"/>
    <mergeCell ref="F141:F143"/>
    <mergeCell ref="C139:E139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{850fd27c-8650-4df7-bb77-ea76822f4ba9}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{2727eba4-e4bd-456d-872f-b319000ffd27}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{94439680-c073-4439-bba2-e8e451875d7c}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{96da1c8c-dcef-4cb7-8745-48d53b7419c6}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{c677be6f-a05f-4893-8d5e-4a2995676319}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{2af3c585-ee62-4617-9a65-25876a202c82}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{d5658a49-f959-4b54-a0f1-0dc30e8a410e}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{0b4f2f6b-87da-4257-9125-3124a25a40f7}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{6329e9ac-5169-466c-a5f5-75a36ecadbe8}</x14:id>
        </ext>
      </extLst>
    </cfRule>
  </conditionalFormatting>
  <hyperlinks>
    <hyperlink ref="B121" location="_ftn1" display="_ftn1"/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fd27c-8650-4df7-bb77-ea76822f4b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2727eba4-e4bd-456d-872f-b319000ffd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94439680-c073-4439-bba2-e8e451875d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96da1c8c-dcef-4cb7-8745-48d53b7419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c677be6f-a05f-4893-8d5e-4a29956763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2af3c585-ee62-4617-9a65-25876a202c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d5658a49-f959-4b54-a0f1-0dc30e8a41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0b4f2f6b-87da-4257-9125-3124a25a40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6329e9ac-5169-466c-a5f5-75a36ecadb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11" spans="2:8" ht="15">
      <c r="B11" t="s">
        <v>136</v>
      </c>
      <c r="H11">
        <f>'Оценочная карта'!G30</f>
        <v>0</v>
      </c>
    </row>
    <row r="12" spans="2:8" ht="15">
      <c r="B12" t="s">
        <v>137</v>
      </c>
      <c r="H12">
        <f>'Оценочная карта'!G49</f>
        <v>0</v>
      </c>
    </row>
    <row r="13" spans="2:8" ht="15">
      <c r="B13" t="s">
        <v>29</v>
      </c>
      <c r="H13">
        <f>'Оценочная карта'!G86</f>
        <v>0</v>
      </c>
    </row>
    <row r="14" spans="2:8" ht="15">
      <c r="B14" t="s">
        <v>30</v>
      </c>
      <c r="H14">
        <f>'Оценочная карта'!G102</f>
        <v>0</v>
      </c>
    </row>
    <row r="15" spans="2:8" ht="15">
      <c r="B15" t="s">
        <v>31</v>
      </c>
      <c r="H15">
        <f>'Оценочная карта'!G125</f>
        <v>0</v>
      </c>
    </row>
    <row r="16" spans="2:8" ht="15">
      <c r="B16" t="s">
        <v>32</v>
      </c>
      <c r="H16">
        <f>'Оценочная карта'!G147</f>
        <v>0</v>
      </c>
    </row>
    <row r="17" spans="2:8" ht="15">
      <c r="B17" t="s">
        <v>138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