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60" windowWidth="11400" windowHeight="5235" activeTab="1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definedNames>
    <definedName name="_xlnm.Print_Area" localSheetId="3">'Отчет об изменениях в капитале'!$A$1:$BV$110</definedName>
  </definedNames>
  <calcPr calcId="144525"/>
</workbook>
</file>

<file path=xl/calcChain.xml><?xml version="1.0" encoding="utf-8"?>
<calcChain xmlns="http://schemas.openxmlformats.org/spreadsheetml/2006/main">
  <c r="I37" i="1"/>
  <c r="I54"/>
  <c r="I69" l="1"/>
  <c r="I55"/>
  <c r="AB45" i="3" l="1"/>
  <c r="AB58"/>
  <c r="AH58"/>
  <c r="AH45"/>
  <c r="U18" i="2" l="1"/>
  <c r="U23" s="1"/>
  <c r="U29" s="1"/>
  <c r="U31" s="1"/>
  <c r="U33" s="1"/>
  <c r="U49" s="1"/>
  <c r="Z18"/>
  <c r="Z23" s="1"/>
  <c r="Z29" s="1"/>
  <c r="Z33" s="1"/>
  <c r="Z49" s="1"/>
  <c r="J69" i="1" l="1"/>
  <c r="J54" l="1"/>
  <c r="J37"/>
  <c r="J55" l="1"/>
  <c r="AH64" i="3"/>
  <c r="AH77" s="1"/>
  <c r="AB64"/>
  <c r="AB13"/>
  <c r="AH13"/>
  <c r="AB70"/>
  <c r="AH70"/>
  <c r="AH21"/>
  <c r="AB21"/>
  <c r="AH30" l="1"/>
  <c r="AB30"/>
  <c r="J79" i="1"/>
  <c r="I79"/>
</calcChain>
</file>

<file path=xl/sharedStrings.xml><?xml version="1.0" encoding="utf-8"?>
<sst xmlns="http://schemas.openxmlformats.org/spreadsheetml/2006/main" count="715" uniqueCount="235">
  <si>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</si>
  <si>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</si>
  <si>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</si>
  <si>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</si>
  <si>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</si>
  <si>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</si>
  <si>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</si>
  <si>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</si>
  <si>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</si>
  <si>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</si>
  <si>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</si>
  <si>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</si>
  <si>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</si>
  <si>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</si>
  <si>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100000, Карагандинская область, город Караганда, Октябрьский район, улица Белинского, д.1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</si>
  <si>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</si>
  <si>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</si>
  <si>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</si>
  <si>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</si>
  <si>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</si>
  <si>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</si>
  <si>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</si>
  <si>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</si>
  <si>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</si>
  <si>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</si>
  <si>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</si>
  <si>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</si>
  <si>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</si>
  <si>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</si>
  <si>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</si>
  <si>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</si>
  <si>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</si>
  <si>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</si>
  <si>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</si>
  <si>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</si>
  <si>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</si>
  <si>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</si>
  <si>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</si>
  <si>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</si>
  <si>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</si>
  <si>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</si>
  <si>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</si>
  <si>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</si>
  <si>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</si>
  <si>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</si>
  <si>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</si>
  <si>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</si>
  <si>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</si>
  <si>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</si>
  <si>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</si>
  <si>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</si>
  <si>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</si>
  <si>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</si>
  <si>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</si>
  <si>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</si>
  <si>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</si>
  <si>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</si>
  <si>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</si>
  <si>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</si>
  <si>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</si>
  <si>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</si>
  <si>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</si>
  <si>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</si>
  <si>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</si>
  <si>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</si>
  <si>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</si>
  <si>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</si>
  <si>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</si>
  <si>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</si>
  <si>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</si>
  <si>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</si>
  <si>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</si>
  <si>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</si>
  <si>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</si>
  <si>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</si>
  <si>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</si>
  <si>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</si>
  <si>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</si>
  <si>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</si>
  <si>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</si>
  <si>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</si>
  <si>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</si>
  <si>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</si>
  <si>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крупный</t>
  </si>
  <si>
    <t>Балансовая стоимость 1 акции в тенге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</si>
  <si>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</si>
  <si>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</si>
  <si>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</si>
  <si>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</si>
  <si>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</si>
  <si>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</si>
  <si>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</si>
  <si>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</si>
  <si>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</si>
  <si>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</si>
  <si>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</si>
  <si>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</si>
  <si>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</si>
  <si>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</si>
  <si>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</si>
  <si>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</si>
  <si>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</si>
  <si>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</si>
  <si>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</si>
  <si>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</si>
  <si>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</si>
  <si>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</si>
  <si>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</si>
  <si>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</si>
  <si>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</si>
  <si>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</si>
  <si>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</si>
  <si>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</si>
  <si>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</si>
  <si>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</si>
  <si>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</si>
  <si>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</si>
  <si>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</si>
  <si>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</si>
  <si>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</si>
  <si>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</si>
  <si>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</si>
  <si>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</si>
  <si>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</si>
  <si>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</si>
  <si>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</si>
  <si>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</si>
  <si>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</si>
  <si>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</si>
  <si>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</si>
  <si>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</si>
  <si>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</si>
  <si>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</si>
  <si>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</si>
  <si>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</si>
  <si>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</si>
  <si>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</si>
  <si>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</si>
  <si>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</si>
  <si>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</si>
  <si>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</si>
  <si>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</si>
  <si>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</si>
  <si>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</si>
  <si>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</si>
  <si>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</si>
  <si>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</si>
  <si>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</si>
  <si>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</si>
  <si>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</si>
  <si>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</si>
  <si>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</si>
  <si>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</si>
  <si>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</si>
  <si>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</si>
  <si>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</si>
  <si>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</si>
  <si>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</si>
  <si>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</si>
  <si>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</si>
  <si>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</si>
  <si>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</si>
  <si>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</si>
  <si>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</si>
  <si>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</si>
  <si>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</si>
  <si>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</si>
  <si>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</si>
  <si>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</si>
  <si>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</si>
  <si>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</si>
  <si>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</si>
  <si>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</si>
  <si>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</si>
  <si>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</si>
  <si>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</si>
  <si>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</si>
  <si>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</si>
  <si>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</si>
  <si>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</si>
  <si>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</si>
  <si>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</si>
  <si>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</si>
  <si>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</si>
  <si>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</si>
  <si>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</si>
  <si>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</si>
  <si>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</si>
  <si>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</si>
  <si>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</si>
  <si>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</si>
  <si>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</si>
  <si>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</si>
  <si>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</si>
  <si>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</si>
  <si>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</si>
  <si>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</si>
  <si>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</si>
  <si>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</si>
  <si>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</si>
  <si>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</si>
  <si>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</si>
  <si>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</si>
  <si>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</si>
  <si>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</si>
  <si>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</si>
  <si>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</si>
  <si>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</si>
  <si>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</si>
  <si>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</si>
  <si>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</si>
  <si>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</si>
  <si>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</si>
  <si>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</si>
  <si>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</si>
  <si>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</si>
  <si>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</si>
  <si>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</si>
  <si>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</si>
  <si>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</si>
  <si>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</si>
  <si>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</si>
  <si>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</si>
  <si>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Консолидированный отчет о финансовом положении</t>
  </si>
  <si>
    <t>Консолидированный отчет прибылях и убытках и прочем совокупном доходе</t>
  </si>
  <si>
    <t>Консолидированный отчет об изменениях в собственном капитале</t>
  </si>
  <si>
    <t>Нераспределенная прибыль не контрольная доля</t>
  </si>
  <si>
    <t>консолидированная</t>
  </si>
  <si>
    <t>Консолидированный отчет о движении денежных средств</t>
  </si>
  <si>
    <t>по состоянию на 31 марта 2018 года</t>
  </si>
  <si>
    <t>за период, заканчивающийся 31 марта 2018 года</t>
  </si>
  <si>
    <t>за период, заканчивающийся  31 марта 2018 года</t>
  </si>
  <si>
    <t>за период, заканчивающийся  31 марта 2018 г.</t>
  </si>
  <si>
    <t>Скаков Данель Мажинович</t>
  </si>
  <si>
    <t>Сальдо на 31 марта отчетного года 
(строка 500 + строка 600 + строка 700)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</si>
</sst>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left"/>
    </xf>
    <xf numFmtId="166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3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top"/>
    </xf>
    <xf numFmtId="0" fontId="4" fillId="0" borderId="1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167" fontId="3" fillId="5" borderId="6" xfId="0" applyNumberFormat="1" applyFont="1" applyFill="1" applyBorder="1" applyAlignment="1">
      <alignment horizontal="right" vertical="center" wrapText="1"/>
    </xf>
    <xf numFmtId="167" fontId="3" fillId="5" borderId="8" xfId="0" applyNumberFormat="1" applyFont="1" applyFill="1" applyBorder="1" applyAlignment="1">
      <alignment horizontal="right" vertical="center" wrapText="1"/>
    </xf>
    <xf numFmtId="167" fontId="3" fillId="5" borderId="7" xfId="0" applyNumberFormat="1" applyFont="1" applyFill="1" applyBorder="1" applyAlignment="1">
      <alignment horizontal="right" vertical="center" wrapText="1"/>
    </xf>
    <xf numFmtId="169" fontId="3" fillId="5" borderId="6" xfId="0" applyNumberFormat="1" applyFont="1" applyFill="1" applyBorder="1" applyAlignment="1">
      <alignment horizontal="right" vertical="center" wrapText="1"/>
    </xf>
    <xf numFmtId="169" fontId="3" fillId="5" borderId="8" xfId="0" applyNumberFormat="1" applyFont="1" applyFill="1" applyBorder="1" applyAlignment="1">
      <alignment horizontal="right" vertical="center" wrapText="1"/>
    </xf>
    <xf numFmtId="169" fontId="3" fillId="5" borderId="9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right" vertical="center" wrapText="1"/>
    </xf>
    <xf numFmtId="167" fontId="3" fillId="2" borderId="8" xfId="0" applyNumberFormat="1" applyFont="1" applyFill="1" applyBorder="1" applyAlignment="1">
      <alignment horizontal="right" vertical="center" wrapText="1"/>
    </xf>
    <xf numFmtId="167" fontId="3" fillId="2" borderId="7" xfId="0" applyNumberFormat="1" applyFont="1" applyFill="1" applyBorder="1" applyAlignment="1">
      <alignment horizontal="right"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left" vertical="center" wrapText="1"/>
    </xf>
    <xf numFmtId="0" fontId="3" fillId="0" borderId="39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right" vertical="center" wrapText="1"/>
    </xf>
    <xf numFmtId="166" fontId="4" fillId="3" borderId="39" xfId="0" applyNumberFormat="1" applyFont="1" applyFill="1" applyBorder="1" applyAlignment="1">
      <alignment horizontal="right" vertical="center" wrapText="1"/>
    </xf>
    <xf numFmtId="166" fontId="4" fillId="3" borderId="11" xfId="0" applyNumberFormat="1" applyFont="1" applyFill="1" applyBorder="1" applyAlignment="1">
      <alignment horizontal="right" vertical="center" wrapText="1"/>
    </xf>
    <xf numFmtId="166" fontId="4" fillId="3" borderId="6" xfId="0" applyNumberFormat="1" applyFont="1" applyFill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right" vertical="center" wrapText="1"/>
    </xf>
    <xf numFmtId="166" fontId="4" fillId="3" borderId="7" xfId="0" applyNumberFormat="1" applyFont="1" applyFill="1" applyBorder="1" applyAlignment="1">
      <alignment horizontal="right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top" wrapText="1"/>
    </xf>
    <xf numFmtId="0" fontId="3" fillId="0" borderId="46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0" fontId="3" fillId="0" borderId="45" xfId="0" applyNumberFormat="1" applyFont="1" applyBorder="1" applyAlignment="1">
      <alignment horizontal="center" vertical="top" wrapText="1"/>
    </xf>
    <xf numFmtId="169" fontId="9" fillId="5" borderId="6" xfId="0" applyNumberFormat="1" applyFont="1" applyFill="1" applyBorder="1" applyAlignment="1">
      <alignment horizontal="right" vertical="center" wrapText="1"/>
    </xf>
    <xf numFmtId="169" fontId="9" fillId="5" borderId="8" xfId="0" applyNumberFormat="1" applyFont="1" applyFill="1" applyBorder="1" applyAlignment="1">
      <alignment horizontal="right" vertical="center" wrapText="1"/>
    </xf>
    <xf numFmtId="169" fontId="9" fillId="5" borderId="9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167" fontId="3" fillId="5" borderId="9" xfId="0" applyNumberFormat="1" applyFont="1" applyFill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left" wrapText="1"/>
    </xf>
    <xf numFmtId="0" fontId="3" fillId="0" borderId="39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167" fontId="3" fillId="2" borderId="10" xfId="0" applyNumberFormat="1" applyFont="1" applyFill="1" applyBorder="1" applyAlignment="1">
      <alignment horizontal="right" vertical="center" wrapText="1"/>
    </xf>
    <xf numFmtId="167" fontId="3" fillId="2" borderId="39" xfId="0" applyNumberFormat="1" applyFont="1" applyFill="1" applyBorder="1" applyAlignment="1">
      <alignment horizontal="right" vertical="center" wrapText="1"/>
    </xf>
    <xf numFmtId="167" fontId="3" fillId="2" borderId="11" xfId="0" applyNumberFormat="1" applyFont="1" applyFill="1" applyBorder="1" applyAlignment="1">
      <alignment horizontal="right" vertical="center" wrapText="1"/>
    </xf>
    <xf numFmtId="167" fontId="3" fillId="2" borderId="40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0" fontId="8" fillId="0" borderId="47" xfId="0" applyNumberFormat="1" applyFont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169" fontId="3" fillId="2" borderId="6" xfId="0" applyNumberFormat="1" applyFont="1" applyFill="1" applyBorder="1" applyAlignment="1">
      <alignment horizontal="right" vertical="center" wrapText="1"/>
    </xf>
    <xf numFmtId="169" fontId="3" fillId="2" borderId="8" xfId="0" applyNumberFormat="1" applyFont="1" applyFill="1" applyBorder="1" applyAlignment="1">
      <alignment horizontal="right" vertical="center" wrapText="1"/>
    </xf>
    <xf numFmtId="169" fontId="3" fillId="2" borderId="7" xfId="0" applyNumberFormat="1" applyFont="1" applyFill="1" applyBorder="1" applyAlignment="1">
      <alignment horizontal="right" vertical="center" wrapText="1"/>
    </xf>
    <xf numFmtId="169" fontId="9" fillId="2" borderId="6" xfId="0" applyNumberFormat="1" applyFont="1" applyFill="1" applyBorder="1" applyAlignment="1">
      <alignment horizontal="right" vertical="center" wrapText="1"/>
    </xf>
    <xf numFmtId="169" fontId="9" fillId="2" borderId="8" xfId="0" applyNumberFormat="1" applyFont="1" applyFill="1" applyBorder="1" applyAlignment="1">
      <alignment horizontal="right" vertical="center" wrapText="1"/>
    </xf>
    <xf numFmtId="169" fontId="9" fillId="2" borderId="7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9" fontId="9" fillId="5" borderId="7" xfId="0" applyNumberFormat="1" applyFont="1" applyFill="1" applyBorder="1" applyAlignment="1">
      <alignment horizontal="right" vertical="center" wrapText="1"/>
    </xf>
    <xf numFmtId="166" fontId="3" fillId="2" borderId="6" xfId="0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7" fontId="4" fillId="3" borderId="6" xfId="0" applyNumberFormat="1" applyFont="1" applyFill="1" applyBorder="1" applyAlignment="1">
      <alignment horizontal="right" vertical="center" wrapText="1"/>
    </xf>
    <xf numFmtId="167" fontId="4" fillId="3" borderId="8" xfId="0" applyNumberFormat="1" applyFont="1" applyFill="1" applyBorder="1" applyAlignment="1">
      <alignment horizontal="right" vertical="center" wrapText="1"/>
    </xf>
    <xf numFmtId="167" fontId="4" fillId="3" borderId="7" xfId="0" applyNumberFormat="1" applyFont="1" applyFill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166" fontId="3" fillId="2" borderId="6" xfId="0" applyNumberFormat="1" applyFont="1" applyFill="1" applyBorder="1" applyAlignment="1">
      <alignment horizontal="right" vertical="top" wrapText="1"/>
    </xf>
    <xf numFmtId="166" fontId="3" fillId="2" borderId="8" xfId="0" applyNumberFormat="1" applyFont="1" applyFill="1" applyBorder="1" applyAlignment="1">
      <alignment horizontal="right" vertical="top" wrapText="1"/>
    </xf>
    <xf numFmtId="166" fontId="3" fillId="2" borderId="7" xfId="0" applyNumberFormat="1" applyFont="1" applyFill="1" applyBorder="1" applyAlignment="1">
      <alignment horizontal="right" vertical="top" wrapText="1"/>
    </xf>
    <xf numFmtId="166" fontId="3" fillId="2" borderId="9" xfId="0" applyNumberFormat="1" applyFont="1" applyFill="1" applyBorder="1" applyAlignment="1">
      <alignment horizontal="right" vertical="top" wrapText="1"/>
    </xf>
    <xf numFmtId="165" fontId="3" fillId="0" borderId="6" xfId="0" applyNumberFormat="1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26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170" fontId="4" fillId="3" borderId="3" xfId="0" applyNumberFormat="1" applyFont="1" applyFill="1" applyBorder="1" applyAlignment="1">
      <alignment horizontal="right" vertical="center"/>
    </xf>
    <xf numFmtId="166" fontId="4" fillId="3" borderId="6" xfId="0" applyNumberFormat="1" applyFont="1" applyFill="1" applyBorder="1" applyAlignment="1">
      <alignment horizontal="right" vertical="center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9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7" xfId="0" applyNumberFormat="1" applyFont="1" applyFill="1" applyBorder="1" applyAlignment="1">
      <alignment horizontal="right" vertical="center"/>
    </xf>
    <xf numFmtId="170" fontId="4" fillId="3" borderId="27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26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3" xfId="0" applyNumberFormat="1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27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left"/>
    </xf>
    <xf numFmtId="3" fontId="3" fillId="2" borderId="18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center" vertical="center"/>
    </xf>
    <xf numFmtId="170" fontId="4" fillId="3" borderId="10" xfId="0" applyNumberFormat="1" applyFont="1" applyFill="1" applyBorder="1" applyAlignment="1">
      <alignment horizontal="right" vertical="center"/>
    </xf>
    <xf numFmtId="170" fontId="4" fillId="3" borderId="39" xfId="0" applyNumberFormat="1" applyFont="1" applyFill="1" applyBorder="1" applyAlignment="1">
      <alignment horizontal="right" vertical="center"/>
    </xf>
    <xf numFmtId="170" fontId="4" fillId="3" borderId="40" xfId="0" applyNumberFormat="1" applyFont="1" applyFill="1" applyBorder="1" applyAlignment="1">
      <alignment horizontal="right" vertical="center"/>
    </xf>
    <xf numFmtId="0" fontId="3" fillId="0" borderId="31" xfId="0" applyNumberFormat="1" applyFont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7" xfId="0" applyNumberFormat="1" applyFont="1" applyFill="1" applyBorder="1" applyAlignment="1">
      <alignment horizontal="right" vertical="center"/>
    </xf>
    <xf numFmtId="0" fontId="3" fillId="0" borderId="26" xfId="0" applyNumberFormat="1" applyFont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7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1" xfId="0" applyNumberFormat="1" applyFont="1" applyBorder="1" applyAlignment="1">
      <alignment horizontal="center" vertical="center"/>
    </xf>
    <xf numFmtId="0" fontId="0" fillId="0" borderId="0" xfId="0" applyAlignment="1"/>
    <xf numFmtId="3" fontId="4" fillId="3" borderId="33" xfId="0" applyNumberFormat="1" applyFont="1" applyFill="1" applyBorder="1" applyAlignment="1">
      <alignment horizontal="right" vertical="center"/>
    </xf>
    <xf numFmtId="167" fontId="4" fillId="3" borderId="33" xfId="0" applyNumberFormat="1" applyFont="1" applyFill="1" applyBorder="1" applyAlignment="1">
      <alignment horizontal="right" vertical="center"/>
    </xf>
    <xf numFmtId="0" fontId="4" fillId="3" borderId="32" xfId="0" applyNumberFormat="1" applyFont="1" applyFill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3" xfId="0" applyNumberFormat="1" applyFont="1" applyBorder="1" applyAlignment="1">
      <alignment horizontal="center" vertical="center"/>
    </xf>
    <xf numFmtId="166" fontId="4" fillId="3" borderId="33" xfId="0" applyNumberFormat="1" applyFont="1" applyFill="1" applyBorder="1" applyAlignment="1">
      <alignment horizontal="right" vertical="center"/>
    </xf>
    <xf numFmtId="1" fontId="0" fillId="0" borderId="32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left" vertical="center" wrapText="1"/>
    </xf>
    <xf numFmtId="1" fontId="3" fillId="0" borderId="34" xfId="0" applyNumberFormat="1" applyFont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right" vertical="center"/>
    </xf>
    <xf numFmtId="0" fontId="3" fillId="2" borderId="32" xfId="0" applyNumberFormat="1" applyFont="1" applyFill="1" applyBorder="1" applyAlignment="1">
      <alignment horizontal="left" vertical="center"/>
    </xf>
    <xf numFmtId="0" fontId="3" fillId="0" borderId="35" xfId="0" applyNumberFormat="1" applyFont="1" applyBorder="1" applyAlignment="1">
      <alignment horizontal="center" wrapText="1"/>
    </xf>
    <xf numFmtId="0" fontId="3" fillId="0" borderId="35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vertical="center" wrapText="1"/>
    </xf>
    <xf numFmtId="1" fontId="3" fillId="0" borderId="33" xfId="0" applyNumberFormat="1" applyFont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right" vertical="center"/>
    </xf>
    <xf numFmtId="166" fontId="3" fillId="2" borderId="38" xfId="0" applyNumberFormat="1" applyFont="1" applyFill="1" applyBorder="1" applyAlignment="1">
      <alignment horizontal="right" vertical="center"/>
    </xf>
    <xf numFmtId="166" fontId="3" fillId="2" borderId="39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0" fontId="3" fillId="2" borderId="36" xfId="0" applyNumberFormat="1" applyFont="1" applyFill="1" applyBorder="1" applyAlignment="1">
      <alignment horizontal="left" vertical="center"/>
    </xf>
    <xf numFmtId="166" fontId="4" fillId="3" borderId="36" xfId="0" applyNumberFormat="1" applyFont="1" applyFill="1" applyBorder="1" applyAlignment="1">
      <alignment horizontal="left" vertical="center"/>
    </xf>
    <xf numFmtId="0" fontId="3" fillId="0" borderId="41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1" fontId="4" fillId="0" borderId="34" xfId="0" applyNumberFormat="1" applyFont="1" applyBorder="1" applyAlignment="1">
      <alignment horizontal="center" vertical="center"/>
    </xf>
    <xf numFmtId="167" fontId="4" fillId="3" borderId="34" xfId="0" applyNumberFormat="1" applyFont="1" applyFill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left" vertical="center"/>
    </xf>
    <xf numFmtId="166" fontId="4" fillId="3" borderId="34" xfId="0" applyNumberFormat="1" applyFont="1" applyFill="1" applyBorder="1" applyAlignment="1">
      <alignment horizontal="right" vertical="center"/>
    </xf>
    <xf numFmtId="1" fontId="3" fillId="0" borderId="33" xfId="0" applyNumberFormat="1" applyFont="1" applyBorder="1" applyAlignment="1">
      <alignment horizontal="center" vertical="center" wrapText="1"/>
    </xf>
    <xf numFmtId="167" fontId="3" fillId="2" borderId="33" xfId="0" applyNumberFormat="1" applyFont="1" applyFill="1" applyBorder="1" applyAlignment="1">
      <alignment horizontal="right" vertical="center" wrapText="1"/>
    </xf>
    <xf numFmtId="167" fontId="4" fillId="3" borderId="36" xfId="0" applyNumberFormat="1" applyFont="1" applyFill="1" applyBorder="1" applyAlignment="1">
      <alignment horizontal="left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right" vertical="center" wrapText="1"/>
    </xf>
    <xf numFmtId="167" fontId="3" fillId="2" borderId="32" xfId="0" applyNumberFormat="1" applyFont="1" applyFill="1" applyBorder="1" applyAlignment="1">
      <alignment horizontal="left" vertical="center" wrapText="1"/>
    </xf>
    <xf numFmtId="167" fontId="4" fillId="3" borderId="32" xfId="0" applyNumberFormat="1" applyFont="1" applyFill="1" applyBorder="1" applyAlignment="1">
      <alignment horizontal="left" vertical="center" wrapText="1"/>
    </xf>
    <xf numFmtId="164" fontId="3" fillId="2" borderId="32" xfId="0" applyNumberFormat="1" applyFont="1" applyFill="1" applyBorder="1" applyAlignment="1">
      <alignment horizontal="left" vertical="center" wrapText="1"/>
    </xf>
    <xf numFmtId="164" fontId="4" fillId="3" borderId="32" xfId="0" applyNumberFormat="1" applyFont="1" applyFill="1" applyBorder="1" applyAlignment="1">
      <alignment horizontal="left" vertical="center" wrapText="1"/>
    </xf>
    <xf numFmtId="167" fontId="3" fillId="2" borderId="32" xfId="0" applyNumberFormat="1" applyFont="1" applyFill="1" applyBorder="1" applyAlignment="1">
      <alignment horizontal="left" vertical="center"/>
    </xf>
    <xf numFmtId="167" fontId="4" fillId="3" borderId="32" xfId="0" applyNumberFormat="1" applyFont="1" applyFill="1" applyBorder="1" applyAlignment="1">
      <alignment horizontal="left" vertical="center"/>
    </xf>
    <xf numFmtId="0" fontId="4" fillId="3" borderId="34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4" fillId="3" borderId="34" xfId="0" applyNumberFormat="1" applyFont="1" applyFill="1" applyBorder="1" applyAlignment="1">
      <alignment horizontal="right" vertical="center"/>
    </xf>
    <xf numFmtId="170" fontId="4" fillId="3" borderId="34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left" vertical="center" wrapText="1"/>
    </xf>
    <xf numFmtId="166" fontId="3" fillId="2" borderId="32" xfId="0" applyNumberFormat="1" applyFont="1" applyFill="1" applyBorder="1" applyAlignment="1">
      <alignment horizontal="left" vertical="center"/>
    </xf>
    <xf numFmtId="0" fontId="3" fillId="3" borderId="32" xfId="0" applyNumberFormat="1" applyFont="1" applyFill="1" applyBorder="1" applyAlignment="1">
      <alignment horizontal="left" vertical="center"/>
    </xf>
    <xf numFmtId="166" fontId="3" fillId="3" borderId="32" xfId="0" applyNumberFormat="1" applyFont="1" applyFill="1" applyBorder="1" applyAlignment="1">
      <alignment horizontal="left" vertical="center"/>
    </xf>
    <xf numFmtId="0" fontId="3" fillId="3" borderId="34" xfId="0" applyNumberFormat="1" applyFont="1" applyFill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6" xfId="0" applyNumberFormat="1" applyFont="1" applyFill="1" applyBorder="1" applyAlignment="1">
      <alignment horizontal="left" vertical="center"/>
    </xf>
    <xf numFmtId="167" fontId="4" fillId="2" borderId="17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2" xfId="0" applyNumberFormat="1" applyFont="1" applyFill="1" applyBorder="1" applyAlignment="1">
      <alignment horizontal="left" vertical="center"/>
    </xf>
    <xf numFmtId="167" fontId="3" fillId="2" borderId="12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167" fontId="4" fillId="3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top" wrapText="1"/>
    </xf>
    <xf numFmtId="1" fontId="3" fillId="0" borderId="12" xfId="0" applyNumberFormat="1" applyFont="1" applyBorder="1" applyAlignment="1">
      <alignment horizontal="center" vertical="top" wrapText="1"/>
    </xf>
    <xf numFmtId="1" fontId="4" fillId="0" borderId="17" xfId="0" applyNumberFormat="1" applyFont="1" applyBorder="1" applyAlignment="1">
      <alignment horizontal="center" vertical="center"/>
    </xf>
    <xf numFmtId="166" fontId="4" fillId="3" borderId="1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7" fontId="4" fillId="3" borderId="12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wrapText="1"/>
    </xf>
    <xf numFmtId="0" fontId="6" fillId="0" borderId="4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4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M101"/>
  <sheetViews>
    <sheetView topLeftCell="A62" zoomScaleNormal="100" workbookViewId="0">
      <selection activeCell="J86" sqref="J86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125" t="s">
        <v>0</v>
      </c>
      <c r="J1" s="125"/>
    </row>
    <row r="2" spans="1:10" ht="14.25">
      <c r="J2" s="2"/>
    </row>
    <row r="3" spans="1:10" ht="23.85" customHeight="1">
      <c r="A3"/>
      <c r="B3" s="3" t="s">
        <v>2</v>
      </c>
      <c r="C3"/>
      <c r="D3"/>
      <c r="E3"/>
      <c r="F3" s="126" t="s">
        <v>3</v>
      </c>
      <c r="G3" s="126"/>
      <c r="H3" s="126"/>
      <c r="I3" s="126"/>
      <c r="J3"/>
    </row>
    <row r="5" spans="1:10" ht="12.6" customHeight="1">
      <c r="A5"/>
      <c r="B5" s="3" t="s">
        <v>4</v>
      </c>
      <c r="C5"/>
      <c r="D5"/>
      <c r="E5"/>
      <c r="F5" s="114"/>
      <c r="G5" s="114"/>
      <c r="H5" s="114"/>
      <c r="I5" s="114"/>
      <c r="J5"/>
    </row>
    <row r="7" spans="1:10" ht="24" customHeight="1">
      <c r="A7"/>
      <c r="B7" s="3" t="s">
        <v>5</v>
      </c>
      <c r="C7"/>
      <c r="D7"/>
      <c r="E7"/>
      <c r="F7" s="126" t="s">
        <v>81</v>
      </c>
      <c r="G7" s="126"/>
      <c r="H7" s="126"/>
      <c r="I7" s="126"/>
      <c r="J7"/>
    </row>
    <row r="9" spans="1:10" ht="12.6" customHeight="1">
      <c r="A9"/>
      <c r="B9" s="3" t="s">
        <v>6</v>
      </c>
      <c r="C9"/>
      <c r="D9"/>
      <c r="E9"/>
      <c r="F9" s="126" t="s">
        <v>82</v>
      </c>
      <c r="G9" s="126"/>
      <c r="H9" s="126"/>
      <c r="I9" s="126"/>
      <c r="J9"/>
    </row>
    <row r="11" spans="1:10" ht="12.6" customHeight="1">
      <c r="A11"/>
      <c r="B11" s="3" t="s">
        <v>7</v>
      </c>
      <c r="C11"/>
      <c r="D11"/>
      <c r="E11"/>
      <c r="F11"/>
      <c r="G11"/>
      <c r="H11" s="127" t="s">
        <v>227</v>
      </c>
      <c r="I11" s="127"/>
      <c r="J11"/>
    </row>
    <row r="12" spans="1:10">
      <c r="H12" s="1" t="s">
        <v>8</v>
      </c>
    </row>
    <row r="13" spans="1:10" s="1" customFormat="1" ht="3.75" customHeight="1"/>
    <row r="14" spans="1:10" ht="12.6" customHeight="1">
      <c r="A14"/>
      <c r="B14" s="3" t="s">
        <v>9</v>
      </c>
      <c r="C14"/>
      <c r="D14"/>
      <c r="E14"/>
      <c r="F14" s="128">
        <v>1730</v>
      </c>
      <c r="G14" s="128"/>
      <c r="H14" s="128"/>
      <c r="I14" s="128"/>
      <c r="J14" s="1" t="s">
        <v>10</v>
      </c>
    </row>
    <row r="16" spans="1:10" ht="12.6" customHeight="1">
      <c r="A16"/>
      <c r="B16" s="3" t="s">
        <v>11</v>
      </c>
      <c r="C16"/>
      <c r="D16"/>
      <c r="E16"/>
      <c r="F16" s="126" t="s">
        <v>83</v>
      </c>
      <c r="G16" s="126"/>
      <c r="H16" s="126"/>
      <c r="I16" s="126"/>
      <c r="J16"/>
    </row>
    <row r="17" spans="1:10">
      <c r="G17" s="1" t="s">
        <v>12</v>
      </c>
    </row>
    <row r="18" spans="1:10" ht="35.1" customHeight="1">
      <c r="A18"/>
      <c r="B18" s="3" t="s">
        <v>13</v>
      </c>
      <c r="C18"/>
      <c r="D18"/>
      <c r="E18"/>
      <c r="F18" s="114" t="s">
        <v>14</v>
      </c>
      <c r="G18" s="114"/>
      <c r="H18" s="114"/>
      <c r="I18" s="114"/>
      <c r="J18"/>
    </row>
    <row r="19" spans="1:10" s="1" customFormat="1" ht="5.25" customHeight="1"/>
    <row r="20" spans="1:10" ht="15">
      <c r="C20" s="121" t="s">
        <v>223</v>
      </c>
      <c r="D20" s="121"/>
      <c r="E20" s="121"/>
      <c r="F20" s="121"/>
      <c r="G20" s="121"/>
      <c r="H20" s="121"/>
      <c r="I20" s="121"/>
    </row>
    <row r="21" spans="1:10" s="1" customFormat="1" ht="6" customHeight="1"/>
    <row r="22" spans="1:10" ht="15">
      <c r="B22" s="121" t="s">
        <v>229</v>
      </c>
      <c r="C22" s="121"/>
      <c r="D22" s="121"/>
      <c r="E22" s="121"/>
      <c r="F22" s="121"/>
      <c r="G22" s="121"/>
      <c r="H22" s="121"/>
      <c r="I22" s="121"/>
      <c r="J22" s="121"/>
    </row>
    <row r="23" spans="1:10">
      <c r="J23" s="4" t="s">
        <v>15</v>
      </c>
    </row>
    <row r="24" spans="1:10" ht="23.85" customHeight="1">
      <c r="A24"/>
      <c r="B24" s="122" t="s">
        <v>16</v>
      </c>
      <c r="C24" s="122"/>
      <c r="D24" s="122"/>
      <c r="E24" s="122"/>
      <c r="F24" s="122"/>
      <c r="G24" s="122"/>
      <c r="H24" s="5" t="s">
        <v>17</v>
      </c>
      <c r="I24" s="5" t="s">
        <v>18</v>
      </c>
      <c r="J24" s="5" t="s">
        <v>19</v>
      </c>
    </row>
    <row r="25" spans="1:10">
      <c r="B25" s="119">
        <v>1</v>
      </c>
      <c r="C25" s="119"/>
      <c r="D25" s="119"/>
      <c r="E25" s="119"/>
      <c r="F25" s="119"/>
      <c r="G25" s="119"/>
      <c r="H25" s="6">
        <v>2</v>
      </c>
      <c r="I25" s="6">
        <v>3</v>
      </c>
      <c r="J25" s="6">
        <v>4</v>
      </c>
    </row>
    <row r="26" spans="1:10" s="1" customFormat="1" ht="19.5" customHeight="1">
      <c r="B26" s="120" t="s">
        <v>20</v>
      </c>
      <c r="C26" s="120"/>
      <c r="D26" s="120"/>
      <c r="E26" s="120"/>
      <c r="F26" s="120"/>
      <c r="G26" s="120"/>
      <c r="H26" s="7"/>
      <c r="I26" s="7"/>
      <c r="J26" s="7"/>
    </row>
    <row r="27" spans="1:10" ht="12">
      <c r="B27" s="108" t="s">
        <v>21</v>
      </c>
      <c r="C27" s="108"/>
      <c r="D27" s="108"/>
      <c r="E27" s="108"/>
      <c r="F27" s="108"/>
      <c r="G27" s="108"/>
      <c r="H27" s="8">
        <v>10</v>
      </c>
      <c r="I27" s="99">
        <v>160042000</v>
      </c>
      <c r="J27" s="9">
        <v>8026000</v>
      </c>
    </row>
    <row r="28" spans="1:10" ht="12">
      <c r="B28" s="123" t="s">
        <v>22</v>
      </c>
      <c r="C28" s="123"/>
      <c r="D28" s="123"/>
      <c r="E28" s="123"/>
      <c r="F28" s="123"/>
      <c r="G28" s="123"/>
      <c r="H28" s="10">
        <v>11</v>
      </c>
      <c r="I28" s="11" t="s">
        <v>23</v>
      </c>
      <c r="J28" s="11" t="s">
        <v>23</v>
      </c>
    </row>
    <row r="29" spans="1:10" ht="12">
      <c r="B29" s="123" t="s">
        <v>24</v>
      </c>
      <c r="C29" s="123"/>
      <c r="D29" s="123"/>
      <c r="E29" s="123"/>
      <c r="F29" s="123"/>
      <c r="G29" s="123"/>
      <c r="H29" s="10">
        <v>12</v>
      </c>
      <c r="I29" s="11" t="s">
        <v>23</v>
      </c>
      <c r="J29" s="11" t="s">
        <v>23</v>
      </c>
    </row>
    <row r="30" spans="1:10" ht="23.85" customHeight="1">
      <c r="A30"/>
      <c r="B30" s="124" t="s">
        <v>25</v>
      </c>
      <c r="C30" s="124"/>
      <c r="D30" s="124"/>
      <c r="E30" s="124"/>
      <c r="F30" s="124"/>
      <c r="G30" s="124"/>
      <c r="H30" s="10">
        <v>13</v>
      </c>
      <c r="I30" s="11" t="s">
        <v>23</v>
      </c>
      <c r="J30" s="11" t="s">
        <v>23</v>
      </c>
    </row>
    <row r="31" spans="1:10" ht="12">
      <c r="B31" s="123" t="s">
        <v>26</v>
      </c>
      <c r="C31" s="123"/>
      <c r="D31" s="123"/>
      <c r="E31" s="123"/>
      <c r="F31" s="123"/>
      <c r="G31" s="123"/>
      <c r="H31" s="10">
        <v>14</v>
      </c>
      <c r="I31" s="11" t="s">
        <v>23</v>
      </c>
      <c r="J31" s="11" t="s">
        <v>23</v>
      </c>
    </row>
    <row r="32" spans="1:10" ht="12">
      <c r="B32" s="123" t="s">
        <v>27</v>
      </c>
      <c r="C32" s="123"/>
      <c r="D32" s="123"/>
      <c r="E32" s="123"/>
      <c r="F32" s="123"/>
      <c r="G32" s="123"/>
      <c r="H32" s="10">
        <v>15</v>
      </c>
      <c r="I32" s="104"/>
      <c r="J32" s="12">
        <v>0</v>
      </c>
    </row>
    <row r="33" spans="1:11" ht="12">
      <c r="B33" s="108" t="s">
        <v>28</v>
      </c>
      <c r="C33" s="108"/>
      <c r="D33" s="108"/>
      <c r="E33" s="108"/>
      <c r="F33" s="108"/>
      <c r="G33" s="108"/>
      <c r="H33" s="10">
        <v>16</v>
      </c>
      <c r="I33" s="98">
        <v>1835431000</v>
      </c>
      <c r="J33" s="13">
        <v>2486629000</v>
      </c>
      <c r="K33" s="90"/>
    </row>
    <row r="34" spans="1:11" ht="12">
      <c r="B34" s="108" t="s">
        <v>29</v>
      </c>
      <c r="C34" s="108"/>
      <c r="D34" s="108"/>
      <c r="E34" s="108"/>
      <c r="F34" s="108"/>
      <c r="G34" s="108"/>
      <c r="H34" s="10">
        <v>17</v>
      </c>
      <c r="I34" s="98">
        <v>804000</v>
      </c>
      <c r="J34" s="91">
        <v>805000</v>
      </c>
    </row>
    <row r="35" spans="1:11" ht="12">
      <c r="B35" s="123" t="s">
        <v>30</v>
      </c>
      <c r="C35" s="123"/>
      <c r="D35" s="123"/>
      <c r="E35" s="123"/>
      <c r="F35" s="123"/>
      <c r="G35" s="123"/>
      <c r="H35" s="10">
        <v>18</v>
      </c>
      <c r="I35" s="14">
        <v>3506309000</v>
      </c>
      <c r="J35" s="14">
        <v>2705122000</v>
      </c>
    </row>
    <row r="36" spans="1:11" ht="12">
      <c r="B36" s="108" t="s">
        <v>31</v>
      </c>
      <c r="C36" s="108"/>
      <c r="D36" s="108"/>
      <c r="E36" s="108"/>
      <c r="F36" s="108"/>
      <c r="G36" s="108"/>
      <c r="H36" s="10">
        <v>19</v>
      </c>
      <c r="I36" s="14">
        <v>213824000</v>
      </c>
      <c r="J36" s="14">
        <v>163833000</v>
      </c>
    </row>
    <row r="37" spans="1:11" ht="12">
      <c r="B37" s="108" t="s">
        <v>32</v>
      </c>
      <c r="C37" s="108"/>
      <c r="D37" s="108"/>
      <c r="E37" s="108"/>
      <c r="F37" s="108"/>
      <c r="G37" s="108"/>
      <c r="H37" s="15">
        <v>100</v>
      </c>
      <c r="I37" s="16">
        <f>SUM(I27:I36)</f>
        <v>5716410000</v>
      </c>
      <c r="J37" s="16">
        <f>SUM(J27:J36)</f>
        <v>5364415000</v>
      </c>
    </row>
    <row r="38" spans="1:11" ht="23.85" customHeight="1">
      <c r="A38"/>
      <c r="B38" s="110" t="s">
        <v>33</v>
      </c>
      <c r="C38" s="110"/>
      <c r="D38" s="110"/>
      <c r="E38" s="110"/>
      <c r="F38" s="110"/>
      <c r="G38" s="110"/>
      <c r="H38" s="17">
        <v>101</v>
      </c>
      <c r="I38" s="18">
        <v>0</v>
      </c>
      <c r="J38" s="18">
        <v>0</v>
      </c>
    </row>
    <row r="39" spans="1:11" s="1" customFormat="1" ht="18.75" customHeight="1">
      <c r="B39" s="120" t="s">
        <v>34</v>
      </c>
      <c r="C39" s="120"/>
      <c r="D39" s="120"/>
      <c r="E39" s="120"/>
      <c r="F39" s="120"/>
      <c r="G39" s="120"/>
      <c r="H39" s="19"/>
      <c r="I39" s="19"/>
      <c r="J39" s="19"/>
    </row>
    <row r="40" spans="1:11" ht="12">
      <c r="B40" s="108" t="s">
        <v>22</v>
      </c>
      <c r="C40" s="108"/>
      <c r="D40" s="108"/>
      <c r="E40" s="108"/>
      <c r="F40" s="108"/>
      <c r="G40" s="108"/>
      <c r="H40" s="20">
        <v>110</v>
      </c>
      <c r="I40" s="21">
        <v>0</v>
      </c>
      <c r="J40" s="21">
        <v>0</v>
      </c>
    </row>
    <row r="41" spans="1:11" ht="12">
      <c r="B41" s="108" t="s">
        <v>24</v>
      </c>
      <c r="C41" s="108"/>
      <c r="D41" s="108"/>
      <c r="E41" s="108"/>
      <c r="F41" s="108"/>
      <c r="G41" s="108"/>
      <c r="H41" s="20">
        <v>111</v>
      </c>
      <c r="I41" s="21">
        <v>0</v>
      </c>
      <c r="J41" s="21">
        <v>0</v>
      </c>
    </row>
    <row r="42" spans="1:11" ht="23.85" customHeight="1">
      <c r="A42"/>
      <c r="B42" s="110" t="s">
        <v>25</v>
      </c>
      <c r="C42" s="110"/>
      <c r="D42" s="110"/>
      <c r="E42" s="110"/>
      <c r="F42" s="110"/>
      <c r="G42" s="110"/>
      <c r="H42" s="20">
        <v>112</v>
      </c>
      <c r="I42" s="21">
        <v>0</v>
      </c>
      <c r="J42" s="21">
        <v>0</v>
      </c>
    </row>
    <row r="43" spans="1:11" ht="12">
      <c r="B43" s="108" t="s">
        <v>26</v>
      </c>
      <c r="C43" s="108"/>
      <c r="D43" s="108"/>
      <c r="E43" s="108"/>
      <c r="F43" s="108"/>
      <c r="G43" s="108"/>
      <c r="H43" s="20">
        <v>113</v>
      </c>
      <c r="I43" s="21">
        <v>0</v>
      </c>
      <c r="J43" s="21">
        <v>0</v>
      </c>
    </row>
    <row r="44" spans="1:11" ht="12">
      <c r="B44" s="108" t="s">
        <v>35</v>
      </c>
      <c r="C44" s="108"/>
      <c r="D44" s="108"/>
      <c r="E44" s="108"/>
      <c r="F44" s="108"/>
      <c r="G44" s="108"/>
      <c r="H44" s="20">
        <v>114</v>
      </c>
      <c r="I44" s="93"/>
      <c r="J44" s="93"/>
    </row>
    <row r="45" spans="1:11" ht="12">
      <c r="B45" s="108" t="s">
        <v>36</v>
      </c>
      <c r="C45" s="108"/>
      <c r="D45" s="108"/>
      <c r="E45" s="108"/>
      <c r="F45" s="108"/>
      <c r="G45" s="108"/>
      <c r="H45" s="20">
        <v>115</v>
      </c>
      <c r="I45" s="9"/>
      <c r="J45" s="9"/>
    </row>
    <row r="46" spans="1:11" ht="12">
      <c r="B46" s="108" t="s">
        <v>37</v>
      </c>
      <c r="C46" s="108"/>
      <c r="D46" s="108"/>
      <c r="E46" s="108"/>
      <c r="F46" s="108"/>
      <c r="G46" s="108"/>
      <c r="H46" s="20">
        <v>116</v>
      </c>
      <c r="I46" s="93">
        <v>2159367000</v>
      </c>
      <c r="J46" s="9">
        <v>2133519000</v>
      </c>
    </row>
    <row r="47" spans="1:11" ht="12">
      <c r="B47" s="108" t="s">
        <v>38</v>
      </c>
      <c r="C47" s="108"/>
      <c r="D47" s="108"/>
      <c r="E47" s="108"/>
      <c r="F47" s="108"/>
      <c r="G47" s="108"/>
      <c r="H47" s="20">
        <v>117</v>
      </c>
      <c r="I47" s="22" t="s">
        <v>23</v>
      </c>
      <c r="J47" s="22" t="s">
        <v>23</v>
      </c>
    </row>
    <row r="48" spans="1:11" ht="12">
      <c r="B48" s="108" t="s">
        <v>39</v>
      </c>
      <c r="C48" s="108"/>
      <c r="D48" s="108"/>
      <c r="E48" s="108"/>
      <c r="F48" s="108"/>
      <c r="G48" s="108"/>
      <c r="H48" s="20">
        <v>118</v>
      </c>
      <c r="I48" s="99">
        <v>3577912000</v>
      </c>
      <c r="J48" s="9">
        <v>3668774000</v>
      </c>
    </row>
    <row r="49" spans="1:11" ht="12">
      <c r="B49" s="108" t="s">
        <v>40</v>
      </c>
      <c r="C49" s="108"/>
      <c r="D49" s="108"/>
      <c r="E49" s="108"/>
      <c r="F49" s="108"/>
      <c r="G49" s="108"/>
      <c r="H49" s="20">
        <v>119</v>
      </c>
      <c r="I49" s="22" t="s">
        <v>23</v>
      </c>
      <c r="J49" s="22" t="s">
        <v>23</v>
      </c>
    </row>
    <row r="50" spans="1:11" ht="12">
      <c r="B50" s="108" t="s">
        <v>41</v>
      </c>
      <c r="C50" s="108"/>
      <c r="D50" s="108"/>
      <c r="E50" s="108"/>
      <c r="F50" s="108"/>
      <c r="G50" s="108"/>
      <c r="H50" s="20">
        <v>120</v>
      </c>
      <c r="I50" s="22" t="s">
        <v>23</v>
      </c>
      <c r="J50" s="22" t="s">
        <v>23</v>
      </c>
    </row>
    <row r="51" spans="1:11" ht="12">
      <c r="B51" s="108" t="s">
        <v>42</v>
      </c>
      <c r="C51" s="108"/>
      <c r="D51" s="108"/>
      <c r="E51" s="108"/>
      <c r="F51" s="108"/>
      <c r="G51" s="108"/>
      <c r="H51" s="20">
        <v>121</v>
      </c>
      <c r="I51" s="96">
        <v>3618000</v>
      </c>
      <c r="J51" s="99">
        <v>3904000</v>
      </c>
    </row>
    <row r="52" spans="1:11" ht="12">
      <c r="B52" s="108" t="s">
        <v>43</v>
      </c>
      <c r="C52" s="108"/>
      <c r="D52" s="108"/>
      <c r="E52" s="108"/>
      <c r="F52" s="108"/>
      <c r="G52" s="108"/>
      <c r="H52" s="20">
        <v>122</v>
      </c>
      <c r="I52" s="104">
        <v>1610000</v>
      </c>
      <c r="J52" s="104">
        <v>1610000</v>
      </c>
    </row>
    <row r="53" spans="1:11" ht="12">
      <c r="B53" s="108" t="s">
        <v>44</v>
      </c>
      <c r="C53" s="108"/>
      <c r="D53" s="108"/>
      <c r="E53" s="108"/>
      <c r="F53" s="108"/>
      <c r="G53" s="108"/>
      <c r="H53" s="20">
        <v>123</v>
      </c>
      <c r="I53" s="104">
        <v>321210000</v>
      </c>
      <c r="J53" s="99">
        <v>287612000</v>
      </c>
    </row>
    <row r="54" spans="1:11" ht="12">
      <c r="B54" s="108" t="s">
        <v>45</v>
      </c>
      <c r="C54" s="108"/>
      <c r="D54" s="108"/>
      <c r="E54" s="108"/>
      <c r="F54" s="108"/>
      <c r="G54" s="108"/>
      <c r="H54" s="20">
        <v>200</v>
      </c>
      <c r="I54" s="23">
        <f>SUM(I46:I53)</f>
        <v>6063717000</v>
      </c>
      <c r="J54" s="23">
        <f>SUM(J44:J53)</f>
        <v>6095419000</v>
      </c>
    </row>
    <row r="55" spans="1:11" ht="12">
      <c r="B55" s="117" t="s">
        <v>46</v>
      </c>
      <c r="C55" s="117"/>
      <c r="D55" s="117"/>
      <c r="E55" s="117"/>
      <c r="F55" s="117"/>
      <c r="G55" s="117"/>
      <c r="H55" s="24"/>
      <c r="I55" s="97">
        <f>I54+I37</f>
        <v>11780127000</v>
      </c>
      <c r="J55" s="25">
        <f>J54+J37</f>
        <v>11459834000</v>
      </c>
      <c r="K55" s="90"/>
    </row>
    <row r="57" spans="1:11">
      <c r="J57" s="4" t="s">
        <v>15</v>
      </c>
    </row>
    <row r="58" spans="1:11" ht="23.85" customHeight="1">
      <c r="A58"/>
      <c r="B58" s="118" t="s">
        <v>47</v>
      </c>
      <c r="C58" s="118"/>
      <c r="D58" s="118"/>
      <c r="E58" s="118"/>
      <c r="F58" s="118"/>
      <c r="G58" s="118"/>
      <c r="H58" s="5" t="s">
        <v>17</v>
      </c>
      <c r="I58" s="5" t="s">
        <v>18</v>
      </c>
      <c r="J58" s="5" t="s">
        <v>19</v>
      </c>
    </row>
    <row r="59" spans="1:11">
      <c r="B59" s="119">
        <v>1</v>
      </c>
      <c r="C59" s="119"/>
      <c r="D59" s="119"/>
      <c r="E59" s="119"/>
      <c r="F59" s="119"/>
      <c r="G59" s="119"/>
      <c r="H59" s="6">
        <v>2</v>
      </c>
      <c r="I59" s="6">
        <v>3</v>
      </c>
      <c r="J59" s="6">
        <v>4</v>
      </c>
    </row>
    <row r="60" spans="1:11" s="1" customFormat="1" ht="19.5" customHeight="1">
      <c r="B60" s="112" t="s">
        <v>48</v>
      </c>
      <c r="C60" s="112"/>
      <c r="D60" s="112"/>
      <c r="E60" s="112"/>
      <c r="F60" s="112"/>
      <c r="G60" s="112"/>
      <c r="H60" s="26"/>
      <c r="I60" s="27"/>
      <c r="J60" s="27"/>
    </row>
    <row r="61" spans="1:11" ht="12">
      <c r="B61" s="108" t="s">
        <v>49</v>
      </c>
      <c r="C61" s="108"/>
      <c r="D61" s="108"/>
      <c r="E61" s="108"/>
      <c r="F61" s="108"/>
      <c r="G61" s="108"/>
      <c r="H61" s="17">
        <v>210</v>
      </c>
      <c r="I61" s="107">
        <v>1540429000</v>
      </c>
      <c r="J61" s="9">
        <v>3182664000</v>
      </c>
    </row>
    <row r="62" spans="1:11" ht="12">
      <c r="B62" s="108" t="s">
        <v>24</v>
      </c>
      <c r="C62" s="108"/>
      <c r="D62" s="108"/>
      <c r="E62" s="108"/>
      <c r="F62" s="108"/>
      <c r="G62" s="108"/>
      <c r="H62" s="17">
        <v>211</v>
      </c>
      <c r="I62" s="104"/>
      <c r="J62" s="21">
        <v>0</v>
      </c>
    </row>
    <row r="63" spans="1:11" ht="12.6" customHeight="1">
      <c r="A63"/>
      <c r="B63" s="110" t="s">
        <v>50</v>
      </c>
      <c r="C63" s="110"/>
      <c r="D63" s="110"/>
      <c r="E63" s="110"/>
      <c r="F63" s="110"/>
      <c r="G63" s="110"/>
      <c r="H63" s="28">
        <v>212</v>
      </c>
      <c r="I63" s="106">
        <v>1586667000</v>
      </c>
      <c r="J63" s="13">
        <v>1586667000</v>
      </c>
    </row>
    <row r="64" spans="1:11" ht="12.6" customHeight="1">
      <c r="A64"/>
      <c r="B64" s="110" t="s">
        <v>51</v>
      </c>
      <c r="C64" s="110"/>
      <c r="D64" s="110"/>
      <c r="E64" s="110"/>
      <c r="F64" s="110"/>
      <c r="G64" s="110"/>
      <c r="H64" s="28">
        <v>213</v>
      </c>
      <c r="I64" s="106">
        <v>2958886000</v>
      </c>
      <c r="J64" s="13">
        <v>1960635000</v>
      </c>
    </row>
    <row r="65" spans="1:13" ht="12.6" customHeight="1">
      <c r="A65"/>
      <c r="B65" s="110" t="s">
        <v>52</v>
      </c>
      <c r="C65" s="110"/>
      <c r="D65" s="110"/>
      <c r="E65" s="110"/>
      <c r="F65" s="110"/>
      <c r="G65" s="110"/>
      <c r="H65" s="28">
        <v>214</v>
      </c>
      <c r="I65" s="106">
        <v>491969000</v>
      </c>
      <c r="J65" s="13"/>
    </row>
    <row r="66" spans="1:13" ht="12.6" customHeight="1">
      <c r="A66"/>
      <c r="B66" s="110" t="s">
        <v>53</v>
      </c>
      <c r="C66" s="110"/>
      <c r="D66" s="110"/>
      <c r="E66" s="110"/>
      <c r="F66" s="110"/>
      <c r="G66" s="110"/>
      <c r="H66" s="28">
        <v>215</v>
      </c>
      <c r="I66" s="95"/>
      <c r="J66" s="13">
        <v>195274000</v>
      </c>
    </row>
    <row r="67" spans="1:13" ht="12.6" customHeight="1">
      <c r="A67"/>
      <c r="B67" s="110" t="s">
        <v>54</v>
      </c>
      <c r="C67" s="110"/>
      <c r="D67" s="110"/>
      <c r="E67" s="110"/>
      <c r="F67" s="110"/>
      <c r="G67" s="110"/>
      <c r="H67" s="28">
        <v>216</v>
      </c>
      <c r="I67" s="106">
        <v>169222000</v>
      </c>
      <c r="J67" s="13">
        <v>9571000</v>
      </c>
    </row>
    <row r="68" spans="1:13" ht="12.6" customHeight="1">
      <c r="A68"/>
      <c r="B68" s="110" t="s">
        <v>55</v>
      </c>
      <c r="C68" s="110"/>
      <c r="D68" s="110"/>
      <c r="E68" s="110"/>
      <c r="F68" s="110"/>
      <c r="G68" s="110"/>
      <c r="H68" s="28">
        <v>217</v>
      </c>
      <c r="I68" s="106">
        <v>154034000</v>
      </c>
      <c r="J68" s="13"/>
    </row>
    <row r="69" spans="1:13" ht="12.6" customHeight="1">
      <c r="A69"/>
      <c r="B69" s="115" t="s">
        <v>56</v>
      </c>
      <c r="C69" s="115"/>
      <c r="D69" s="115"/>
      <c r="E69" s="115"/>
      <c r="F69" s="115"/>
      <c r="G69" s="115"/>
      <c r="H69" s="30">
        <v>300</v>
      </c>
      <c r="I69" s="97">
        <f>SUM(I61:I68)</f>
        <v>6901207000</v>
      </c>
      <c r="J69" s="92">
        <f>SUM(J61:J68)</f>
        <v>6934811000</v>
      </c>
    </row>
    <row r="70" spans="1:13" ht="23.85" customHeight="1">
      <c r="A70"/>
      <c r="B70" s="110" t="s">
        <v>57</v>
      </c>
      <c r="C70" s="110"/>
      <c r="D70" s="110"/>
      <c r="E70" s="110"/>
      <c r="F70" s="110"/>
      <c r="G70" s="110"/>
      <c r="H70" s="17">
        <v>301</v>
      </c>
      <c r="I70" s="29" t="s">
        <v>23</v>
      </c>
      <c r="J70" s="29" t="s">
        <v>23</v>
      </c>
    </row>
    <row r="71" spans="1:13" s="1" customFormat="1" ht="20.25" customHeight="1">
      <c r="B71" s="116" t="s">
        <v>58</v>
      </c>
      <c r="C71" s="116"/>
      <c r="D71" s="116"/>
      <c r="E71" s="116"/>
      <c r="F71" s="116"/>
      <c r="G71" s="116"/>
      <c r="H71" s="31"/>
      <c r="I71" s="31"/>
      <c r="J71" s="31"/>
    </row>
    <row r="72" spans="1:13" ht="12">
      <c r="B72" s="108" t="s">
        <v>49</v>
      </c>
      <c r="C72" s="108"/>
      <c r="D72" s="108"/>
      <c r="E72" s="108"/>
      <c r="F72" s="108"/>
      <c r="G72" s="108"/>
      <c r="H72" s="20">
        <v>310</v>
      </c>
      <c r="I72" s="107">
        <v>1373694000</v>
      </c>
      <c r="J72" s="9">
        <v>1373694000</v>
      </c>
    </row>
    <row r="73" spans="1:13" ht="12">
      <c r="B73" s="108" t="s">
        <v>24</v>
      </c>
      <c r="C73" s="108"/>
      <c r="D73" s="108"/>
      <c r="E73" s="108"/>
      <c r="F73" s="108"/>
      <c r="G73" s="108"/>
      <c r="H73" s="20">
        <v>311</v>
      </c>
      <c r="I73" s="22" t="s">
        <v>23</v>
      </c>
      <c r="J73" s="22" t="s">
        <v>23</v>
      </c>
      <c r="M73" s="90"/>
    </row>
    <row r="74" spans="1:13" ht="12">
      <c r="B74" s="108" t="s">
        <v>59</v>
      </c>
      <c r="C74" s="108"/>
      <c r="D74" s="108"/>
      <c r="E74" s="108"/>
      <c r="F74" s="108"/>
      <c r="G74" s="108"/>
      <c r="H74" s="20">
        <v>312</v>
      </c>
      <c r="I74" s="22" t="s">
        <v>23</v>
      </c>
      <c r="J74" s="22" t="s">
        <v>23</v>
      </c>
    </row>
    <row r="75" spans="1:13" ht="12">
      <c r="B75" s="108" t="s">
        <v>60</v>
      </c>
      <c r="C75" s="108"/>
      <c r="D75" s="108"/>
      <c r="E75" s="108"/>
      <c r="F75" s="108"/>
      <c r="G75" s="108"/>
      <c r="H75" s="20">
        <v>313</v>
      </c>
      <c r="I75" s="22" t="s">
        <v>23</v>
      </c>
      <c r="J75" s="22" t="s">
        <v>23</v>
      </c>
    </row>
    <row r="76" spans="1:13" ht="12">
      <c r="B76" s="108" t="s">
        <v>61</v>
      </c>
      <c r="C76" s="108"/>
      <c r="D76" s="108"/>
      <c r="E76" s="108"/>
      <c r="F76" s="108"/>
      <c r="G76" s="108"/>
      <c r="H76" s="20">
        <v>314</v>
      </c>
      <c r="I76" s="107">
        <v>1278690000</v>
      </c>
      <c r="J76" s="9">
        <v>1278690000</v>
      </c>
    </row>
    <row r="77" spans="1:13" ht="12">
      <c r="B77" s="108" t="s">
        <v>62</v>
      </c>
      <c r="C77" s="108"/>
      <c r="D77" s="108"/>
      <c r="E77" s="108"/>
      <c r="F77" s="108"/>
      <c r="G77" s="108"/>
      <c r="H77" s="20">
        <v>315</v>
      </c>
      <c r="I77" s="93"/>
      <c r="J77" s="93"/>
    </row>
    <row r="78" spans="1:13" ht="12">
      <c r="B78" s="108" t="s">
        <v>63</v>
      </c>
      <c r="C78" s="108"/>
      <c r="D78" s="108"/>
      <c r="E78" s="108"/>
      <c r="F78" s="108"/>
      <c r="G78" s="108"/>
      <c r="H78" s="20">
        <v>316</v>
      </c>
      <c r="I78" s="107">
        <v>76909000</v>
      </c>
      <c r="J78" s="104">
        <v>76909000</v>
      </c>
    </row>
    <row r="79" spans="1:13" ht="12">
      <c r="B79" s="112" t="s">
        <v>64</v>
      </c>
      <c r="C79" s="112"/>
      <c r="D79" s="112"/>
      <c r="E79" s="112"/>
      <c r="F79" s="112"/>
      <c r="G79" s="112"/>
      <c r="H79" s="30">
        <v>400</v>
      </c>
      <c r="I79" s="25">
        <f>SUM(I72:I78)</f>
        <v>2729293000</v>
      </c>
      <c r="J79" s="25">
        <f>SUM(J72:J78)</f>
        <v>2729293000</v>
      </c>
      <c r="L79" s="90"/>
    </row>
    <row r="80" spans="1:13" s="1" customFormat="1" ht="19.5" customHeight="1">
      <c r="B80" s="116" t="s">
        <v>65</v>
      </c>
      <c r="C80" s="116"/>
      <c r="D80" s="116"/>
      <c r="E80" s="116"/>
      <c r="F80" s="116"/>
      <c r="G80" s="116"/>
      <c r="H80" s="31"/>
      <c r="I80" s="31"/>
      <c r="J80" s="7"/>
    </row>
    <row r="81" spans="1:10" ht="12">
      <c r="B81" s="108" t="s">
        <v>66</v>
      </c>
      <c r="C81" s="108"/>
      <c r="D81" s="108"/>
      <c r="E81" s="108"/>
      <c r="F81" s="108"/>
      <c r="G81" s="108"/>
      <c r="H81" s="20">
        <v>410</v>
      </c>
      <c r="I81" s="96">
        <v>3234210000</v>
      </c>
      <c r="J81" s="9">
        <v>3234210000</v>
      </c>
    </row>
    <row r="82" spans="1:10" ht="12">
      <c r="B82" s="108" t="s">
        <v>67</v>
      </c>
      <c r="C82" s="108"/>
      <c r="D82" s="108"/>
      <c r="E82" s="108"/>
      <c r="F82" s="108"/>
      <c r="G82" s="108"/>
      <c r="H82" s="20">
        <v>411</v>
      </c>
      <c r="I82" s="21">
        <v>0</v>
      </c>
      <c r="J82" s="21">
        <v>0</v>
      </c>
    </row>
    <row r="83" spans="1:10" ht="12">
      <c r="B83" s="108" t="s">
        <v>68</v>
      </c>
      <c r="C83" s="108"/>
      <c r="D83" s="108"/>
      <c r="E83" s="108"/>
      <c r="F83" s="108"/>
      <c r="G83" s="108"/>
      <c r="H83" s="17">
        <v>412</v>
      </c>
      <c r="I83" s="21">
        <v>0</v>
      </c>
      <c r="J83" s="21">
        <v>0</v>
      </c>
    </row>
    <row r="84" spans="1:10" ht="12">
      <c r="B84" s="108" t="s">
        <v>69</v>
      </c>
      <c r="C84" s="108"/>
      <c r="D84" s="108"/>
      <c r="E84" s="108"/>
      <c r="F84" s="108"/>
      <c r="G84" s="108"/>
      <c r="H84" s="17">
        <v>413</v>
      </c>
      <c r="I84" s="32">
        <v>-281874481.25</v>
      </c>
      <c r="J84" s="32">
        <v>-281874481.25</v>
      </c>
    </row>
    <row r="85" spans="1:10" ht="12">
      <c r="B85" s="108" t="s">
        <v>226</v>
      </c>
      <c r="C85" s="108"/>
      <c r="D85" s="108"/>
      <c r="E85" s="108"/>
      <c r="F85" s="108"/>
      <c r="G85" s="108"/>
      <c r="H85" s="100"/>
      <c r="I85" s="101"/>
      <c r="J85" s="101"/>
    </row>
    <row r="86" spans="1:10" ht="12">
      <c r="B86" s="108" t="s">
        <v>70</v>
      </c>
      <c r="C86" s="108"/>
      <c r="D86" s="108"/>
      <c r="E86" s="108"/>
      <c r="F86" s="108"/>
      <c r="G86" s="108"/>
      <c r="H86" s="17">
        <v>414</v>
      </c>
      <c r="I86" s="37">
        <v>-802709</v>
      </c>
      <c r="J86" s="37">
        <v>-1156606</v>
      </c>
    </row>
    <row r="87" spans="1:10" ht="23.85" customHeight="1">
      <c r="A87"/>
      <c r="B87" s="110" t="s">
        <v>71</v>
      </c>
      <c r="C87" s="110"/>
      <c r="D87" s="110"/>
      <c r="E87" s="110"/>
      <c r="F87" s="110"/>
      <c r="G87" s="110"/>
      <c r="H87" s="17">
        <v>420</v>
      </c>
      <c r="I87" s="94">
        <v>2149627</v>
      </c>
      <c r="J87" s="94">
        <v>1795730</v>
      </c>
    </row>
    <row r="88" spans="1:10" ht="12">
      <c r="B88" s="108" t="s">
        <v>72</v>
      </c>
      <c r="C88" s="108"/>
      <c r="D88" s="108"/>
      <c r="E88" s="108"/>
      <c r="F88" s="108"/>
      <c r="G88" s="108"/>
      <c r="H88" s="17">
        <v>421</v>
      </c>
      <c r="I88" s="22" t="s">
        <v>23</v>
      </c>
      <c r="J88" s="22" t="s">
        <v>23</v>
      </c>
    </row>
    <row r="89" spans="1:10" ht="12">
      <c r="B89" s="112" t="s">
        <v>73</v>
      </c>
      <c r="C89" s="112"/>
      <c r="D89" s="112"/>
      <c r="E89" s="112"/>
      <c r="F89" s="112"/>
      <c r="G89" s="112"/>
      <c r="H89" s="30">
        <v>500</v>
      </c>
      <c r="I89" s="94">
        <v>2149627</v>
      </c>
      <c r="J89" s="94">
        <v>1795730</v>
      </c>
    </row>
    <row r="90" spans="1:10" ht="12">
      <c r="B90" s="109" t="s">
        <v>84</v>
      </c>
      <c r="C90" s="109"/>
      <c r="D90" s="109"/>
      <c r="E90" s="109"/>
      <c r="F90" s="109"/>
      <c r="G90" s="109"/>
      <c r="H90" s="30"/>
      <c r="I90" s="36">
        <v>1.63</v>
      </c>
      <c r="J90" s="36">
        <v>1.37</v>
      </c>
    </row>
    <row r="91" spans="1:10" ht="12">
      <c r="B91" s="113" t="s">
        <v>74</v>
      </c>
      <c r="C91" s="113"/>
      <c r="D91" s="113"/>
      <c r="E91" s="113"/>
      <c r="F91" s="113"/>
      <c r="G91" s="113"/>
      <c r="H91" s="24"/>
      <c r="I91" s="25">
        <v>11780127000</v>
      </c>
      <c r="J91" s="25">
        <v>11459834000</v>
      </c>
    </row>
    <row r="92" spans="1:10">
      <c r="I92" s="103"/>
    </row>
    <row r="93" spans="1:10" ht="12.6" customHeight="1">
      <c r="A93"/>
      <c r="B93" s="33" t="s">
        <v>75</v>
      </c>
      <c r="C93"/>
      <c r="D93" s="114" t="s">
        <v>233</v>
      </c>
      <c r="E93" s="114"/>
      <c r="F93" s="114"/>
      <c r="G93" s="114"/>
      <c r="H93"/>
      <c r="I93" s="34"/>
      <c r="J93" s="34"/>
    </row>
    <row r="94" spans="1:10">
      <c r="D94" s="111" t="s">
        <v>76</v>
      </c>
      <c r="E94" s="111"/>
      <c r="F94" s="111"/>
      <c r="I94" s="111" t="s">
        <v>77</v>
      </c>
      <c r="J94" s="111"/>
    </row>
    <row r="97" spans="1:10" ht="12.6" customHeight="1">
      <c r="A97"/>
      <c r="B97" s="35" t="s">
        <v>78</v>
      </c>
      <c r="C97"/>
      <c r="D97" s="114" t="s">
        <v>79</v>
      </c>
      <c r="E97" s="114"/>
      <c r="F97" s="114"/>
      <c r="G97" s="114"/>
      <c r="H97"/>
      <c r="I97" s="34"/>
      <c r="J97" s="34"/>
    </row>
    <row r="98" spans="1:10">
      <c r="D98" s="111" t="s">
        <v>76</v>
      </c>
      <c r="E98" s="111"/>
      <c r="F98" s="111"/>
      <c r="I98" s="111" t="s">
        <v>77</v>
      </c>
      <c r="J98" s="111"/>
    </row>
    <row r="101" spans="1:10">
      <c r="B101" s="1" t="s">
        <v>80</v>
      </c>
    </row>
  </sheetData>
  <mergeCells count="83">
    <mergeCell ref="C20:I20"/>
    <mergeCell ref="I1:J1"/>
    <mergeCell ref="F3:I3"/>
    <mergeCell ref="F5:I5"/>
    <mergeCell ref="F7:I7"/>
    <mergeCell ref="F9:I9"/>
    <mergeCell ref="H11:I11"/>
    <mergeCell ref="F14:I14"/>
    <mergeCell ref="F16:I16"/>
    <mergeCell ref="F18:I18"/>
    <mergeCell ref="B38:G38"/>
    <mergeCell ref="B22:J22"/>
    <mergeCell ref="B24:G24"/>
    <mergeCell ref="B25:G25"/>
    <mergeCell ref="B26:G26"/>
    <mergeCell ref="B27:G27"/>
    <mergeCell ref="B28:G28"/>
    <mergeCell ref="B36:G36"/>
    <mergeCell ref="B37:G37"/>
    <mergeCell ref="B30:G30"/>
    <mergeCell ref="B31:G31"/>
    <mergeCell ref="B32:G32"/>
    <mergeCell ref="B33:G33"/>
    <mergeCell ref="B34:G34"/>
    <mergeCell ref="B35:G35"/>
    <mergeCell ref="B29:G29"/>
    <mergeCell ref="B39:G39"/>
    <mergeCell ref="B40:G40"/>
    <mergeCell ref="B41:G41"/>
    <mergeCell ref="B42:G42"/>
    <mergeCell ref="B47:G47"/>
    <mergeCell ref="B43:G43"/>
    <mergeCell ref="B44:G44"/>
    <mergeCell ref="B45:G45"/>
    <mergeCell ref="B46:G46"/>
    <mergeCell ref="B48:G48"/>
    <mergeCell ref="B63:G63"/>
    <mergeCell ref="B50:G50"/>
    <mergeCell ref="B51:G51"/>
    <mergeCell ref="B52:G52"/>
    <mergeCell ref="B53:G53"/>
    <mergeCell ref="B54:G54"/>
    <mergeCell ref="B55:G55"/>
    <mergeCell ref="B58:G58"/>
    <mergeCell ref="B49:G49"/>
    <mergeCell ref="B59:G59"/>
    <mergeCell ref="B60:G60"/>
    <mergeCell ref="B61:G61"/>
    <mergeCell ref="B62:G62"/>
    <mergeCell ref="B64:G64"/>
    <mergeCell ref="B65:G65"/>
    <mergeCell ref="B66:G66"/>
    <mergeCell ref="B67:G67"/>
    <mergeCell ref="B68:G68"/>
    <mergeCell ref="B81:G81"/>
    <mergeCell ref="B82:G82"/>
    <mergeCell ref="B83:G83"/>
    <mergeCell ref="B84:G84"/>
    <mergeCell ref="B69:G69"/>
    <mergeCell ref="B70:G70"/>
    <mergeCell ref="B71:G71"/>
    <mergeCell ref="B72:G72"/>
    <mergeCell ref="B73:G73"/>
    <mergeCell ref="B74:G74"/>
    <mergeCell ref="B76:G76"/>
    <mergeCell ref="B77:G77"/>
    <mergeCell ref="B78:G78"/>
    <mergeCell ref="B79:G79"/>
    <mergeCell ref="B80:G80"/>
    <mergeCell ref="B75:G75"/>
    <mergeCell ref="I98:J98"/>
    <mergeCell ref="B89:G89"/>
    <mergeCell ref="B91:G91"/>
    <mergeCell ref="D93:G93"/>
    <mergeCell ref="D94:F94"/>
    <mergeCell ref="I94:J94"/>
    <mergeCell ref="D97:G97"/>
    <mergeCell ref="B85:G85"/>
    <mergeCell ref="B90:G90"/>
    <mergeCell ref="B86:G86"/>
    <mergeCell ref="B87:G87"/>
    <mergeCell ref="D98:F98"/>
    <mergeCell ref="B88:G88"/>
  </mergeCells>
  <pageMargins left="0" right="0" top="0.78740157480314965" bottom="0" header="0.51181102362204722" footer="0.51181102362204722"/>
  <pageSetup paperSize="9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AD81"/>
  <sheetViews>
    <sheetView tabSelected="1" zoomScaleNormal="100" workbookViewId="0">
      <selection activeCell="Z63" sqref="Z63:AB63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/>
      <c r="AC2"/>
    </row>
    <row r="4" spans="1:29" ht="11.25" hidden="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125" t="s">
        <v>1</v>
      </c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29" s="1" customFormat="1" ht="11.25" hidden="1" customHeight="1"/>
    <row r="7" spans="1:29" s="1" customFormat="1" ht="15" customHeight="1">
      <c r="U7" s="105"/>
      <c r="V7" s="105"/>
      <c r="W7" s="105"/>
      <c r="X7" s="105"/>
      <c r="Y7" s="105"/>
    </row>
    <row r="8" spans="1:29" s="1" customForma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222" t="s">
        <v>3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</row>
    <row r="10" spans="1:29" s="1" customFormat="1" ht="11.25" customHeight="1"/>
    <row r="11" spans="1:29" s="1" customFormat="1" ht="15" customHeight="1">
      <c r="B11" s="168" t="s">
        <v>224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9" s="1" customFormat="1" ht="11.25" customHeight="1">
      <c r="D12" s="223" t="s">
        <v>230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</row>
    <row r="13" spans="1:29" s="1" customFormat="1" ht="11.25" customHeight="1" thickBot="1">
      <c r="Z13" s="1" t="s">
        <v>15</v>
      </c>
    </row>
    <row r="14" spans="1:29" s="1" customFormat="1" ht="12.75">
      <c r="B14" s="158" t="s">
        <v>85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 s="161" t="s">
        <v>17</v>
      </c>
      <c r="T14" s="162"/>
      <c r="U14" s="161" t="s">
        <v>86</v>
      </c>
      <c r="V14" s="163"/>
      <c r="W14" s="163"/>
      <c r="X14" s="163"/>
      <c r="Y14" s="162"/>
      <c r="Z14" s="161" t="s">
        <v>87</v>
      </c>
      <c r="AA14" s="163"/>
      <c r="AB14" s="164"/>
    </row>
    <row r="15" spans="1:29" s="1" customFormat="1">
      <c r="B15" s="182">
        <v>1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4"/>
      <c r="S15" s="185">
        <v>2</v>
      </c>
      <c r="T15" s="184"/>
      <c r="U15" s="185">
        <v>3</v>
      </c>
      <c r="V15" s="183"/>
      <c r="W15" s="183"/>
      <c r="X15" s="183"/>
      <c r="Y15" s="184"/>
      <c r="Z15" s="185">
        <v>4</v>
      </c>
      <c r="AA15" s="183"/>
      <c r="AB15" s="186"/>
    </row>
    <row r="16" spans="1:29" s="1" customFormat="1" ht="23.85" customHeight="1">
      <c r="B16" s="138" t="s">
        <v>88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  <c r="S16" s="204">
        <v>10</v>
      </c>
      <c r="T16" s="205"/>
      <c r="U16" s="201">
        <v>7138010000</v>
      </c>
      <c r="V16" s="202"/>
      <c r="W16" s="202"/>
      <c r="X16" s="202"/>
      <c r="Y16" s="209"/>
      <c r="Z16" s="201">
        <v>4202037000</v>
      </c>
      <c r="AA16" s="202"/>
      <c r="AB16" s="203"/>
    </row>
    <row r="17" spans="2:28" s="1" customFormat="1" ht="12">
      <c r="B17" s="213" t="s">
        <v>89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  <c r="S17" s="204">
        <v>11</v>
      </c>
      <c r="T17" s="205"/>
      <c r="U17" s="216">
        <v>6203323000</v>
      </c>
      <c r="V17" s="217"/>
      <c r="W17" s="217"/>
      <c r="X17" s="217"/>
      <c r="Y17" s="218"/>
      <c r="Z17" s="216">
        <v>3522388000</v>
      </c>
      <c r="AA17" s="217"/>
      <c r="AB17" s="219"/>
    </row>
    <row r="18" spans="2:28" s="1" customFormat="1" ht="12">
      <c r="B18" s="138" t="s">
        <v>90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210">
        <v>12</v>
      </c>
      <c r="T18" s="211"/>
      <c r="U18" s="155">
        <f>U16-U17</f>
        <v>934687000</v>
      </c>
      <c r="V18" s="156"/>
      <c r="W18" s="156"/>
      <c r="X18" s="156"/>
      <c r="Y18" s="157"/>
      <c r="Z18" s="155">
        <f>Z16-Z17</f>
        <v>679649000</v>
      </c>
      <c r="AA18" s="156"/>
      <c r="AB18" s="212"/>
    </row>
    <row r="19" spans="2:28" s="1" customFormat="1" ht="12">
      <c r="B19" s="213" t="s">
        <v>91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5"/>
      <c r="S19" s="204">
        <v>13</v>
      </c>
      <c r="T19" s="205"/>
      <c r="U19" s="201">
        <v>107525000</v>
      </c>
      <c r="V19" s="202"/>
      <c r="W19" s="202"/>
      <c r="X19" s="202"/>
      <c r="Y19" s="209"/>
      <c r="Z19" s="201">
        <v>132367000</v>
      </c>
      <c r="AA19" s="202"/>
      <c r="AB19" s="203"/>
    </row>
    <row r="20" spans="2:28" s="1" customFormat="1" ht="12">
      <c r="B20" s="138" t="s">
        <v>92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204">
        <v>14</v>
      </c>
      <c r="T20" s="205"/>
      <c r="U20" s="201">
        <v>305058000</v>
      </c>
      <c r="V20" s="202"/>
      <c r="W20" s="202"/>
      <c r="X20" s="202"/>
      <c r="Y20" s="209"/>
      <c r="Z20" s="201">
        <v>228844000</v>
      </c>
      <c r="AA20" s="202"/>
      <c r="AB20" s="203"/>
    </row>
    <row r="21" spans="2:28" s="1" customFormat="1" ht="12">
      <c r="B21" s="129" t="s">
        <v>93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204">
        <v>15</v>
      </c>
      <c r="T21" s="205"/>
      <c r="U21" s="216">
        <v>42928000</v>
      </c>
      <c r="V21" s="217"/>
      <c r="W21" s="217"/>
      <c r="X21" s="217"/>
      <c r="Y21" s="218"/>
      <c r="Z21" s="216">
        <v>32761000</v>
      </c>
      <c r="AA21" s="217"/>
      <c r="AB21" s="219"/>
    </row>
    <row r="22" spans="2:28" s="1" customFormat="1" ht="12">
      <c r="B22" s="129" t="s">
        <v>94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  <c r="S22" s="220">
        <v>16</v>
      </c>
      <c r="T22" s="221"/>
      <c r="U22" s="201">
        <v>42513000</v>
      </c>
      <c r="V22" s="202"/>
      <c r="W22" s="202"/>
      <c r="X22" s="202"/>
      <c r="Y22" s="209"/>
      <c r="Z22" s="201">
        <v>35538000</v>
      </c>
      <c r="AA22" s="202"/>
      <c r="AB22" s="203"/>
    </row>
    <row r="23" spans="2:28" s="1" customFormat="1" ht="12">
      <c r="B23" s="129" t="s">
        <v>95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  <c r="S23" s="210">
        <v>20</v>
      </c>
      <c r="T23" s="211"/>
      <c r="U23" s="155">
        <f>U18-U19-U20-U21+U22</f>
        <v>521689000</v>
      </c>
      <c r="V23" s="156"/>
      <c r="W23" s="156"/>
      <c r="X23" s="156"/>
      <c r="Y23" s="157"/>
      <c r="Z23" s="155">
        <f>Z18-Z19-Z20-Z21+Z22</f>
        <v>321215000</v>
      </c>
      <c r="AA23" s="156"/>
      <c r="AB23" s="157"/>
    </row>
    <row r="24" spans="2:28" s="1" customFormat="1" ht="12">
      <c r="B24" s="138" t="s">
        <v>96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204">
        <v>21</v>
      </c>
      <c r="T24" s="205"/>
      <c r="U24" s="201">
        <v>680000</v>
      </c>
      <c r="V24" s="202"/>
      <c r="W24" s="202"/>
      <c r="X24" s="202"/>
      <c r="Y24" s="209"/>
      <c r="Z24" s="201">
        <v>2415000</v>
      </c>
      <c r="AA24" s="202"/>
      <c r="AB24" s="203"/>
    </row>
    <row r="25" spans="2:28" s="1" customFormat="1" ht="12" customHeight="1">
      <c r="B25" s="138" t="s">
        <v>97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204">
        <v>22</v>
      </c>
      <c r="T25" s="205"/>
      <c r="U25" s="201">
        <v>76109000</v>
      </c>
      <c r="V25" s="202"/>
      <c r="W25" s="202"/>
      <c r="X25" s="202"/>
      <c r="Y25" s="209"/>
      <c r="Z25" s="201">
        <v>147902000</v>
      </c>
      <c r="AA25" s="202"/>
      <c r="AB25" s="203"/>
    </row>
    <row r="26" spans="2:28" s="1" customFormat="1" ht="21" customHeight="1">
      <c r="B26" s="138" t="s">
        <v>98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204">
        <v>23</v>
      </c>
      <c r="T26" s="205"/>
      <c r="U26" s="179" t="s">
        <v>23</v>
      </c>
      <c r="V26" s="180"/>
      <c r="W26" s="180"/>
      <c r="X26" s="180"/>
      <c r="Y26" s="181"/>
      <c r="Z26" s="179" t="s">
        <v>23</v>
      </c>
      <c r="AA26" s="180"/>
      <c r="AB26" s="187"/>
    </row>
    <row r="27" spans="2:28" s="1" customFormat="1" ht="11.25" customHeight="1">
      <c r="B27" s="138" t="s">
        <v>99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204">
        <v>24</v>
      </c>
      <c r="T27" s="205"/>
      <c r="U27" s="179" t="s">
        <v>23</v>
      </c>
      <c r="V27" s="180"/>
      <c r="W27" s="180"/>
      <c r="X27" s="180"/>
      <c r="Y27" s="181"/>
      <c r="Z27" s="179" t="s">
        <v>23</v>
      </c>
      <c r="AA27" s="180"/>
      <c r="AB27" s="187"/>
    </row>
    <row r="28" spans="2:28" s="1" customFormat="1" ht="23.85" customHeight="1">
      <c r="B28" s="138" t="s">
        <v>100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204">
        <v>25</v>
      </c>
      <c r="T28" s="205"/>
      <c r="U28" s="179" t="s">
        <v>23</v>
      </c>
      <c r="V28" s="180"/>
      <c r="W28" s="180"/>
      <c r="X28" s="180"/>
      <c r="Y28" s="181"/>
      <c r="Z28" s="179" t="s">
        <v>23</v>
      </c>
      <c r="AA28" s="180"/>
      <c r="AB28" s="187"/>
    </row>
    <row r="29" spans="2:28" s="1" customFormat="1" ht="11.85" customHeight="1">
      <c r="B29" s="138" t="s">
        <v>101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40"/>
      <c r="S29" s="198">
        <v>100</v>
      </c>
      <c r="T29" s="199"/>
      <c r="U29" s="155">
        <f>U23+U24-U25</f>
        <v>446260000</v>
      </c>
      <c r="V29" s="156"/>
      <c r="W29" s="156"/>
      <c r="X29" s="156"/>
      <c r="Y29" s="157"/>
      <c r="Z29" s="155">
        <f>Z23+Z24-Z25</f>
        <v>175728000</v>
      </c>
      <c r="AA29" s="156"/>
      <c r="AB29" s="157"/>
    </row>
    <row r="30" spans="2:28" s="1" customFormat="1" ht="12.6" customHeight="1">
      <c r="B30" s="138" t="s">
        <v>102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40"/>
      <c r="S30" s="141">
        <v>101</v>
      </c>
      <c r="T30" s="142"/>
      <c r="U30" s="201">
        <v>92363000</v>
      </c>
      <c r="V30" s="202"/>
      <c r="W30" s="202"/>
      <c r="X30" s="202"/>
      <c r="Y30" s="209"/>
      <c r="Z30" s="201">
        <v>52054000</v>
      </c>
      <c r="AA30" s="202"/>
      <c r="AB30" s="203"/>
    </row>
    <row r="31" spans="2:28" s="1" customFormat="1" ht="12.6" customHeight="1">
      <c r="B31" s="138" t="s">
        <v>103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98">
        <v>200</v>
      </c>
      <c r="T31" s="199"/>
      <c r="U31" s="155">
        <f>U29-U30</f>
        <v>353897000</v>
      </c>
      <c r="V31" s="156"/>
      <c r="W31" s="156"/>
      <c r="X31" s="156"/>
      <c r="Y31" s="157"/>
      <c r="Z31" s="155">
        <v>123673000</v>
      </c>
      <c r="AA31" s="156"/>
      <c r="AB31" s="157"/>
    </row>
    <row r="32" spans="2:28" s="1" customFormat="1" ht="12.6" customHeight="1">
      <c r="B32" s="138" t="s">
        <v>104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41">
        <v>201</v>
      </c>
      <c r="T32" s="142"/>
      <c r="U32" s="179" t="s">
        <v>23</v>
      </c>
      <c r="V32" s="180"/>
      <c r="W32" s="180"/>
      <c r="X32" s="180"/>
      <c r="Y32" s="181"/>
      <c r="Z32" s="201"/>
      <c r="AA32" s="202"/>
      <c r="AB32" s="203"/>
    </row>
    <row r="33" spans="2:30" s="1" customFormat="1" ht="12.6" customHeight="1">
      <c r="B33" s="138" t="s">
        <v>105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98">
        <v>300</v>
      </c>
      <c r="T33" s="199"/>
      <c r="U33" s="155">
        <f>U31</f>
        <v>353897000</v>
      </c>
      <c r="V33" s="156"/>
      <c r="W33" s="156"/>
      <c r="X33" s="156"/>
      <c r="Y33" s="157"/>
      <c r="Z33" s="155">
        <f>Z31-Z32</f>
        <v>123673000</v>
      </c>
      <c r="AA33" s="156"/>
      <c r="AB33" s="157"/>
      <c r="AD33" s="103"/>
    </row>
    <row r="34" spans="2:30" s="1" customFormat="1" ht="12.6" customHeight="1">
      <c r="B34" s="138" t="s">
        <v>106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38"/>
      <c r="T34" s="39"/>
      <c r="U34" s="179" t="s">
        <v>23</v>
      </c>
      <c r="V34" s="180"/>
      <c r="W34" s="180"/>
      <c r="X34" s="180"/>
      <c r="Y34" s="181"/>
      <c r="Z34" s="201"/>
      <c r="AA34" s="202"/>
      <c r="AB34" s="203"/>
    </row>
    <row r="35" spans="2:30" s="1" customFormat="1" ht="12.6" customHeight="1">
      <c r="B35" s="138" t="s">
        <v>107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38"/>
      <c r="T35" s="39"/>
      <c r="U35" s="179" t="s">
        <v>23</v>
      </c>
      <c r="V35" s="180"/>
      <c r="W35" s="180"/>
      <c r="X35" s="180"/>
      <c r="Y35" s="181"/>
      <c r="Z35" s="201"/>
      <c r="AA35" s="202"/>
      <c r="AB35" s="203"/>
    </row>
    <row r="36" spans="2:30" s="1" customFormat="1" ht="12.6" customHeight="1">
      <c r="B36" s="138" t="s">
        <v>108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40"/>
      <c r="S36" s="198">
        <v>400</v>
      </c>
      <c r="T36" s="199"/>
      <c r="U36" s="206">
        <v>0</v>
      </c>
      <c r="V36" s="207"/>
      <c r="W36" s="207"/>
      <c r="X36" s="207"/>
      <c r="Y36" s="208"/>
      <c r="Z36" s="155"/>
      <c r="AA36" s="156"/>
      <c r="AB36" s="157"/>
    </row>
    <row r="37" spans="2:30" s="1" customFormat="1" ht="12.6" customHeight="1">
      <c r="B37" s="138" t="s">
        <v>109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40"/>
      <c r="S37" s="38"/>
      <c r="T37" s="39"/>
      <c r="U37" s="40"/>
      <c r="V37" s="41"/>
      <c r="W37" s="41"/>
      <c r="X37" s="41"/>
      <c r="Y37" s="42"/>
      <c r="Z37" s="40"/>
      <c r="AA37" s="41"/>
      <c r="AB37" s="43"/>
    </row>
    <row r="38" spans="2:30" s="1" customFormat="1" ht="12.6" customHeight="1">
      <c r="B38" s="138" t="s">
        <v>110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41">
        <v>410</v>
      </c>
      <c r="T38" s="142"/>
      <c r="U38" s="179" t="s">
        <v>23</v>
      </c>
      <c r="V38" s="180"/>
      <c r="W38" s="180"/>
      <c r="X38" s="180"/>
      <c r="Y38" s="181"/>
      <c r="Z38" s="179" t="s">
        <v>23</v>
      </c>
      <c r="AA38" s="180"/>
      <c r="AB38" s="187"/>
    </row>
    <row r="39" spans="2:30" s="1" customFormat="1" ht="12.6" customHeight="1">
      <c r="B39" s="138" t="s">
        <v>111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41">
        <v>411</v>
      </c>
      <c r="T39" s="142"/>
      <c r="U39" s="179" t="s">
        <v>23</v>
      </c>
      <c r="V39" s="180"/>
      <c r="W39" s="180"/>
      <c r="X39" s="180"/>
      <c r="Y39" s="181"/>
      <c r="Z39" s="179" t="s">
        <v>23</v>
      </c>
      <c r="AA39" s="180"/>
      <c r="AB39" s="187"/>
    </row>
    <row r="40" spans="2:30" s="1" customFormat="1" ht="35.1" customHeight="1">
      <c r="B40" s="138" t="s">
        <v>112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41">
        <v>412</v>
      </c>
      <c r="T40" s="142"/>
      <c r="U40" s="179" t="s">
        <v>23</v>
      </c>
      <c r="V40" s="180"/>
      <c r="W40" s="180"/>
      <c r="X40" s="180"/>
      <c r="Y40" s="181"/>
      <c r="Z40" s="179" t="s">
        <v>23</v>
      </c>
      <c r="AA40" s="180"/>
      <c r="AB40" s="187"/>
    </row>
    <row r="41" spans="2:30" s="1" customFormat="1" ht="12.6" customHeight="1">
      <c r="B41" s="138" t="s">
        <v>113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41">
        <v>413</v>
      </c>
      <c r="T41" s="142"/>
      <c r="U41" s="179" t="s">
        <v>23</v>
      </c>
      <c r="V41" s="180"/>
      <c r="W41" s="180"/>
      <c r="X41" s="180"/>
      <c r="Y41" s="181"/>
      <c r="Z41" s="201"/>
      <c r="AA41" s="202"/>
      <c r="AB41" s="203"/>
    </row>
    <row r="42" spans="2:30" s="1" customFormat="1" ht="12.6" customHeight="1">
      <c r="B42" s="138" t="s">
        <v>114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141">
        <v>414</v>
      </c>
      <c r="T42" s="142"/>
      <c r="U42" s="179" t="s">
        <v>23</v>
      </c>
      <c r="V42" s="180"/>
      <c r="W42" s="180"/>
      <c r="X42" s="180"/>
      <c r="Y42" s="181"/>
      <c r="Z42" s="179" t="s">
        <v>23</v>
      </c>
      <c r="AA42" s="180"/>
      <c r="AB42" s="187"/>
    </row>
    <row r="43" spans="2:30" s="1" customFormat="1" ht="23.85" customHeight="1">
      <c r="B43" s="138" t="s">
        <v>115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40"/>
      <c r="S43" s="141">
        <v>415</v>
      </c>
      <c r="T43" s="142"/>
      <c r="U43" s="179" t="s">
        <v>23</v>
      </c>
      <c r="V43" s="180"/>
      <c r="W43" s="180"/>
      <c r="X43" s="180"/>
      <c r="Y43" s="181"/>
      <c r="Z43" s="179" t="s">
        <v>23</v>
      </c>
      <c r="AA43" s="180"/>
      <c r="AB43" s="187"/>
    </row>
    <row r="44" spans="2:30" s="1" customFormat="1" ht="12.6" customHeight="1">
      <c r="B44" s="138" t="s">
        <v>116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40"/>
      <c r="S44" s="141">
        <v>416</v>
      </c>
      <c r="T44" s="142"/>
      <c r="U44" s="179" t="s">
        <v>23</v>
      </c>
      <c r="V44" s="180"/>
      <c r="W44" s="180"/>
      <c r="X44" s="180"/>
      <c r="Y44" s="181"/>
      <c r="Z44" s="179" t="s">
        <v>23</v>
      </c>
      <c r="AA44" s="180"/>
      <c r="AB44" s="187"/>
    </row>
    <row r="45" spans="2:30" s="1" customFormat="1" ht="23.85" customHeight="1">
      <c r="B45" s="138" t="s">
        <v>117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41">
        <v>417</v>
      </c>
      <c r="T45" s="142"/>
      <c r="U45" s="143">
        <v>0</v>
      </c>
      <c r="V45" s="144"/>
      <c r="W45" s="144"/>
      <c r="X45" s="144"/>
      <c r="Y45" s="145"/>
      <c r="Z45" s="143">
        <v>0</v>
      </c>
      <c r="AA45" s="144"/>
      <c r="AB45" s="146"/>
    </row>
    <row r="46" spans="2:30" s="44" customFormat="1" ht="23.85" customHeight="1">
      <c r="B46" s="138" t="s">
        <v>118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41">
        <v>418</v>
      </c>
      <c r="T46" s="142"/>
      <c r="U46" s="143">
        <v>0</v>
      </c>
      <c r="V46" s="144"/>
      <c r="W46" s="144"/>
      <c r="X46" s="144"/>
      <c r="Y46" s="145"/>
      <c r="Z46" s="143">
        <v>0</v>
      </c>
      <c r="AA46" s="144"/>
      <c r="AB46" s="146"/>
    </row>
    <row r="47" spans="2:30" s="1" customFormat="1" ht="12.6" customHeight="1">
      <c r="B47" s="138" t="s">
        <v>119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41">
        <v>419</v>
      </c>
      <c r="T47" s="142"/>
      <c r="U47" s="143">
        <v>0</v>
      </c>
      <c r="V47" s="144"/>
      <c r="W47" s="144"/>
      <c r="X47" s="144"/>
      <c r="Y47" s="145"/>
      <c r="Z47" s="143">
        <v>0</v>
      </c>
      <c r="AA47" s="144"/>
      <c r="AB47" s="146"/>
    </row>
    <row r="48" spans="2:30" s="1" customFormat="1" ht="12.6" customHeight="1">
      <c r="B48" s="138" t="s">
        <v>120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41">
        <v>420</v>
      </c>
      <c r="T48" s="142"/>
      <c r="U48" s="143">
        <v>0</v>
      </c>
      <c r="V48" s="144"/>
      <c r="W48" s="144"/>
      <c r="X48" s="144"/>
      <c r="Y48" s="145"/>
      <c r="Z48" s="143">
        <v>0</v>
      </c>
      <c r="AA48" s="144"/>
      <c r="AB48" s="146"/>
    </row>
    <row r="49" spans="2:28" s="1" customFormat="1" ht="12.6" customHeight="1" thickBot="1">
      <c r="B49" s="147" t="s">
        <v>121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50">
        <v>500</v>
      </c>
      <c r="T49" s="151"/>
      <c r="U49" s="152">
        <f>U33</f>
        <v>353897000</v>
      </c>
      <c r="V49" s="153"/>
      <c r="W49" s="153"/>
      <c r="X49" s="153"/>
      <c r="Y49" s="154"/>
      <c r="Z49" s="155">
        <f>Z33</f>
        <v>123673000</v>
      </c>
      <c r="AA49" s="156"/>
      <c r="AB49" s="157"/>
    </row>
    <row r="50" spans="2:28" s="1" customFormat="1" ht="12.6" customHeight="1"/>
    <row r="51" spans="2:28" s="1" customFormat="1" ht="12.6" customHeight="1" thickBot="1">
      <c r="Z51" s="4"/>
      <c r="AA51" s="4"/>
      <c r="AB51" s="4" t="s">
        <v>15</v>
      </c>
    </row>
    <row r="52" spans="2:28" s="1" customFormat="1" ht="12.6" customHeight="1">
      <c r="B52" s="158" t="s">
        <v>85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  <c r="S52" s="161" t="s">
        <v>17</v>
      </c>
      <c r="T52" s="162"/>
      <c r="U52" s="161" t="s">
        <v>86</v>
      </c>
      <c r="V52" s="163"/>
      <c r="W52" s="163"/>
      <c r="X52" s="163"/>
      <c r="Y52" s="162"/>
      <c r="Z52" s="161" t="s">
        <v>87</v>
      </c>
      <c r="AA52" s="163"/>
      <c r="AB52" s="164"/>
    </row>
    <row r="53" spans="2:28" s="1" customFormat="1" ht="23.85" customHeight="1">
      <c r="B53" s="182">
        <v>1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4"/>
      <c r="S53" s="185">
        <v>2</v>
      </c>
      <c r="T53" s="184"/>
      <c r="U53" s="185">
        <v>3</v>
      </c>
      <c r="V53" s="183"/>
      <c r="W53" s="183"/>
      <c r="X53" s="183"/>
      <c r="Y53" s="184"/>
      <c r="Z53" s="185">
        <v>4</v>
      </c>
      <c r="AA53" s="183"/>
      <c r="AB53" s="186"/>
    </row>
    <row r="54" spans="2:28" s="45" customFormat="1" ht="35.1" customHeight="1">
      <c r="B54" s="138" t="s">
        <v>122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46"/>
      <c r="T54" s="47"/>
      <c r="U54" s="194">
        <v>0</v>
      </c>
      <c r="V54" s="195"/>
      <c r="W54" s="195"/>
      <c r="X54" s="195"/>
      <c r="Y54" s="196"/>
      <c r="Z54" s="194">
        <v>0</v>
      </c>
      <c r="AA54" s="195"/>
      <c r="AB54" s="197"/>
    </row>
    <row r="55" spans="2:28" s="1" customFormat="1" ht="12.6" customHeight="1">
      <c r="B55" s="138" t="s">
        <v>123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38"/>
      <c r="T55" s="39"/>
      <c r="U55" s="143">
        <v>0</v>
      </c>
      <c r="V55" s="144"/>
      <c r="W55" s="144"/>
      <c r="X55" s="144"/>
      <c r="Y55" s="145"/>
      <c r="Z55" s="143">
        <v>0</v>
      </c>
      <c r="AA55" s="144"/>
      <c r="AB55" s="146"/>
    </row>
    <row r="56" spans="2:28" s="45" customFormat="1" ht="23.85" customHeight="1">
      <c r="B56" s="138" t="s">
        <v>124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46"/>
      <c r="T56" s="47"/>
      <c r="U56" s="143">
        <v>0</v>
      </c>
      <c r="V56" s="144"/>
      <c r="W56" s="144"/>
      <c r="X56" s="144"/>
      <c r="Y56" s="145"/>
      <c r="Z56" s="143">
        <v>0</v>
      </c>
      <c r="AA56" s="144"/>
      <c r="AB56" s="146"/>
    </row>
    <row r="57" spans="2:28" s="45" customFormat="1" ht="12.6" customHeight="1">
      <c r="B57" s="138" t="s">
        <v>125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40"/>
      <c r="S57" s="198">
        <v>600</v>
      </c>
      <c r="T57" s="199"/>
      <c r="U57" s="143">
        <v>0</v>
      </c>
      <c r="V57" s="144"/>
      <c r="W57" s="144"/>
      <c r="X57" s="144"/>
      <c r="Y57" s="145"/>
      <c r="Z57" s="143">
        <v>0</v>
      </c>
      <c r="AA57" s="144"/>
      <c r="AB57" s="146"/>
    </row>
    <row r="58" spans="2:28" s="1" customFormat="1" ht="12.6" customHeight="1">
      <c r="B58" s="129" t="s">
        <v>221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38"/>
      <c r="T58" s="39"/>
      <c r="U58" s="165">
        <v>0.27</v>
      </c>
      <c r="V58" s="166"/>
      <c r="W58" s="166"/>
      <c r="X58" s="166"/>
      <c r="Y58" s="200"/>
      <c r="Z58" s="165">
        <v>0.09</v>
      </c>
      <c r="AA58" s="166"/>
      <c r="AB58" s="167"/>
    </row>
    <row r="59" spans="2:28" s="1" customFormat="1" ht="12.6" customHeight="1">
      <c r="B59" s="129" t="s">
        <v>126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38"/>
      <c r="T59" s="39"/>
      <c r="U59" s="132">
        <v>0.27</v>
      </c>
      <c r="V59" s="133"/>
      <c r="W59" s="133"/>
      <c r="X59" s="133"/>
      <c r="Y59" s="134"/>
      <c r="Z59" s="135">
        <v>0.09</v>
      </c>
      <c r="AA59" s="136"/>
      <c r="AB59" s="137"/>
    </row>
    <row r="60" spans="2:28" s="1" customFormat="1" ht="12.6" customHeight="1">
      <c r="B60" s="129" t="s">
        <v>127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38"/>
      <c r="T60" s="39"/>
      <c r="U60" s="143">
        <v>0</v>
      </c>
      <c r="V60" s="144"/>
      <c r="W60" s="144"/>
      <c r="X60" s="144"/>
      <c r="Y60" s="145"/>
      <c r="Z60" s="132">
        <v>0</v>
      </c>
      <c r="AA60" s="133"/>
      <c r="AB60" s="169"/>
    </row>
    <row r="61" spans="2:28" s="1" customFormat="1" ht="12.6" customHeight="1">
      <c r="B61" s="129" t="s">
        <v>222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38"/>
      <c r="T61" s="39"/>
      <c r="U61" s="191">
        <v>-0.61</v>
      </c>
      <c r="V61" s="192"/>
      <c r="W61" s="192"/>
      <c r="X61" s="192"/>
      <c r="Y61" s="193"/>
      <c r="Z61" s="165">
        <v>-1.98</v>
      </c>
      <c r="AA61" s="166"/>
      <c r="AB61" s="167"/>
    </row>
    <row r="62" spans="2:28" s="1" customFormat="1" ht="12.6" customHeight="1">
      <c r="B62" s="129" t="s">
        <v>126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38"/>
      <c r="T62" s="39"/>
      <c r="U62" s="188">
        <v>-0.61</v>
      </c>
      <c r="V62" s="189"/>
      <c r="W62" s="189"/>
      <c r="X62" s="189"/>
      <c r="Y62" s="190"/>
      <c r="Z62" s="135">
        <v>-1.98</v>
      </c>
      <c r="AA62" s="136"/>
      <c r="AB62" s="137"/>
    </row>
    <row r="63" spans="2:28" s="1" customFormat="1" ht="12.6" customHeight="1" thickBot="1">
      <c r="B63" s="170" t="s">
        <v>127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2"/>
      <c r="S63" s="48"/>
      <c r="T63" s="49"/>
      <c r="U63" s="173">
        <v>0</v>
      </c>
      <c r="V63" s="174"/>
      <c r="W63" s="174"/>
      <c r="X63" s="174"/>
      <c r="Y63" s="175"/>
      <c r="Z63" s="173">
        <v>0</v>
      </c>
      <c r="AA63" s="174"/>
      <c r="AB63" s="176"/>
    </row>
    <row r="64" spans="2:28" s="1" customFormat="1" ht="11.25" customHeight="1"/>
    <row r="65" spans="2:21" s="1" customFormat="1" ht="6" customHeight="1"/>
    <row r="66" spans="2:21" s="1" customFormat="1" ht="23.85" customHeight="1">
      <c r="B66" s="33" t="s">
        <v>75</v>
      </c>
      <c r="C66" s="33"/>
      <c r="D66" s="33"/>
      <c r="E66" s="33"/>
      <c r="F66" s="33"/>
      <c r="H66" s="114" t="s">
        <v>233</v>
      </c>
      <c r="I66" s="114"/>
      <c r="J66" s="114"/>
      <c r="K66" s="114"/>
      <c r="L66" s="177"/>
      <c r="M66" s="177"/>
      <c r="N66" s="177"/>
      <c r="O66" s="177"/>
      <c r="R66" s="34"/>
      <c r="S66" s="34"/>
      <c r="T66" s="34"/>
      <c r="U66" s="34"/>
    </row>
    <row r="67" spans="2:21" s="1" customFormat="1" ht="11.85" customHeight="1">
      <c r="H67" s="178" t="s">
        <v>76</v>
      </c>
      <c r="I67" s="178"/>
      <c r="J67" s="178"/>
      <c r="K67" s="178"/>
      <c r="L67" s="178"/>
      <c r="M67" s="178"/>
      <c r="N67" s="178"/>
      <c r="O67" s="178"/>
      <c r="R67" s="102" t="s">
        <v>77</v>
      </c>
      <c r="S67" s="102"/>
      <c r="T67" s="102"/>
      <c r="U67" s="102"/>
    </row>
    <row r="68" spans="2:21" s="1" customFormat="1" ht="12.6" customHeight="1"/>
    <row r="69" spans="2:21" s="1" customFormat="1" ht="12.6" customHeight="1"/>
    <row r="70" spans="2:21" s="1" customFormat="1" ht="12.6" customHeight="1">
      <c r="B70" s="51"/>
      <c r="C70" s="51"/>
      <c r="D70" s="51"/>
      <c r="E70" s="51"/>
      <c r="F70" s="51" t="s">
        <v>78</v>
      </c>
      <c r="H70" s="114" t="s">
        <v>79</v>
      </c>
      <c r="I70" s="114"/>
      <c r="J70" s="114"/>
      <c r="K70" s="114"/>
      <c r="L70" s="114"/>
      <c r="M70" s="114"/>
      <c r="N70" s="114"/>
      <c r="O70" s="114"/>
      <c r="R70" s="34"/>
      <c r="S70" s="34"/>
      <c r="T70" s="34"/>
      <c r="U70" s="34"/>
    </row>
    <row r="71" spans="2:21" s="1" customFormat="1" ht="12.6" customHeight="1">
      <c r="H71" s="178" t="s">
        <v>76</v>
      </c>
      <c r="I71" s="178"/>
      <c r="J71" s="178"/>
      <c r="K71" s="178"/>
      <c r="L71" s="178"/>
      <c r="M71" s="178"/>
      <c r="N71" s="178"/>
      <c r="O71" s="178"/>
      <c r="R71" s="102" t="s">
        <v>77</v>
      </c>
      <c r="S71" s="102"/>
      <c r="T71" s="102"/>
      <c r="U71" s="102"/>
    </row>
    <row r="72" spans="2:21" s="1" customFormat="1" ht="12.6" customHeight="1"/>
    <row r="73" spans="2:21" s="1" customFormat="1" ht="12.6" customHeight="1"/>
    <row r="74" spans="2:21" s="1" customFormat="1" ht="12.6" customHeight="1">
      <c r="B74" s="1" t="s">
        <v>80</v>
      </c>
    </row>
    <row r="75" spans="2:21" s="1" customFormat="1" ht="12.6" customHeight="1"/>
    <row r="76" spans="2:21" s="1" customFormat="1" ht="12.6" customHeight="1"/>
    <row r="77" spans="2:21" s="1" customFormat="1" ht="12.6" customHeight="1"/>
    <row r="78" spans="2:21" s="1" customFormat="1" ht="12.6" customHeight="1"/>
    <row r="79" spans="2:21" s="1" customFormat="1" ht="11.25" customHeight="1"/>
    <row r="80" spans="2:21" s="1" customFormat="1" ht="11.25" customHeight="1"/>
    <row r="81" s="1" customFormat="1" ht="12.6" customHeight="1"/>
  </sheetData>
  <mergeCells count="187">
    <mergeCell ref="B20:R20"/>
    <mergeCell ref="S20:T20"/>
    <mergeCell ref="U20:Y20"/>
    <mergeCell ref="Z20:AB20"/>
    <mergeCell ref="Q2:AA2"/>
    <mergeCell ref="Q5:AA5"/>
    <mergeCell ref="J9:AC9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S42:T42"/>
    <mergeCell ref="U42:Y42"/>
    <mergeCell ref="Z42:AB42"/>
    <mergeCell ref="B43:R43"/>
    <mergeCell ref="S43:T43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Z46:AB46"/>
    <mergeCell ref="B47:R47"/>
    <mergeCell ref="S47:T47"/>
    <mergeCell ref="U47:Y47"/>
    <mergeCell ref="Z47:AB47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H70:O70"/>
    <mergeCell ref="B11:AB11"/>
    <mergeCell ref="Z60:AB60"/>
    <mergeCell ref="Z62:AB62"/>
    <mergeCell ref="B63:R63"/>
    <mergeCell ref="U63:Y63"/>
    <mergeCell ref="Z63:AB63"/>
    <mergeCell ref="H66:O66"/>
    <mergeCell ref="H67:O67"/>
    <mergeCell ref="U43:Y43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Z58:AB58"/>
  </mergeCells>
  <pageMargins left="0.7" right="0.7" top="0.75" bottom="0.75" header="0.3" footer="0.3"/>
  <pageSetup paperSize="9" scale="95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AR94"/>
  <sheetViews>
    <sheetView topLeftCell="A40" zoomScaleNormal="100" workbookViewId="0">
      <selection activeCell="AH81" sqref="AH81:AN81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/>
      <c r="AN2"/>
      <c r="AO2"/>
      <c r="AP2"/>
    </row>
    <row r="3" spans="1:42" s="1" customFormat="1" ht="43.9" hidden="1" customHeight="1">
      <c r="V3" s="288" t="s">
        <v>1</v>
      </c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</row>
    <row r="4" spans="1:42" s="1" customFormat="1" ht="15" customHeight="1">
      <c r="AJ4" s="52"/>
      <c r="AK4" s="52"/>
    </row>
    <row r="5" spans="1:42" s="1" customFormat="1" ht="23.85" customHeight="1">
      <c r="B5" s="3" t="s">
        <v>2</v>
      </c>
      <c r="C5" s="3"/>
      <c r="D5" s="3"/>
      <c r="E5" s="3"/>
      <c r="O5" s="114" t="s">
        <v>3</v>
      </c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42" s="1" customFormat="1" ht="8.25" customHeight="1"/>
    <row r="7" spans="1:42" s="1" customFormat="1" ht="17.25" customHeight="1">
      <c r="D7" s="121" t="s">
        <v>228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</row>
    <row r="8" spans="1:42" s="1" customFormat="1" ht="12.75" customHeight="1">
      <c r="B8" s="121" t="s">
        <v>231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15</v>
      </c>
    </row>
    <row r="10" spans="1:42" s="1" customFormat="1" ht="23.85" customHeight="1">
      <c r="C10" s="289" t="s">
        <v>85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56" t="s">
        <v>17</v>
      </c>
      <c r="Z10" s="256"/>
      <c r="AA10" s="256"/>
      <c r="AB10" s="256" t="s">
        <v>86</v>
      </c>
      <c r="AC10" s="256"/>
      <c r="AD10" s="256"/>
      <c r="AE10" s="256"/>
      <c r="AF10" s="256"/>
      <c r="AG10" s="256"/>
      <c r="AH10" s="257" t="s">
        <v>87</v>
      </c>
      <c r="AI10" s="257"/>
      <c r="AJ10" s="257"/>
      <c r="AK10" s="257"/>
      <c r="AL10" s="257"/>
      <c r="AM10" s="257"/>
      <c r="AN10" s="257"/>
    </row>
    <row r="11" spans="1:42" s="1" customFormat="1" ht="11.25" customHeight="1">
      <c r="C11" s="258">
        <v>1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9">
        <v>2</v>
      </c>
      <c r="Z11" s="259"/>
      <c r="AA11" s="259"/>
      <c r="AB11" s="259">
        <v>3</v>
      </c>
      <c r="AC11" s="259"/>
      <c r="AD11" s="259"/>
      <c r="AE11" s="259"/>
      <c r="AF11" s="259"/>
      <c r="AG11" s="259"/>
      <c r="AH11" s="260">
        <v>4</v>
      </c>
      <c r="AI11" s="260"/>
      <c r="AJ11" s="260"/>
      <c r="AK11" s="260"/>
      <c r="AL11" s="260"/>
      <c r="AM11" s="260"/>
      <c r="AN11" s="260"/>
    </row>
    <row r="12" spans="1:42" s="1" customFormat="1" ht="14.25" customHeight="1">
      <c r="C12" s="261" t="s">
        <v>128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</row>
    <row r="13" spans="1:42" s="1" customFormat="1" ht="12" customHeight="1">
      <c r="C13" s="262" t="s">
        <v>129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49">
        <v>10</v>
      </c>
      <c r="Z13" s="249"/>
      <c r="AA13" s="249"/>
      <c r="AB13" s="264">
        <f>SUM(AB14:AG20)</f>
        <v>7948097000</v>
      </c>
      <c r="AC13" s="264"/>
      <c r="AD13" s="264"/>
      <c r="AE13" s="264"/>
      <c r="AF13" s="264"/>
      <c r="AG13" s="264"/>
      <c r="AH13" s="265">
        <f>SUM(AH14:AN20)</f>
        <v>4361480000</v>
      </c>
      <c r="AI13" s="265"/>
      <c r="AJ13" s="265"/>
      <c r="AK13" s="265"/>
      <c r="AL13" s="265"/>
      <c r="AM13" s="265"/>
      <c r="AN13" s="265"/>
    </row>
    <row r="14" spans="1:42" s="1" customFormat="1" ht="12" customHeight="1">
      <c r="C14" s="253" t="s">
        <v>109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53"/>
      <c r="Z14" s="54"/>
      <c r="AA14" s="55"/>
      <c r="AB14" s="56"/>
      <c r="AC14" s="57"/>
      <c r="AD14" s="57"/>
      <c r="AE14" s="57"/>
      <c r="AF14" s="57"/>
      <c r="AG14" s="58"/>
      <c r="AH14" s="56"/>
      <c r="AI14" s="57"/>
      <c r="AJ14" s="57"/>
      <c r="AK14" s="57"/>
      <c r="AL14" s="57"/>
      <c r="AM14" s="57"/>
      <c r="AN14" s="59"/>
    </row>
    <row r="15" spans="1:42" s="1" customFormat="1" ht="12" customHeight="1">
      <c r="C15" s="245" t="s">
        <v>130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9">
        <v>11</v>
      </c>
      <c r="Z15" s="249"/>
      <c r="AA15" s="249"/>
      <c r="AB15" s="236">
        <v>7705234000</v>
      </c>
      <c r="AC15" s="236"/>
      <c r="AD15" s="236"/>
      <c r="AE15" s="236"/>
      <c r="AF15" s="236"/>
      <c r="AG15" s="236"/>
      <c r="AH15" s="237">
        <v>4001521000</v>
      </c>
      <c r="AI15" s="237"/>
      <c r="AJ15" s="237"/>
      <c r="AK15" s="237"/>
      <c r="AL15" s="237"/>
      <c r="AM15" s="237"/>
      <c r="AN15" s="237"/>
    </row>
    <row r="16" spans="1:42" s="1" customFormat="1" ht="12" customHeight="1">
      <c r="C16" s="245" t="s">
        <v>131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9">
        <v>12</v>
      </c>
      <c r="Z16" s="249"/>
      <c r="AA16" s="249"/>
      <c r="AB16" s="246">
        <v>0</v>
      </c>
      <c r="AC16" s="246"/>
      <c r="AD16" s="246"/>
      <c r="AE16" s="246"/>
      <c r="AF16" s="246"/>
      <c r="AG16" s="246"/>
      <c r="AH16" s="247">
        <v>0</v>
      </c>
      <c r="AI16" s="247"/>
      <c r="AJ16" s="247"/>
      <c r="AK16" s="247"/>
      <c r="AL16" s="247"/>
      <c r="AM16" s="247"/>
      <c r="AN16" s="247"/>
    </row>
    <row r="17" spans="3:40" s="1" customFormat="1" ht="12" customHeight="1">
      <c r="C17" s="245" t="s">
        <v>132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9">
        <v>13</v>
      </c>
      <c r="Z17" s="249"/>
      <c r="AA17" s="249"/>
      <c r="AB17" s="236">
        <v>124776000</v>
      </c>
      <c r="AC17" s="236"/>
      <c r="AD17" s="236"/>
      <c r="AE17" s="236"/>
      <c r="AF17" s="236"/>
      <c r="AG17" s="236"/>
      <c r="AH17" s="237">
        <v>342236000</v>
      </c>
      <c r="AI17" s="237"/>
      <c r="AJ17" s="237"/>
      <c r="AK17" s="237"/>
      <c r="AL17" s="237"/>
      <c r="AM17" s="237"/>
      <c r="AN17" s="237"/>
    </row>
    <row r="18" spans="3:40" s="1" customFormat="1" ht="12" customHeight="1">
      <c r="C18" s="245" t="s">
        <v>133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9">
        <v>14</v>
      </c>
      <c r="Z18" s="249"/>
      <c r="AA18" s="249"/>
      <c r="AB18" s="246">
        <v>0</v>
      </c>
      <c r="AC18" s="246"/>
      <c r="AD18" s="246"/>
      <c r="AE18" s="246"/>
      <c r="AF18" s="246"/>
      <c r="AG18" s="246"/>
      <c r="AH18" s="247">
        <v>0</v>
      </c>
      <c r="AI18" s="247"/>
      <c r="AJ18" s="247"/>
      <c r="AK18" s="247"/>
      <c r="AL18" s="247"/>
      <c r="AM18" s="247"/>
      <c r="AN18" s="247"/>
    </row>
    <row r="19" spans="3:40" s="1" customFormat="1" ht="12" customHeight="1">
      <c r="C19" s="245" t="s">
        <v>134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9">
        <v>15</v>
      </c>
      <c r="Z19" s="249"/>
      <c r="AA19" s="249"/>
      <c r="AB19" s="246">
        <v>0</v>
      </c>
      <c r="AC19" s="246"/>
      <c r="AD19" s="246"/>
      <c r="AE19" s="246"/>
      <c r="AF19" s="246"/>
      <c r="AG19" s="246"/>
      <c r="AH19" s="247">
        <v>0</v>
      </c>
      <c r="AI19" s="285"/>
      <c r="AJ19" s="285"/>
      <c r="AK19" s="285"/>
      <c r="AL19" s="285"/>
      <c r="AM19" s="285"/>
      <c r="AN19" s="286"/>
    </row>
    <row r="20" spans="3:40" s="1" customFormat="1" ht="12" customHeight="1">
      <c r="C20" s="245" t="s">
        <v>135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9">
        <v>16</v>
      </c>
      <c r="Z20" s="249"/>
      <c r="AA20" s="249"/>
      <c r="AB20" s="236">
        <v>118087000</v>
      </c>
      <c r="AC20" s="236"/>
      <c r="AD20" s="236"/>
      <c r="AE20" s="236"/>
      <c r="AF20" s="236"/>
      <c r="AG20" s="236"/>
      <c r="AH20" s="237">
        <v>17723000</v>
      </c>
      <c r="AI20" s="237"/>
      <c r="AJ20" s="237"/>
      <c r="AK20" s="237"/>
      <c r="AL20" s="237"/>
      <c r="AM20" s="237"/>
      <c r="AN20" s="237"/>
    </row>
    <row r="21" spans="3:40" s="1" customFormat="1" ht="12" customHeight="1">
      <c r="C21" s="245" t="s">
        <v>136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60"/>
      <c r="Z21" s="61"/>
      <c r="AA21" s="62"/>
      <c r="AB21" s="251">
        <f>SUM(AB22:AG29)</f>
        <v>7501274000</v>
      </c>
      <c r="AC21" s="251"/>
      <c r="AD21" s="251"/>
      <c r="AE21" s="251"/>
      <c r="AF21" s="251"/>
      <c r="AG21" s="251"/>
      <c r="AH21" s="252">
        <f>SUM(AH22:AN29)</f>
        <v>3962695000</v>
      </c>
      <c r="AI21" s="252"/>
      <c r="AJ21" s="252"/>
      <c r="AK21" s="252"/>
      <c r="AL21" s="252"/>
      <c r="AM21" s="252"/>
      <c r="AN21" s="252"/>
    </row>
    <row r="22" spans="3:40" s="1" customFormat="1" ht="12.75" customHeight="1">
      <c r="C22" s="253" t="s">
        <v>109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63"/>
      <c r="Z22" s="64"/>
      <c r="AA22" s="65"/>
      <c r="AB22" s="66"/>
      <c r="AC22" s="67"/>
      <c r="AD22" s="67"/>
      <c r="AE22" s="67"/>
      <c r="AF22" s="67"/>
      <c r="AG22" s="68"/>
      <c r="AH22" s="66"/>
      <c r="AI22" s="67"/>
      <c r="AJ22" s="67"/>
      <c r="AK22" s="67"/>
      <c r="AL22" s="67"/>
      <c r="AM22" s="67"/>
      <c r="AN22" s="69"/>
    </row>
    <row r="23" spans="3:40" s="1" customFormat="1" ht="12" customHeight="1">
      <c r="C23" s="245" t="s">
        <v>137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9">
        <v>21</v>
      </c>
      <c r="Z23" s="249"/>
      <c r="AA23" s="249"/>
      <c r="AB23" s="236">
        <v>393878000</v>
      </c>
      <c r="AC23" s="236"/>
      <c r="AD23" s="236"/>
      <c r="AE23" s="236"/>
      <c r="AF23" s="236"/>
      <c r="AG23" s="236"/>
      <c r="AH23" s="237">
        <v>331476000</v>
      </c>
      <c r="AI23" s="237"/>
      <c r="AJ23" s="237"/>
      <c r="AK23" s="237"/>
      <c r="AL23" s="237"/>
      <c r="AM23" s="237"/>
      <c r="AN23" s="237"/>
    </row>
    <row r="24" spans="3:40" s="1" customFormat="1" ht="12" customHeight="1">
      <c r="C24" s="245" t="s">
        <v>138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9">
        <v>22</v>
      </c>
      <c r="Z24" s="249"/>
      <c r="AA24" s="249"/>
      <c r="AB24" s="236">
        <v>5555217000</v>
      </c>
      <c r="AC24" s="236"/>
      <c r="AD24" s="236"/>
      <c r="AE24" s="236"/>
      <c r="AF24" s="236"/>
      <c r="AG24" s="236"/>
      <c r="AH24" s="237">
        <v>1823323000</v>
      </c>
      <c r="AI24" s="237"/>
      <c r="AJ24" s="237"/>
      <c r="AK24" s="237"/>
      <c r="AL24" s="237"/>
      <c r="AM24" s="237"/>
      <c r="AN24" s="237"/>
    </row>
    <row r="25" spans="3:40" s="1" customFormat="1" ht="12" customHeight="1">
      <c r="C25" s="245" t="s">
        <v>139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9">
        <v>23</v>
      </c>
      <c r="Z25" s="249"/>
      <c r="AA25" s="249"/>
      <c r="AB25" s="236">
        <v>482927000</v>
      </c>
      <c r="AC25" s="236"/>
      <c r="AD25" s="236"/>
      <c r="AE25" s="236"/>
      <c r="AF25" s="236"/>
      <c r="AG25" s="236"/>
      <c r="AH25" s="237">
        <v>408248000</v>
      </c>
      <c r="AI25" s="237"/>
      <c r="AJ25" s="237"/>
      <c r="AK25" s="237"/>
      <c r="AL25" s="237"/>
      <c r="AM25" s="237"/>
      <c r="AN25" s="237"/>
    </row>
    <row r="26" spans="3:40" s="1" customFormat="1" ht="12" customHeight="1">
      <c r="C26" s="245" t="s">
        <v>140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50">
        <v>24</v>
      </c>
      <c r="Z26" s="250"/>
      <c r="AA26" s="250"/>
      <c r="AB26" s="236">
        <v>81749000</v>
      </c>
      <c r="AC26" s="236"/>
      <c r="AD26" s="236"/>
      <c r="AE26" s="236"/>
      <c r="AF26" s="236"/>
      <c r="AG26" s="236"/>
      <c r="AH26" s="237">
        <v>159189000</v>
      </c>
      <c r="AI26" s="237"/>
      <c r="AJ26" s="237"/>
      <c r="AK26" s="237"/>
      <c r="AL26" s="237"/>
      <c r="AM26" s="237"/>
      <c r="AN26" s="237"/>
    </row>
    <row r="27" spans="3:40" s="1" customFormat="1" ht="12" customHeight="1">
      <c r="C27" s="245" t="s">
        <v>141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9">
        <v>25</v>
      </c>
      <c r="Z27" s="249"/>
      <c r="AA27" s="249"/>
      <c r="AB27" s="246">
        <v>0</v>
      </c>
      <c r="AC27" s="246"/>
      <c r="AD27" s="246"/>
      <c r="AE27" s="246"/>
      <c r="AF27" s="246"/>
      <c r="AG27" s="246"/>
      <c r="AH27" s="247">
        <v>0</v>
      </c>
      <c r="AI27" s="247"/>
      <c r="AJ27" s="247"/>
      <c r="AK27" s="247"/>
      <c r="AL27" s="247"/>
      <c r="AM27" s="247"/>
      <c r="AN27" s="247"/>
    </row>
    <row r="28" spans="3:40" s="1" customFormat="1" ht="12" customHeight="1">
      <c r="C28" s="245" t="s">
        <v>142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75">
        <v>26</v>
      </c>
      <c r="Z28" s="275"/>
      <c r="AA28" s="275"/>
      <c r="AB28" s="284">
        <v>638930000</v>
      </c>
      <c r="AC28" s="284"/>
      <c r="AD28" s="284"/>
      <c r="AE28" s="284"/>
      <c r="AF28" s="284"/>
      <c r="AG28" s="284"/>
      <c r="AH28" s="273">
        <v>309970000</v>
      </c>
      <c r="AI28" s="273"/>
      <c r="AJ28" s="273"/>
      <c r="AK28" s="273"/>
      <c r="AL28" s="273"/>
      <c r="AM28" s="273"/>
      <c r="AN28" s="273"/>
    </row>
    <row r="29" spans="3:40" s="1" customFormat="1" ht="12" customHeight="1">
      <c r="C29" s="245" t="s">
        <v>143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75">
        <v>27</v>
      </c>
      <c r="Z29" s="275"/>
      <c r="AA29" s="275"/>
      <c r="AB29" s="284">
        <v>348573000</v>
      </c>
      <c r="AC29" s="284"/>
      <c r="AD29" s="284"/>
      <c r="AE29" s="284"/>
      <c r="AF29" s="284"/>
      <c r="AG29" s="284"/>
      <c r="AH29" s="273">
        <v>930489000</v>
      </c>
      <c r="AI29" s="273"/>
      <c r="AJ29" s="273"/>
      <c r="AK29" s="273"/>
      <c r="AL29" s="273"/>
      <c r="AM29" s="273"/>
      <c r="AN29" s="273"/>
    </row>
    <row r="30" spans="3:40" s="1" customFormat="1" ht="23.85" customHeight="1">
      <c r="C30" s="248" t="s">
        <v>144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74">
        <v>30</v>
      </c>
      <c r="Z30" s="274"/>
      <c r="AA30" s="274"/>
      <c r="AB30" s="252">
        <f>AB13-AB21</f>
        <v>446823000</v>
      </c>
      <c r="AC30" s="252"/>
      <c r="AD30" s="252"/>
      <c r="AE30" s="252"/>
      <c r="AF30" s="252"/>
      <c r="AG30" s="252"/>
      <c r="AH30" s="252">
        <f>AH13-AH21</f>
        <v>398785000</v>
      </c>
      <c r="AI30" s="252"/>
      <c r="AJ30" s="252"/>
      <c r="AK30" s="252"/>
      <c r="AL30" s="252"/>
      <c r="AM30" s="252"/>
      <c r="AN30" s="252"/>
    </row>
    <row r="31" spans="3:40" s="1" customFormat="1" ht="15.75" customHeight="1">
      <c r="C31" s="261" t="s">
        <v>145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</row>
    <row r="32" spans="3:40" s="1" customFormat="1" ht="11.25" customHeight="1">
      <c r="C32" s="262" t="s">
        <v>146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3">
        <v>40</v>
      </c>
      <c r="Z32" s="263"/>
      <c r="AA32" s="263"/>
      <c r="AB32" s="264">
        <v>0</v>
      </c>
      <c r="AC32" s="264"/>
      <c r="AD32" s="264"/>
      <c r="AE32" s="264"/>
      <c r="AF32" s="264"/>
      <c r="AG32" s="264"/>
      <c r="AH32" s="265">
        <v>0</v>
      </c>
      <c r="AI32" s="265"/>
      <c r="AJ32" s="265"/>
      <c r="AK32" s="265"/>
      <c r="AL32" s="265"/>
      <c r="AM32" s="265"/>
      <c r="AN32" s="265"/>
    </row>
    <row r="33" spans="3:40" s="1" customFormat="1" ht="12" customHeight="1">
      <c r="C33" s="253" t="s">
        <v>109</v>
      </c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63"/>
      <c r="Z33" s="64"/>
      <c r="AA33" s="65"/>
      <c r="AB33" s="66"/>
      <c r="AC33" s="67"/>
      <c r="AD33" s="67"/>
      <c r="AE33" s="67"/>
      <c r="AF33" s="67"/>
      <c r="AG33" s="68"/>
      <c r="AH33" s="66"/>
      <c r="AI33" s="67"/>
      <c r="AJ33" s="67"/>
      <c r="AK33" s="67"/>
      <c r="AL33" s="67"/>
      <c r="AM33" s="67"/>
      <c r="AN33" s="69"/>
    </row>
    <row r="34" spans="3:40" s="70" customFormat="1" ht="12" customHeight="1">
      <c r="C34" s="245" t="s">
        <v>147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50">
        <v>41</v>
      </c>
      <c r="Z34" s="250"/>
      <c r="AA34" s="250"/>
      <c r="AB34" s="246">
        <v>0</v>
      </c>
      <c r="AC34" s="246"/>
      <c r="AD34" s="246"/>
      <c r="AE34" s="246"/>
      <c r="AF34" s="246"/>
      <c r="AG34" s="246"/>
      <c r="AH34" s="247">
        <v>0</v>
      </c>
      <c r="AI34" s="247"/>
      <c r="AJ34" s="247"/>
      <c r="AK34" s="247"/>
      <c r="AL34" s="247"/>
      <c r="AM34" s="247"/>
      <c r="AN34" s="247"/>
    </row>
    <row r="35" spans="3:40" s="1" customFormat="1" ht="12" customHeight="1">
      <c r="C35" s="245" t="s">
        <v>148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50">
        <v>42</v>
      </c>
      <c r="Z35" s="250"/>
      <c r="AA35" s="250"/>
      <c r="AB35" s="276">
        <v>0</v>
      </c>
      <c r="AC35" s="276"/>
      <c r="AD35" s="276"/>
      <c r="AE35" s="276"/>
      <c r="AF35" s="276"/>
      <c r="AG35" s="276"/>
      <c r="AH35" s="277">
        <v>0</v>
      </c>
      <c r="AI35" s="277"/>
      <c r="AJ35" s="277"/>
      <c r="AK35" s="277"/>
      <c r="AL35" s="277"/>
      <c r="AM35" s="277"/>
      <c r="AN35" s="277"/>
    </row>
    <row r="36" spans="3:40" s="1" customFormat="1" ht="12" customHeight="1">
      <c r="C36" s="245" t="s">
        <v>149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75">
        <v>43</v>
      </c>
      <c r="Z36" s="275"/>
      <c r="AA36" s="275"/>
      <c r="AB36" s="276">
        <v>0</v>
      </c>
      <c r="AC36" s="276"/>
      <c r="AD36" s="276"/>
      <c r="AE36" s="276"/>
      <c r="AF36" s="276"/>
      <c r="AG36" s="276"/>
      <c r="AH36" s="277">
        <v>0</v>
      </c>
      <c r="AI36" s="277"/>
      <c r="AJ36" s="277"/>
      <c r="AK36" s="277"/>
      <c r="AL36" s="277"/>
      <c r="AM36" s="277"/>
      <c r="AN36" s="277"/>
    </row>
    <row r="37" spans="3:40" s="1" customFormat="1" ht="23.85" customHeight="1">
      <c r="C37" s="248" t="s">
        <v>150</v>
      </c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9">
        <v>44</v>
      </c>
      <c r="Z37" s="249"/>
      <c r="AA37" s="249"/>
      <c r="AB37" s="246">
        <v>0</v>
      </c>
      <c r="AC37" s="246"/>
      <c r="AD37" s="246"/>
      <c r="AE37" s="246"/>
      <c r="AF37" s="246"/>
      <c r="AG37" s="246"/>
      <c r="AH37" s="247">
        <v>0</v>
      </c>
      <c r="AI37" s="247"/>
      <c r="AJ37" s="247"/>
      <c r="AK37" s="247"/>
      <c r="AL37" s="247"/>
      <c r="AM37" s="247"/>
      <c r="AN37" s="247"/>
    </row>
    <row r="38" spans="3:40" s="1" customFormat="1" ht="12.6" customHeight="1">
      <c r="C38" s="248" t="s">
        <v>151</v>
      </c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75">
        <v>45</v>
      </c>
      <c r="Z38" s="275"/>
      <c r="AA38" s="275"/>
      <c r="AB38" s="276">
        <v>0</v>
      </c>
      <c r="AC38" s="276"/>
      <c r="AD38" s="276"/>
      <c r="AE38" s="276"/>
      <c r="AF38" s="276"/>
      <c r="AG38" s="276"/>
      <c r="AH38" s="277">
        <v>0</v>
      </c>
      <c r="AI38" s="277"/>
      <c r="AJ38" s="277"/>
      <c r="AK38" s="277"/>
      <c r="AL38" s="277"/>
      <c r="AM38" s="277"/>
      <c r="AN38" s="277"/>
    </row>
    <row r="39" spans="3:40" s="1" customFormat="1" ht="23.85" customHeight="1">
      <c r="C39" s="224" t="s">
        <v>152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75">
        <v>46</v>
      </c>
      <c r="Z39" s="275"/>
      <c r="AA39" s="275"/>
      <c r="AB39" s="282" t="s">
        <v>23</v>
      </c>
      <c r="AC39" s="282"/>
      <c r="AD39" s="282"/>
      <c r="AE39" s="282"/>
      <c r="AF39" s="282"/>
      <c r="AG39" s="282"/>
      <c r="AH39" s="283" t="s">
        <v>23</v>
      </c>
      <c r="AI39" s="283"/>
      <c r="AJ39" s="283"/>
      <c r="AK39" s="283"/>
      <c r="AL39" s="283"/>
      <c r="AM39" s="283"/>
      <c r="AN39" s="283"/>
    </row>
    <row r="40" spans="3:40" s="1" customFormat="1" ht="12.6" customHeight="1">
      <c r="C40" s="224" t="s">
        <v>153</v>
      </c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75">
        <v>47</v>
      </c>
      <c r="Z40" s="275"/>
      <c r="AA40" s="275"/>
      <c r="AB40" s="282" t="s">
        <v>23</v>
      </c>
      <c r="AC40" s="282"/>
      <c r="AD40" s="282"/>
      <c r="AE40" s="282"/>
      <c r="AF40" s="282"/>
      <c r="AG40" s="282"/>
      <c r="AH40" s="283" t="s">
        <v>23</v>
      </c>
      <c r="AI40" s="283"/>
      <c r="AJ40" s="283"/>
      <c r="AK40" s="283"/>
      <c r="AL40" s="283"/>
      <c r="AM40" s="283"/>
      <c r="AN40" s="283"/>
    </row>
    <row r="41" spans="3:40" s="1" customFormat="1" ht="12.6" customHeight="1">
      <c r="C41" s="224" t="s">
        <v>154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75">
        <v>48</v>
      </c>
      <c r="Z41" s="275"/>
      <c r="AA41" s="275"/>
      <c r="AB41" s="282" t="s">
        <v>23</v>
      </c>
      <c r="AC41" s="282"/>
      <c r="AD41" s="282"/>
      <c r="AE41" s="282"/>
      <c r="AF41" s="282"/>
      <c r="AG41" s="282"/>
      <c r="AH41" s="283" t="s">
        <v>23</v>
      </c>
      <c r="AI41" s="283"/>
      <c r="AJ41" s="283"/>
      <c r="AK41" s="283"/>
      <c r="AL41" s="283"/>
      <c r="AM41" s="283"/>
      <c r="AN41" s="283"/>
    </row>
    <row r="42" spans="3:40" s="1" customFormat="1" ht="12.6" customHeight="1">
      <c r="C42" s="224" t="s">
        <v>155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75">
        <v>49</v>
      </c>
      <c r="Z42" s="275"/>
      <c r="AA42" s="275"/>
      <c r="AB42" s="282" t="s">
        <v>23</v>
      </c>
      <c r="AC42" s="282"/>
      <c r="AD42" s="282"/>
      <c r="AE42" s="282"/>
      <c r="AF42" s="282"/>
      <c r="AG42" s="282"/>
      <c r="AH42" s="283" t="s">
        <v>23</v>
      </c>
      <c r="AI42" s="283"/>
      <c r="AJ42" s="283"/>
      <c r="AK42" s="283"/>
      <c r="AL42" s="283"/>
      <c r="AM42" s="283"/>
      <c r="AN42" s="283"/>
    </row>
    <row r="43" spans="3:40" s="1" customFormat="1" ht="12.6" customHeight="1">
      <c r="C43" s="248" t="s">
        <v>134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75">
        <v>50</v>
      </c>
      <c r="Z43" s="275"/>
      <c r="AA43" s="275"/>
      <c r="AB43" s="276">
        <v>0</v>
      </c>
      <c r="AC43" s="276"/>
      <c r="AD43" s="276"/>
      <c r="AE43" s="276"/>
      <c r="AF43" s="276"/>
      <c r="AG43" s="276"/>
      <c r="AH43" s="277">
        <v>0</v>
      </c>
      <c r="AI43" s="277"/>
      <c r="AJ43" s="277"/>
      <c r="AK43" s="277"/>
      <c r="AL43" s="277"/>
      <c r="AM43" s="277"/>
      <c r="AN43" s="277"/>
    </row>
    <row r="44" spans="3:40" s="1" customFormat="1" ht="12" customHeight="1">
      <c r="C44" s="245" t="s">
        <v>135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75">
        <v>51</v>
      </c>
      <c r="Z44" s="275"/>
      <c r="AA44" s="275"/>
      <c r="AB44" s="284"/>
      <c r="AC44" s="284"/>
      <c r="AD44" s="284"/>
      <c r="AE44" s="284"/>
      <c r="AF44" s="284"/>
      <c r="AG44" s="284"/>
      <c r="AH44" s="273"/>
      <c r="AI44" s="273"/>
      <c r="AJ44" s="273"/>
      <c r="AK44" s="273"/>
      <c r="AL44" s="273"/>
      <c r="AM44" s="273"/>
      <c r="AN44" s="273"/>
    </row>
    <row r="45" spans="3:40" s="1" customFormat="1" ht="15" customHeight="1">
      <c r="C45" s="245" t="s">
        <v>156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74">
        <v>60</v>
      </c>
      <c r="Z45" s="274"/>
      <c r="AA45" s="274"/>
      <c r="AB45" s="227">
        <f>AB47+AB57</f>
        <v>93887</v>
      </c>
      <c r="AC45" s="227"/>
      <c r="AD45" s="227"/>
      <c r="AE45" s="227"/>
      <c r="AF45" s="227"/>
      <c r="AG45" s="227"/>
      <c r="AH45" s="227">
        <f>AH47+AH57</f>
        <v>246704</v>
      </c>
      <c r="AI45" s="227"/>
      <c r="AJ45" s="227"/>
      <c r="AK45" s="227"/>
      <c r="AL45" s="227"/>
      <c r="AM45" s="227"/>
      <c r="AN45" s="227"/>
    </row>
    <row r="46" spans="3:40" s="1" customFormat="1" ht="13.5" customHeight="1">
      <c r="C46" s="253" t="s">
        <v>109</v>
      </c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63"/>
      <c r="Z46" s="64"/>
      <c r="AA46" s="65"/>
      <c r="AB46" s="254">
        <v>0</v>
      </c>
      <c r="AC46" s="254"/>
      <c r="AD46" s="254"/>
      <c r="AE46" s="254"/>
      <c r="AF46" s="254"/>
      <c r="AG46" s="254"/>
      <c r="AH46" s="255">
        <v>0</v>
      </c>
      <c r="AI46" s="255"/>
      <c r="AJ46" s="255"/>
      <c r="AK46" s="255"/>
      <c r="AL46" s="255"/>
      <c r="AM46" s="255"/>
      <c r="AN46" s="255"/>
    </row>
    <row r="47" spans="3:40" s="1" customFormat="1" ht="12" customHeight="1">
      <c r="C47" s="245" t="s">
        <v>157</v>
      </c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75">
        <v>61</v>
      </c>
      <c r="Z47" s="275"/>
      <c r="AA47" s="275"/>
      <c r="AB47" s="279">
        <v>56296</v>
      </c>
      <c r="AC47" s="280"/>
      <c r="AD47" s="280"/>
      <c r="AE47" s="280"/>
      <c r="AF47" s="280"/>
      <c r="AG47" s="280"/>
      <c r="AH47" s="279">
        <v>120766</v>
      </c>
      <c r="AI47" s="280"/>
      <c r="AJ47" s="280"/>
      <c r="AK47" s="280"/>
      <c r="AL47" s="280"/>
      <c r="AM47" s="280"/>
      <c r="AN47" s="281"/>
    </row>
    <row r="48" spans="3:40" s="1" customFormat="1" ht="12" customHeight="1">
      <c r="C48" s="245" t="s">
        <v>158</v>
      </c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75">
        <v>62</v>
      </c>
      <c r="Z48" s="275"/>
      <c r="AA48" s="275"/>
      <c r="AB48" s="276">
        <v>0</v>
      </c>
      <c r="AC48" s="276"/>
      <c r="AD48" s="276"/>
      <c r="AE48" s="276"/>
      <c r="AF48" s="276"/>
      <c r="AG48" s="276"/>
      <c r="AH48" s="277">
        <v>0</v>
      </c>
      <c r="AI48" s="277"/>
      <c r="AJ48" s="277"/>
      <c r="AK48" s="277"/>
      <c r="AL48" s="277"/>
      <c r="AM48" s="277"/>
      <c r="AN48" s="277"/>
    </row>
    <row r="49" spans="3:40" s="1" customFormat="1" ht="12" customHeight="1">
      <c r="C49" s="266" t="s">
        <v>159</v>
      </c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49">
        <v>63</v>
      </c>
      <c r="Z49" s="249"/>
      <c r="AA49" s="249"/>
      <c r="AB49" s="236"/>
      <c r="AC49" s="236"/>
      <c r="AD49" s="236"/>
      <c r="AE49" s="236"/>
      <c r="AF49" s="236"/>
      <c r="AG49" s="236"/>
      <c r="AH49" s="240" t="s">
        <v>23</v>
      </c>
      <c r="AI49" s="240"/>
      <c r="AJ49" s="240"/>
      <c r="AK49" s="240"/>
      <c r="AL49" s="240"/>
      <c r="AM49" s="240"/>
      <c r="AN49" s="240"/>
    </row>
    <row r="50" spans="3:40" s="1" customFormat="1" ht="35.1" customHeight="1">
      <c r="C50" s="278" t="s">
        <v>160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49">
        <v>64</v>
      </c>
      <c r="Z50" s="249"/>
      <c r="AA50" s="249"/>
      <c r="AB50" s="239" t="s">
        <v>23</v>
      </c>
      <c r="AC50" s="239"/>
      <c r="AD50" s="239"/>
      <c r="AE50" s="239"/>
      <c r="AF50" s="239"/>
      <c r="AG50" s="239"/>
      <c r="AH50" s="240" t="s">
        <v>23</v>
      </c>
      <c r="AI50" s="240"/>
      <c r="AJ50" s="240"/>
      <c r="AK50" s="240"/>
      <c r="AL50" s="240"/>
      <c r="AM50" s="240"/>
      <c r="AN50" s="240"/>
    </row>
    <row r="51" spans="3:40" s="1" customFormat="1" ht="12" customHeight="1">
      <c r="C51" s="266" t="s">
        <v>161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49">
        <v>65</v>
      </c>
      <c r="Z51" s="249"/>
      <c r="AA51" s="249"/>
      <c r="AB51" s="239" t="s">
        <v>23</v>
      </c>
      <c r="AC51" s="239"/>
      <c r="AD51" s="239"/>
      <c r="AE51" s="239"/>
      <c r="AF51" s="239"/>
      <c r="AG51" s="239"/>
      <c r="AH51" s="240" t="s">
        <v>23</v>
      </c>
      <c r="AI51" s="240"/>
      <c r="AJ51" s="240"/>
      <c r="AK51" s="240"/>
      <c r="AL51" s="240"/>
      <c r="AM51" s="240"/>
      <c r="AN51" s="240"/>
    </row>
    <row r="52" spans="3:40" s="1" customFormat="1" ht="12" customHeight="1">
      <c r="C52" s="266" t="s">
        <v>162</v>
      </c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49">
        <v>66</v>
      </c>
      <c r="Z52" s="249"/>
      <c r="AA52" s="249"/>
      <c r="AB52" s="239" t="s">
        <v>23</v>
      </c>
      <c r="AC52" s="239"/>
      <c r="AD52" s="239"/>
      <c r="AE52" s="239"/>
      <c r="AF52" s="239"/>
      <c r="AG52" s="239"/>
      <c r="AH52" s="240" t="s">
        <v>23</v>
      </c>
      <c r="AI52" s="240"/>
      <c r="AJ52" s="240"/>
      <c r="AK52" s="240"/>
      <c r="AL52" s="240"/>
      <c r="AM52" s="240"/>
      <c r="AN52" s="240"/>
    </row>
    <row r="53" spans="3:40" s="1" customFormat="1" ht="12" customHeight="1">
      <c r="C53" s="266" t="s">
        <v>163</v>
      </c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49">
        <v>67</v>
      </c>
      <c r="Z53" s="249"/>
      <c r="AA53" s="249"/>
      <c r="AB53" s="239" t="s">
        <v>23</v>
      </c>
      <c r="AC53" s="239"/>
      <c r="AD53" s="239"/>
      <c r="AE53" s="239"/>
      <c r="AF53" s="239"/>
      <c r="AG53" s="239"/>
      <c r="AH53" s="240" t="s">
        <v>23</v>
      </c>
      <c r="AI53" s="240"/>
      <c r="AJ53" s="240"/>
      <c r="AK53" s="240"/>
      <c r="AL53" s="240"/>
      <c r="AM53" s="240"/>
      <c r="AN53" s="240"/>
    </row>
    <row r="54" spans="3:40" s="1" customFormat="1" ht="12" customHeight="1">
      <c r="C54" s="266" t="s">
        <v>164</v>
      </c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49">
        <v>68</v>
      </c>
      <c r="Z54" s="249"/>
      <c r="AA54" s="249"/>
      <c r="AB54" s="246">
        <v>0</v>
      </c>
      <c r="AC54" s="246"/>
      <c r="AD54" s="246"/>
      <c r="AE54" s="246"/>
      <c r="AF54" s="246"/>
      <c r="AG54" s="246"/>
      <c r="AH54" s="247">
        <v>0</v>
      </c>
      <c r="AI54" s="247"/>
      <c r="AJ54" s="247"/>
      <c r="AK54" s="247"/>
      <c r="AL54" s="247"/>
      <c r="AM54" s="247"/>
      <c r="AN54" s="247"/>
    </row>
    <row r="55" spans="3:40" s="1" customFormat="1" ht="12" customHeight="1">
      <c r="C55" s="245" t="s">
        <v>154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9">
        <v>69</v>
      </c>
      <c r="Z55" s="249"/>
      <c r="AA55" s="249"/>
      <c r="AB55" s="246">
        <v>0</v>
      </c>
      <c r="AC55" s="246"/>
      <c r="AD55" s="246"/>
      <c r="AE55" s="246"/>
      <c r="AF55" s="246"/>
      <c r="AG55" s="246"/>
      <c r="AH55" s="247">
        <v>0</v>
      </c>
      <c r="AI55" s="247"/>
      <c r="AJ55" s="247"/>
      <c r="AK55" s="247"/>
      <c r="AL55" s="247"/>
      <c r="AM55" s="247"/>
      <c r="AN55" s="247"/>
    </row>
    <row r="56" spans="3:40" s="1" customFormat="1" ht="12" customHeight="1">
      <c r="C56" s="245" t="s">
        <v>165</v>
      </c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9">
        <v>70</v>
      </c>
      <c r="Z56" s="249"/>
      <c r="AA56" s="249"/>
      <c r="AB56" s="246">
        <v>0</v>
      </c>
      <c r="AC56" s="246"/>
      <c r="AD56" s="246"/>
      <c r="AE56" s="246"/>
      <c r="AF56" s="246"/>
      <c r="AG56" s="246"/>
      <c r="AH56" s="247">
        <v>0</v>
      </c>
      <c r="AI56" s="247"/>
      <c r="AJ56" s="247"/>
      <c r="AK56" s="247"/>
      <c r="AL56" s="247"/>
      <c r="AM56" s="247"/>
      <c r="AN56" s="247"/>
    </row>
    <row r="57" spans="3:40" s="1" customFormat="1" ht="12.6" customHeight="1">
      <c r="C57" s="248" t="s">
        <v>143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9">
        <v>71</v>
      </c>
      <c r="Z57" s="249"/>
      <c r="AA57" s="249"/>
      <c r="AB57" s="267">
        <v>37591</v>
      </c>
      <c r="AC57" s="267"/>
      <c r="AD57" s="267"/>
      <c r="AE57" s="267"/>
      <c r="AF57" s="267"/>
      <c r="AG57" s="267"/>
      <c r="AH57" s="267">
        <v>125938</v>
      </c>
      <c r="AI57" s="267"/>
      <c r="AJ57" s="267"/>
      <c r="AK57" s="267"/>
      <c r="AL57" s="267"/>
      <c r="AM57" s="267"/>
      <c r="AN57" s="267"/>
    </row>
    <row r="58" spans="3:40" s="1" customFormat="1" ht="23.85" customHeight="1" thickBot="1">
      <c r="C58" s="241" t="s">
        <v>166</v>
      </c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68">
        <v>80</v>
      </c>
      <c r="Z58" s="268"/>
      <c r="AA58" s="268"/>
      <c r="AB58" s="269">
        <f>AB32-AB45</f>
        <v>-93887</v>
      </c>
      <c r="AC58" s="270"/>
      <c r="AD58" s="270"/>
      <c r="AE58" s="270"/>
      <c r="AF58" s="270"/>
      <c r="AG58" s="270"/>
      <c r="AH58" s="269">
        <f>AH32-AH45</f>
        <v>-246704</v>
      </c>
      <c r="AI58" s="270"/>
      <c r="AJ58" s="270"/>
      <c r="AK58" s="270"/>
      <c r="AL58" s="270"/>
      <c r="AM58" s="270"/>
      <c r="AN58" s="271"/>
    </row>
    <row r="60" spans="3:40" ht="12" thickBot="1">
      <c r="AH60" s="4"/>
      <c r="AI60" s="4"/>
      <c r="AJ60" s="4"/>
      <c r="AK60" s="4"/>
      <c r="AL60" s="4"/>
      <c r="AM60" s="4"/>
      <c r="AN60" s="4" t="s">
        <v>15</v>
      </c>
    </row>
    <row r="61" spans="3:40" s="1" customFormat="1" ht="23.85" customHeight="1">
      <c r="C61" s="272" t="s">
        <v>85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56" t="s">
        <v>17</v>
      </c>
      <c r="Z61" s="256"/>
      <c r="AA61" s="256"/>
      <c r="AB61" s="256" t="s">
        <v>86</v>
      </c>
      <c r="AC61" s="256"/>
      <c r="AD61" s="256"/>
      <c r="AE61" s="256"/>
      <c r="AF61" s="256"/>
      <c r="AG61" s="256"/>
      <c r="AH61" s="257" t="s">
        <v>87</v>
      </c>
      <c r="AI61" s="257"/>
      <c r="AJ61" s="257"/>
      <c r="AK61" s="257"/>
      <c r="AL61" s="257"/>
      <c r="AM61" s="257"/>
      <c r="AN61" s="257"/>
    </row>
    <row r="62" spans="3:40" s="1" customFormat="1" ht="11.25" customHeight="1">
      <c r="C62" s="258">
        <v>1</v>
      </c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9">
        <v>2</v>
      </c>
      <c r="Z62" s="259"/>
      <c r="AA62" s="259"/>
      <c r="AB62" s="259">
        <v>3</v>
      </c>
      <c r="AC62" s="259"/>
      <c r="AD62" s="259"/>
      <c r="AE62" s="259"/>
      <c r="AF62" s="259"/>
      <c r="AG62" s="259"/>
      <c r="AH62" s="260">
        <v>4</v>
      </c>
      <c r="AI62" s="260"/>
      <c r="AJ62" s="260"/>
      <c r="AK62" s="260"/>
      <c r="AL62" s="260"/>
      <c r="AM62" s="260"/>
      <c r="AN62" s="260"/>
    </row>
    <row r="63" spans="3:40" s="1" customFormat="1" ht="22.5" customHeight="1">
      <c r="C63" s="261" t="s">
        <v>167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</row>
    <row r="64" spans="3:40" s="1" customFormat="1" ht="12" customHeight="1">
      <c r="C64" s="262" t="s">
        <v>168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3">
        <v>90</v>
      </c>
      <c r="Z64" s="263"/>
      <c r="AA64" s="263"/>
      <c r="AB64" s="264">
        <f>SUM(AB65:AG69)</f>
        <v>107878000</v>
      </c>
      <c r="AC64" s="264"/>
      <c r="AD64" s="264"/>
      <c r="AE64" s="264"/>
      <c r="AF64" s="264"/>
      <c r="AG64" s="264"/>
      <c r="AH64" s="265">
        <f>AH65+AH66+AH67+AH68+AH69</f>
        <v>428756000</v>
      </c>
      <c r="AI64" s="265"/>
      <c r="AJ64" s="265"/>
      <c r="AK64" s="265"/>
      <c r="AL64" s="265"/>
      <c r="AM64" s="265"/>
      <c r="AN64" s="265"/>
    </row>
    <row r="65" spans="3:44" s="1" customFormat="1" ht="12" customHeight="1">
      <c r="C65" s="253" t="s">
        <v>109</v>
      </c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63"/>
      <c r="Z65" s="64"/>
      <c r="AA65" s="65"/>
      <c r="AB65" s="254">
        <v>0</v>
      </c>
      <c r="AC65" s="254"/>
      <c r="AD65" s="254"/>
      <c r="AE65" s="254"/>
      <c r="AF65" s="254"/>
      <c r="AG65" s="254"/>
      <c r="AH65" s="255">
        <v>0</v>
      </c>
      <c r="AI65" s="255"/>
      <c r="AJ65" s="255"/>
      <c r="AK65" s="255"/>
      <c r="AL65" s="255"/>
      <c r="AM65" s="255"/>
      <c r="AN65" s="255"/>
    </row>
    <row r="66" spans="3:44" s="1" customFormat="1" ht="12" customHeight="1">
      <c r="C66" s="245" t="s">
        <v>169</v>
      </c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9">
        <v>91</v>
      </c>
      <c r="Z66" s="249"/>
      <c r="AA66" s="249"/>
      <c r="AB66" s="246">
        <v>0</v>
      </c>
      <c r="AC66" s="246"/>
      <c r="AD66" s="246"/>
      <c r="AE66" s="246"/>
      <c r="AF66" s="246"/>
      <c r="AG66" s="246"/>
      <c r="AH66" s="247">
        <v>0</v>
      </c>
      <c r="AI66" s="247"/>
      <c r="AJ66" s="247"/>
      <c r="AK66" s="247"/>
      <c r="AL66" s="247"/>
      <c r="AM66" s="247"/>
      <c r="AN66" s="247"/>
    </row>
    <row r="67" spans="3:44" s="1" customFormat="1" ht="12" customHeight="1">
      <c r="C67" s="245" t="s">
        <v>170</v>
      </c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9">
        <v>92</v>
      </c>
      <c r="Z67" s="249"/>
      <c r="AA67" s="249"/>
      <c r="AB67" s="236"/>
      <c r="AC67" s="236"/>
      <c r="AD67" s="236"/>
      <c r="AE67" s="236"/>
      <c r="AF67" s="236"/>
      <c r="AG67" s="236"/>
      <c r="AH67" s="237">
        <v>200000000</v>
      </c>
      <c r="AI67" s="237"/>
      <c r="AJ67" s="237"/>
      <c r="AK67" s="237"/>
      <c r="AL67" s="237"/>
      <c r="AM67" s="237"/>
      <c r="AN67" s="237"/>
    </row>
    <row r="68" spans="3:44" s="1" customFormat="1" ht="12" customHeight="1">
      <c r="C68" s="245" t="s">
        <v>171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9">
        <v>93</v>
      </c>
      <c r="Z68" s="249"/>
      <c r="AA68" s="249"/>
      <c r="AB68" s="236">
        <v>12000</v>
      </c>
      <c r="AC68" s="236"/>
      <c r="AD68" s="236"/>
      <c r="AE68" s="236"/>
      <c r="AF68" s="236"/>
      <c r="AG68" s="236"/>
      <c r="AH68" s="237">
        <v>2415000</v>
      </c>
      <c r="AI68" s="237"/>
      <c r="AJ68" s="237"/>
      <c r="AK68" s="237"/>
      <c r="AL68" s="237"/>
      <c r="AM68" s="237"/>
      <c r="AN68" s="237"/>
    </row>
    <row r="69" spans="3:44" s="1" customFormat="1" ht="12" customHeight="1">
      <c r="C69" s="245" t="s">
        <v>135</v>
      </c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50">
        <v>94</v>
      </c>
      <c r="Z69" s="250"/>
      <c r="AA69" s="250"/>
      <c r="AB69" s="236">
        <v>107866000</v>
      </c>
      <c r="AC69" s="236"/>
      <c r="AD69" s="236"/>
      <c r="AE69" s="236"/>
      <c r="AF69" s="236"/>
      <c r="AG69" s="236"/>
      <c r="AH69" s="237">
        <v>226341000</v>
      </c>
      <c r="AI69" s="237"/>
      <c r="AJ69" s="237"/>
      <c r="AK69" s="237"/>
      <c r="AL69" s="237"/>
      <c r="AM69" s="237"/>
      <c r="AN69" s="237"/>
    </row>
    <row r="70" spans="3:44" s="1" customFormat="1" ht="12" customHeight="1">
      <c r="C70" s="245" t="s">
        <v>172</v>
      </c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25">
        <v>100</v>
      </c>
      <c r="Z70" s="225"/>
      <c r="AA70" s="225"/>
      <c r="AB70" s="251">
        <f>SUM(AB71:AG76)</f>
        <v>307823000</v>
      </c>
      <c r="AC70" s="251"/>
      <c r="AD70" s="251"/>
      <c r="AE70" s="251"/>
      <c r="AF70" s="251"/>
      <c r="AG70" s="251"/>
      <c r="AH70" s="252">
        <f>SUM(AH71:AN76)</f>
        <v>564108000</v>
      </c>
      <c r="AI70" s="252"/>
      <c r="AJ70" s="252"/>
      <c r="AK70" s="252"/>
      <c r="AL70" s="252"/>
      <c r="AM70" s="252"/>
      <c r="AN70" s="252"/>
    </row>
    <row r="71" spans="3:44" s="1" customFormat="1" ht="12" customHeight="1">
      <c r="C71" s="253" t="s">
        <v>109</v>
      </c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63"/>
      <c r="Z71" s="64"/>
      <c r="AA71" s="65"/>
      <c r="AB71" s="254">
        <v>0</v>
      </c>
      <c r="AC71" s="254"/>
      <c r="AD71" s="254"/>
      <c r="AE71" s="254"/>
      <c r="AF71" s="254"/>
      <c r="AG71" s="254"/>
      <c r="AH71" s="255">
        <v>0</v>
      </c>
      <c r="AI71" s="255"/>
      <c r="AJ71" s="255"/>
      <c r="AK71" s="255"/>
      <c r="AL71" s="255"/>
      <c r="AM71" s="255"/>
      <c r="AN71" s="255"/>
    </row>
    <row r="72" spans="3:44" s="1" customFormat="1" ht="12.75" customHeight="1">
      <c r="C72" s="245" t="s">
        <v>173</v>
      </c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35">
        <v>101</v>
      </c>
      <c r="Z72" s="235"/>
      <c r="AA72" s="235"/>
      <c r="AB72" s="236">
        <v>244108000</v>
      </c>
      <c r="AC72" s="236"/>
      <c r="AD72" s="236"/>
      <c r="AE72" s="236"/>
      <c r="AF72" s="236"/>
      <c r="AG72" s="236"/>
      <c r="AH72" s="237">
        <v>564108000</v>
      </c>
      <c r="AI72" s="237"/>
      <c r="AJ72" s="237"/>
      <c r="AK72" s="237"/>
      <c r="AL72" s="237"/>
      <c r="AM72" s="237"/>
      <c r="AN72" s="237"/>
    </row>
    <row r="73" spans="3:44" s="1" customFormat="1" ht="10.5" customHeight="1">
      <c r="C73" s="238" t="s">
        <v>174</v>
      </c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5">
        <v>102</v>
      </c>
      <c r="Z73" s="235"/>
      <c r="AA73" s="235"/>
      <c r="AB73" s="239" t="s">
        <v>23</v>
      </c>
      <c r="AC73" s="239"/>
      <c r="AD73" s="239"/>
      <c r="AE73" s="239"/>
      <c r="AF73" s="239"/>
      <c r="AG73" s="239"/>
      <c r="AH73" s="240" t="s">
        <v>23</v>
      </c>
      <c r="AI73" s="240"/>
      <c r="AJ73" s="240"/>
      <c r="AK73" s="240"/>
      <c r="AL73" s="240"/>
      <c r="AM73" s="240"/>
      <c r="AN73" s="240"/>
    </row>
    <row r="74" spans="3:44" s="1" customFormat="1" ht="10.5" customHeight="1">
      <c r="C74" s="245" t="s">
        <v>175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35">
        <v>103</v>
      </c>
      <c r="Z74" s="235"/>
      <c r="AA74" s="235"/>
      <c r="AB74" s="246">
        <v>0</v>
      </c>
      <c r="AC74" s="246"/>
      <c r="AD74" s="246"/>
      <c r="AE74" s="246"/>
      <c r="AF74" s="246"/>
      <c r="AG74" s="246"/>
      <c r="AH74" s="247">
        <v>0</v>
      </c>
      <c r="AI74" s="247"/>
      <c r="AJ74" s="247"/>
      <c r="AK74" s="247"/>
      <c r="AL74" s="247"/>
      <c r="AM74" s="247"/>
      <c r="AN74" s="247"/>
    </row>
    <row r="75" spans="3:44" s="1" customFormat="1" ht="12" customHeight="1">
      <c r="C75" s="245" t="s">
        <v>176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35">
        <v>104</v>
      </c>
      <c r="Z75" s="235"/>
      <c r="AA75" s="235"/>
      <c r="AB75" s="246">
        <v>0</v>
      </c>
      <c r="AC75" s="246"/>
      <c r="AD75" s="246"/>
      <c r="AE75" s="246"/>
      <c r="AF75" s="246"/>
      <c r="AG75" s="246"/>
      <c r="AH75" s="247">
        <v>0</v>
      </c>
      <c r="AI75" s="247"/>
      <c r="AJ75" s="247"/>
      <c r="AK75" s="247"/>
      <c r="AL75" s="247"/>
      <c r="AM75" s="247"/>
      <c r="AN75" s="247"/>
    </row>
    <row r="76" spans="3:44" s="1" customFormat="1" ht="12" customHeight="1">
      <c r="C76" s="245" t="s">
        <v>177</v>
      </c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35">
        <v>105</v>
      </c>
      <c r="Z76" s="235"/>
      <c r="AA76" s="235"/>
      <c r="AB76" s="236">
        <v>63715000</v>
      </c>
      <c r="AC76" s="236"/>
      <c r="AD76" s="236"/>
      <c r="AE76" s="236"/>
      <c r="AF76" s="236"/>
      <c r="AG76" s="236"/>
      <c r="AH76" s="237"/>
      <c r="AI76" s="237"/>
      <c r="AJ76" s="237"/>
      <c r="AK76" s="237"/>
      <c r="AL76" s="237"/>
      <c r="AM76" s="237"/>
      <c r="AN76" s="237"/>
    </row>
    <row r="77" spans="3:44" s="1" customFormat="1" ht="23.85" customHeight="1">
      <c r="C77" s="248" t="s">
        <v>178</v>
      </c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25">
        <v>110</v>
      </c>
      <c r="Z77" s="225"/>
      <c r="AA77" s="225"/>
      <c r="AB77" s="228">
        <v>-199945</v>
      </c>
      <c r="AC77" s="228"/>
      <c r="AD77" s="228"/>
      <c r="AE77" s="228"/>
      <c r="AF77" s="228"/>
      <c r="AG77" s="228"/>
      <c r="AH77" s="229">
        <f>AH64-AH70</f>
        <v>-135352000</v>
      </c>
      <c r="AI77" s="230"/>
      <c r="AJ77" s="230"/>
      <c r="AK77" s="230"/>
      <c r="AL77" s="230"/>
      <c r="AM77" s="230"/>
      <c r="AN77" s="231"/>
    </row>
    <row r="78" spans="3:44" s="1" customFormat="1" ht="12.6" customHeight="1">
      <c r="C78" s="224" t="s">
        <v>179</v>
      </c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5">
        <v>120</v>
      </c>
      <c r="Z78" s="225"/>
      <c r="AA78" s="225"/>
      <c r="AB78" s="232">
        <v>-975</v>
      </c>
      <c r="AC78" s="232"/>
      <c r="AD78" s="232"/>
      <c r="AE78" s="232"/>
      <c r="AF78" s="232"/>
      <c r="AG78" s="232"/>
      <c r="AH78" s="233">
        <v>-559</v>
      </c>
      <c r="AI78" s="233"/>
      <c r="AJ78" s="233"/>
      <c r="AK78" s="233"/>
      <c r="AL78" s="233"/>
      <c r="AM78" s="233"/>
      <c r="AN78" s="233"/>
    </row>
    <row r="79" spans="3:44" s="1" customFormat="1" ht="23.85" customHeight="1">
      <c r="C79" s="224" t="s">
        <v>180</v>
      </c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5">
        <v>130</v>
      </c>
      <c r="Z79" s="225"/>
      <c r="AA79" s="225"/>
      <c r="AB79" s="228">
        <v>152096</v>
      </c>
      <c r="AC79" s="228"/>
      <c r="AD79" s="228"/>
      <c r="AE79" s="228"/>
      <c r="AF79" s="228"/>
      <c r="AG79" s="228"/>
      <c r="AH79" s="234">
        <v>16170</v>
      </c>
      <c r="AI79" s="234"/>
      <c r="AJ79" s="234"/>
      <c r="AK79" s="234"/>
      <c r="AL79" s="234"/>
      <c r="AM79" s="234"/>
      <c r="AN79" s="234"/>
    </row>
    <row r="80" spans="3:44" s="1" customFormat="1" ht="23.85" customHeight="1">
      <c r="C80" s="224" t="s">
        <v>181</v>
      </c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5">
        <v>140</v>
      </c>
      <c r="Z80" s="225"/>
      <c r="AA80" s="225"/>
      <c r="AB80" s="226">
        <v>8026</v>
      </c>
      <c r="AC80" s="226"/>
      <c r="AD80" s="226"/>
      <c r="AE80" s="226"/>
      <c r="AF80" s="226"/>
      <c r="AG80" s="226"/>
      <c r="AH80" s="227">
        <v>143124</v>
      </c>
      <c r="AI80" s="227"/>
      <c r="AJ80" s="227"/>
      <c r="AK80" s="227"/>
      <c r="AL80" s="227"/>
      <c r="AM80" s="227"/>
      <c r="AN80" s="227"/>
      <c r="AR80" s="103"/>
    </row>
    <row r="81" spans="3:44" s="1" customFormat="1" ht="12.6" customHeight="1" thickBot="1">
      <c r="C81" s="241" t="s">
        <v>182</v>
      </c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2">
        <v>150</v>
      </c>
      <c r="Z81" s="242"/>
      <c r="AA81" s="242"/>
      <c r="AB81" s="243">
        <v>160042</v>
      </c>
      <c r="AC81" s="243"/>
      <c r="AD81" s="243"/>
      <c r="AE81" s="243"/>
      <c r="AF81" s="243"/>
      <c r="AG81" s="243"/>
      <c r="AH81" s="244">
        <v>159294</v>
      </c>
      <c r="AI81" s="244"/>
      <c r="AJ81" s="244"/>
      <c r="AK81" s="244"/>
      <c r="AL81" s="244"/>
      <c r="AM81" s="244"/>
      <c r="AN81" s="244"/>
      <c r="AR81" s="103"/>
    </row>
    <row r="82" spans="3:44" s="1" customFormat="1" ht="12.75" customHeight="1"/>
    <row r="85" spans="3:44" s="1" customFormat="1" ht="12.6" customHeight="1">
      <c r="C85" s="33" t="s">
        <v>75</v>
      </c>
      <c r="D85" s="33"/>
      <c r="E85" s="33"/>
      <c r="F85" s="33"/>
      <c r="G85" s="33"/>
      <c r="H85" s="33"/>
      <c r="I85" s="33"/>
      <c r="L85" s="114" t="s">
        <v>233</v>
      </c>
      <c r="M85" s="114"/>
      <c r="N85" s="114"/>
      <c r="O85" s="114"/>
      <c r="P85" s="114"/>
      <c r="Q85" s="114"/>
      <c r="R85" s="114"/>
      <c r="S85" s="114"/>
      <c r="T85" s="114"/>
      <c r="W85" s="34"/>
      <c r="X85" s="34"/>
      <c r="Y85" s="34"/>
      <c r="Z85" s="34"/>
      <c r="AA85" s="34"/>
      <c r="AB85" s="34"/>
    </row>
    <row r="86" spans="3:44" s="1" customFormat="1" ht="11.25" customHeight="1">
      <c r="L86" s="111" t="s">
        <v>76</v>
      </c>
      <c r="M86" s="111"/>
      <c r="N86" s="111"/>
      <c r="O86" s="111"/>
      <c r="P86" s="111"/>
      <c r="Q86" s="111"/>
      <c r="R86" s="111"/>
      <c r="S86" s="111"/>
      <c r="T86" s="111"/>
      <c r="W86" s="50" t="s">
        <v>77</v>
      </c>
      <c r="X86" s="50"/>
      <c r="Y86" s="50"/>
      <c r="Z86" s="50"/>
      <c r="AA86" s="50"/>
      <c r="AB86" s="50"/>
    </row>
    <row r="87" spans="3:44" s="1" customFormat="1" ht="11.25" customHeight="1"/>
    <row r="88" spans="3:44" s="1" customFormat="1" ht="11.25" customHeight="1"/>
    <row r="89" spans="3:44" s="1" customFormat="1" ht="12.6" customHeight="1">
      <c r="C89" s="51"/>
      <c r="D89" s="51"/>
      <c r="E89" s="51"/>
      <c r="F89" s="51"/>
      <c r="G89" s="51"/>
      <c r="H89" s="51"/>
      <c r="I89" s="51" t="s">
        <v>78</v>
      </c>
      <c r="L89" s="114" t="s">
        <v>79</v>
      </c>
      <c r="M89" s="114"/>
      <c r="N89" s="114"/>
      <c r="O89" s="114"/>
      <c r="P89" s="114"/>
      <c r="Q89" s="114"/>
      <c r="R89" s="114"/>
      <c r="S89" s="114"/>
      <c r="T89" s="114"/>
      <c r="W89" s="34"/>
      <c r="X89" s="34"/>
      <c r="Y89" s="34"/>
      <c r="Z89" s="34"/>
      <c r="AA89" s="34"/>
      <c r="AB89" s="34"/>
    </row>
    <row r="90" spans="3:44" s="1" customFormat="1" ht="11.25" customHeight="1">
      <c r="L90" s="111" t="s">
        <v>76</v>
      </c>
      <c r="M90" s="111"/>
      <c r="N90" s="111"/>
      <c r="O90" s="111"/>
      <c r="P90" s="111"/>
      <c r="Q90" s="111"/>
      <c r="R90" s="111"/>
      <c r="S90" s="111"/>
      <c r="T90" s="111"/>
      <c r="W90" s="50" t="s">
        <v>77</v>
      </c>
      <c r="X90" s="50"/>
      <c r="Y90" s="50"/>
      <c r="Z90" s="50"/>
      <c r="AA90" s="50"/>
      <c r="AB90" s="50"/>
    </row>
    <row r="94" spans="3:44">
      <c r="G94" s="1" t="s">
        <v>80</v>
      </c>
    </row>
  </sheetData>
  <mergeCells count="267">
    <mergeCell ref="Z2:AL2"/>
    <mergeCell ref="V3:AL3"/>
    <mergeCell ref="O5:AH5"/>
    <mergeCell ref="B8:AM8"/>
    <mergeCell ref="C10:X10"/>
    <mergeCell ref="Y10:AA10"/>
    <mergeCell ref="AB10:AG10"/>
    <mergeCell ref="AH10:AN10"/>
    <mergeCell ref="D7:AN7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7" right="0.7" top="0.75" bottom="0.75" header="0.3" footer="0.3"/>
  <pageSetup paperSize="9" scale="93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BW111"/>
  <sheetViews>
    <sheetView topLeftCell="B43" zoomScaleNormal="100" workbookViewId="0">
      <selection activeCell="BH16" sqref="BH16:BO16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125" t="s">
        <v>1</v>
      </c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</row>
    <row r="6" spans="1:75" s="1" customFormat="1" ht="11.25" hidden="1" customHeight="1"/>
    <row r="7" spans="1:75" s="1" customFormat="1" ht="20.25" customHeight="1">
      <c r="BQ7" s="71"/>
      <c r="BR7" s="71"/>
    </row>
    <row r="8" spans="1:75" s="1" customFormat="1" ht="23.85" customHeight="1">
      <c r="B8" s="3" t="s">
        <v>2</v>
      </c>
      <c r="C8" s="3"/>
      <c r="D8" s="3"/>
      <c r="E8" s="3"/>
      <c r="O8" s="114" t="s">
        <v>3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75" s="1" customFormat="1" ht="8.25" customHeight="1"/>
    <row r="10" spans="1:75" s="1" customFormat="1" ht="21" customHeight="1">
      <c r="D10" s="121" t="s">
        <v>225</v>
      </c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</row>
    <row r="11" spans="1:75" s="1" customFormat="1" ht="21" customHeight="1">
      <c r="O11" s="121" t="s">
        <v>232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</row>
    <row r="12" spans="1:75" s="1" customFormat="1" ht="11.25" customHeight="1" thickBot="1">
      <c r="BU12" s="4"/>
      <c r="BV12" s="4"/>
      <c r="BW12" s="4" t="s">
        <v>183</v>
      </c>
    </row>
    <row r="13" spans="1:75" s="1" customFormat="1" ht="13.35" customHeight="1" thickBot="1">
      <c r="C13" s="381" t="s">
        <v>184</v>
      </c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2" t="s">
        <v>17</v>
      </c>
      <c r="V13" s="382"/>
      <c r="W13" s="383" t="s">
        <v>185</v>
      </c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83"/>
      <c r="BC13" s="383"/>
      <c r="BD13" s="383"/>
      <c r="BE13" s="383"/>
      <c r="BF13" s="383"/>
      <c r="BG13" s="383"/>
      <c r="BH13" s="383"/>
      <c r="BI13" s="383"/>
      <c r="BJ13" s="383"/>
      <c r="BK13" s="383"/>
      <c r="BL13" s="383"/>
      <c r="BM13" s="383"/>
      <c r="BN13" s="383"/>
      <c r="BO13" s="383"/>
      <c r="BP13" s="379" t="s">
        <v>72</v>
      </c>
      <c r="BQ13" s="379"/>
      <c r="BR13" s="379"/>
      <c r="BS13" s="379"/>
      <c r="BT13" s="379"/>
      <c r="BU13" s="379"/>
      <c r="BV13" s="308" t="s">
        <v>186</v>
      </c>
      <c r="BW13" s="308"/>
    </row>
    <row r="14" spans="1:75" s="45" customFormat="1" ht="46.35" customHeight="1"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2"/>
      <c r="V14" s="382"/>
      <c r="W14" s="379" t="s">
        <v>66</v>
      </c>
      <c r="X14" s="379"/>
      <c r="Y14" s="379"/>
      <c r="Z14" s="379"/>
      <c r="AA14" s="379"/>
      <c r="AB14" s="379"/>
      <c r="AC14" s="379"/>
      <c r="AD14" s="379"/>
      <c r="AE14" s="379" t="s">
        <v>67</v>
      </c>
      <c r="AF14" s="379"/>
      <c r="AG14" s="379"/>
      <c r="AH14" s="379"/>
      <c r="AI14" s="379"/>
      <c r="AJ14" s="379"/>
      <c r="AK14" s="379"/>
      <c r="AL14" s="379"/>
      <c r="AM14" s="379"/>
      <c r="AN14" s="379" t="s">
        <v>187</v>
      </c>
      <c r="AO14" s="379"/>
      <c r="AP14" s="379"/>
      <c r="AQ14" s="379"/>
      <c r="AR14" s="379"/>
      <c r="AS14" s="379"/>
      <c r="AT14" s="379"/>
      <c r="AU14" s="379"/>
      <c r="AV14" s="379"/>
      <c r="AW14" s="380" t="s">
        <v>69</v>
      </c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79" t="s">
        <v>188</v>
      </c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08"/>
      <c r="BW14" s="308"/>
    </row>
    <row r="15" spans="1:75" s="1" customFormat="1" ht="11.25" customHeight="1">
      <c r="C15" s="258">
        <v>1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377">
        <v>2</v>
      </c>
      <c r="V15" s="377"/>
      <c r="W15" s="377">
        <v>3</v>
      </c>
      <c r="X15" s="377"/>
      <c r="Y15" s="377"/>
      <c r="Z15" s="377"/>
      <c r="AA15" s="377"/>
      <c r="AB15" s="377"/>
      <c r="AC15" s="377"/>
      <c r="AD15" s="377"/>
      <c r="AE15" s="377">
        <v>4</v>
      </c>
      <c r="AF15" s="377"/>
      <c r="AG15" s="377"/>
      <c r="AH15" s="377"/>
      <c r="AI15" s="377"/>
      <c r="AJ15" s="377"/>
      <c r="AK15" s="377"/>
      <c r="AL15" s="377"/>
      <c r="AM15" s="377"/>
      <c r="AN15" s="378">
        <v>5</v>
      </c>
      <c r="AO15" s="378"/>
      <c r="AP15" s="378"/>
      <c r="AQ15" s="378"/>
      <c r="AR15" s="378"/>
      <c r="AS15" s="378"/>
      <c r="AT15" s="378"/>
      <c r="AU15" s="378"/>
      <c r="AV15" s="378"/>
      <c r="AW15" s="378">
        <v>6</v>
      </c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>
        <v>7</v>
      </c>
      <c r="BI15" s="378"/>
      <c r="BJ15" s="378"/>
      <c r="BK15" s="378"/>
      <c r="BL15" s="378"/>
      <c r="BM15" s="378"/>
      <c r="BN15" s="378"/>
      <c r="BO15" s="378"/>
      <c r="BP15" s="378">
        <v>8</v>
      </c>
      <c r="BQ15" s="378"/>
      <c r="BR15" s="378"/>
      <c r="BS15" s="378"/>
      <c r="BT15" s="378"/>
      <c r="BU15" s="378"/>
      <c r="BV15" s="297">
        <v>9</v>
      </c>
      <c r="BW15" s="297"/>
    </row>
    <row r="16" spans="1:75" s="1" customFormat="1" ht="12.6" customHeight="1">
      <c r="C16" s="318" t="s">
        <v>189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76">
        <v>10</v>
      </c>
      <c r="V16" s="376"/>
      <c r="W16" s="371">
        <v>3234210000</v>
      </c>
      <c r="X16" s="371"/>
      <c r="Y16" s="371"/>
      <c r="Z16" s="371"/>
      <c r="AA16" s="371"/>
      <c r="AB16" s="371"/>
      <c r="AC16" s="371"/>
      <c r="AD16" s="371"/>
      <c r="AE16" s="363" t="s">
        <v>23</v>
      </c>
      <c r="AF16" s="363"/>
      <c r="AG16" s="363"/>
      <c r="AH16" s="363"/>
      <c r="AI16" s="363"/>
      <c r="AJ16" s="363"/>
      <c r="AK16" s="363"/>
      <c r="AL16" s="363"/>
      <c r="AM16" s="363"/>
      <c r="AN16" s="364">
        <v>0</v>
      </c>
      <c r="AO16" s="364"/>
      <c r="AP16" s="364"/>
      <c r="AQ16" s="364"/>
      <c r="AR16" s="364"/>
      <c r="AS16" s="364"/>
      <c r="AT16" s="364"/>
      <c r="AU16" s="364"/>
      <c r="AV16" s="364"/>
      <c r="AW16" s="372">
        <v>-281874</v>
      </c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>
        <v>-2647675</v>
      </c>
      <c r="BI16" s="372"/>
      <c r="BJ16" s="372"/>
      <c r="BK16" s="372"/>
      <c r="BL16" s="372"/>
      <c r="BM16" s="372"/>
      <c r="BN16" s="372"/>
      <c r="BO16" s="372"/>
      <c r="BP16" s="373">
        <v>664</v>
      </c>
      <c r="BQ16" s="374"/>
      <c r="BR16" s="374"/>
      <c r="BS16" s="374"/>
      <c r="BT16" s="374"/>
      <c r="BU16" s="375"/>
      <c r="BV16" s="335">
        <v>305325</v>
      </c>
      <c r="BW16" s="335"/>
    </row>
    <row r="17" spans="3:75" s="1" customFormat="1" ht="12.6" customHeight="1">
      <c r="C17" s="368" t="s">
        <v>190</v>
      </c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76">
        <v>11</v>
      </c>
      <c r="V17" s="376"/>
      <c r="W17" s="355" t="s">
        <v>23</v>
      </c>
      <c r="X17" s="355"/>
      <c r="Y17" s="355"/>
      <c r="Z17" s="355"/>
      <c r="AA17" s="355"/>
      <c r="AB17" s="355"/>
      <c r="AC17" s="355"/>
      <c r="AD17" s="355"/>
      <c r="AE17" s="353" t="s">
        <v>23</v>
      </c>
      <c r="AF17" s="353"/>
      <c r="AG17" s="353"/>
      <c r="AH17" s="353"/>
      <c r="AI17" s="353"/>
      <c r="AJ17" s="353"/>
      <c r="AK17" s="353"/>
      <c r="AL17" s="353"/>
      <c r="AM17" s="353"/>
      <c r="AN17" s="353" t="s">
        <v>23</v>
      </c>
      <c r="AO17" s="353"/>
      <c r="AP17" s="353"/>
      <c r="AQ17" s="353"/>
      <c r="AR17" s="353"/>
      <c r="AS17" s="353"/>
      <c r="AT17" s="353"/>
      <c r="AU17" s="353"/>
      <c r="AV17" s="353"/>
      <c r="AW17" s="354">
        <v>0</v>
      </c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>
        <v>0</v>
      </c>
      <c r="BI17" s="354"/>
      <c r="BJ17" s="354"/>
      <c r="BK17" s="354"/>
      <c r="BL17" s="354"/>
      <c r="BM17" s="354"/>
      <c r="BN17" s="354"/>
      <c r="BO17" s="354"/>
      <c r="BP17" s="354">
        <v>0</v>
      </c>
      <c r="BQ17" s="354"/>
      <c r="BR17" s="354"/>
      <c r="BS17" s="354"/>
      <c r="BT17" s="354"/>
      <c r="BU17" s="354"/>
      <c r="BV17" s="333">
        <v>0</v>
      </c>
      <c r="BW17" s="333"/>
    </row>
    <row r="18" spans="3:75" s="1" customFormat="1" ht="12.6" customHeight="1">
      <c r="C18" s="298" t="s">
        <v>191</v>
      </c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370">
        <v>100</v>
      </c>
      <c r="V18" s="370"/>
      <c r="W18" s="371">
        <v>3234210000</v>
      </c>
      <c r="X18" s="371"/>
      <c r="Y18" s="371"/>
      <c r="Z18" s="371"/>
      <c r="AA18" s="371"/>
      <c r="AB18" s="371"/>
      <c r="AC18" s="371"/>
      <c r="AD18" s="371"/>
      <c r="AE18" s="363" t="s">
        <v>23</v>
      </c>
      <c r="AF18" s="363"/>
      <c r="AG18" s="363"/>
      <c r="AH18" s="363"/>
      <c r="AI18" s="363"/>
      <c r="AJ18" s="363"/>
      <c r="AK18" s="363"/>
      <c r="AL18" s="363"/>
      <c r="AM18" s="363"/>
      <c r="AN18" s="363" t="s">
        <v>23</v>
      </c>
      <c r="AO18" s="363"/>
      <c r="AP18" s="363"/>
      <c r="AQ18" s="363"/>
      <c r="AR18" s="363"/>
      <c r="AS18" s="363"/>
      <c r="AT18" s="363"/>
      <c r="AU18" s="363"/>
      <c r="AV18" s="363"/>
      <c r="AW18" s="372">
        <v>-281874</v>
      </c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>
        <v>-2647675</v>
      </c>
      <c r="BI18" s="372"/>
      <c r="BJ18" s="372"/>
      <c r="BK18" s="372"/>
      <c r="BL18" s="372"/>
      <c r="BM18" s="372"/>
      <c r="BN18" s="372"/>
      <c r="BO18" s="372"/>
      <c r="BP18" s="373">
        <v>664</v>
      </c>
      <c r="BQ18" s="374"/>
      <c r="BR18" s="374"/>
      <c r="BS18" s="374"/>
      <c r="BT18" s="374"/>
      <c r="BU18" s="375"/>
      <c r="BV18" s="335">
        <v>305325</v>
      </c>
      <c r="BW18" s="335"/>
    </row>
    <row r="19" spans="3:75" s="1" customFormat="1" ht="23.85" customHeight="1">
      <c r="C19" s="368" t="s">
        <v>192</v>
      </c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9">
        <v>200</v>
      </c>
      <c r="V19" s="369"/>
      <c r="W19" s="353" t="s">
        <v>23</v>
      </c>
      <c r="X19" s="353"/>
      <c r="Y19" s="353"/>
      <c r="Z19" s="353"/>
      <c r="AA19" s="353"/>
      <c r="AB19" s="353"/>
      <c r="AC19" s="353"/>
      <c r="AD19" s="353"/>
      <c r="AE19" s="353" t="s">
        <v>23</v>
      </c>
      <c r="AF19" s="353"/>
      <c r="AG19" s="353"/>
      <c r="AH19" s="353"/>
      <c r="AI19" s="353"/>
      <c r="AJ19" s="353"/>
      <c r="AK19" s="353"/>
      <c r="AL19" s="353"/>
      <c r="AM19" s="353"/>
      <c r="AN19" s="353" t="s">
        <v>23</v>
      </c>
      <c r="AO19" s="353"/>
      <c r="AP19" s="353"/>
      <c r="AQ19" s="353"/>
      <c r="AR19" s="353"/>
      <c r="AS19" s="353"/>
      <c r="AT19" s="353"/>
      <c r="AU19" s="353"/>
      <c r="AV19" s="353"/>
      <c r="AW19" s="354">
        <v>0</v>
      </c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67">
        <v>1500641</v>
      </c>
      <c r="BI19" s="367"/>
      <c r="BJ19" s="367"/>
      <c r="BK19" s="367"/>
      <c r="BL19" s="367"/>
      <c r="BM19" s="367"/>
      <c r="BN19" s="367"/>
      <c r="BO19" s="367"/>
      <c r="BP19" s="359"/>
      <c r="BQ19" s="360"/>
      <c r="BR19" s="360"/>
      <c r="BS19" s="360"/>
      <c r="BT19" s="360"/>
      <c r="BU19" s="361"/>
      <c r="BV19" s="335">
        <v>1373785</v>
      </c>
      <c r="BW19" s="335"/>
    </row>
    <row r="20" spans="3:75" s="1" customFormat="1" ht="12.6" customHeight="1">
      <c r="C20" s="298" t="s">
        <v>193</v>
      </c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366">
        <v>210</v>
      </c>
      <c r="V20" s="366"/>
      <c r="W20" s="353" t="s">
        <v>23</v>
      </c>
      <c r="X20" s="353"/>
      <c r="Y20" s="353"/>
      <c r="Z20" s="353"/>
      <c r="AA20" s="353"/>
      <c r="AB20" s="353"/>
      <c r="AC20" s="353"/>
      <c r="AD20" s="353"/>
      <c r="AE20" s="353" t="s">
        <v>23</v>
      </c>
      <c r="AF20" s="353"/>
      <c r="AG20" s="353"/>
      <c r="AH20" s="353"/>
      <c r="AI20" s="353"/>
      <c r="AJ20" s="353"/>
      <c r="AK20" s="353"/>
      <c r="AL20" s="353"/>
      <c r="AM20" s="353"/>
      <c r="AN20" s="353" t="s">
        <v>23</v>
      </c>
      <c r="AO20" s="353"/>
      <c r="AP20" s="353"/>
      <c r="AQ20" s="353"/>
      <c r="AR20" s="353"/>
      <c r="AS20" s="353"/>
      <c r="AT20" s="353"/>
      <c r="AU20" s="353"/>
      <c r="AV20" s="353"/>
      <c r="AW20" s="354">
        <v>0</v>
      </c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67">
        <v>1500641</v>
      </c>
      <c r="BI20" s="367"/>
      <c r="BJ20" s="367"/>
      <c r="BK20" s="367"/>
      <c r="BL20" s="367"/>
      <c r="BM20" s="367"/>
      <c r="BN20" s="367"/>
      <c r="BO20" s="367"/>
      <c r="BP20" s="359"/>
      <c r="BQ20" s="360"/>
      <c r="BR20" s="360"/>
      <c r="BS20" s="360"/>
      <c r="BT20" s="360"/>
      <c r="BU20" s="361"/>
      <c r="BV20" s="335">
        <v>1373785</v>
      </c>
      <c r="BW20" s="335"/>
    </row>
    <row r="21" spans="3:75" s="1" customFormat="1" ht="23.85" customHeight="1">
      <c r="C21" s="318" t="s">
        <v>194</v>
      </c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62">
        <v>220</v>
      </c>
      <c r="V21" s="362"/>
      <c r="W21" s="363" t="s">
        <v>23</v>
      </c>
      <c r="X21" s="363"/>
      <c r="Y21" s="363"/>
      <c r="Z21" s="363"/>
      <c r="AA21" s="363"/>
      <c r="AB21" s="363"/>
      <c r="AC21" s="363"/>
      <c r="AD21" s="363"/>
      <c r="AE21" s="363" t="s">
        <v>23</v>
      </c>
      <c r="AF21" s="363"/>
      <c r="AG21" s="363"/>
      <c r="AH21" s="363"/>
      <c r="AI21" s="363"/>
      <c r="AJ21" s="363"/>
      <c r="AK21" s="363"/>
      <c r="AL21" s="363"/>
      <c r="AM21" s="363"/>
      <c r="AN21" s="364">
        <v>0</v>
      </c>
      <c r="AO21" s="364"/>
      <c r="AP21" s="364"/>
      <c r="AQ21" s="364"/>
      <c r="AR21" s="364"/>
      <c r="AS21" s="364"/>
      <c r="AT21" s="364"/>
      <c r="AU21" s="364"/>
      <c r="AV21" s="364"/>
      <c r="AW21" s="365">
        <v>0</v>
      </c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>
        <v>-9572</v>
      </c>
      <c r="BI21" s="365"/>
      <c r="BJ21" s="365"/>
      <c r="BK21" s="365"/>
      <c r="BL21" s="365"/>
      <c r="BM21" s="365"/>
      <c r="BN21" s="365"/>
      <c r="BO21" s="365"/>
      <c r="BP21" s="365">
        <v>-664</v>
      </c>
      <c r="BQ21" s="365"/>
      <c r="BR21" s="365"/>
      <c r="BS21" s="365"/>
      <c r="BT21" s="365"/>
      <c r="BU21" s="365"/>
      <c r="BV21" s="333">
        <v>-10236</v>
      </c>
      <c r="BW21" s="333"/>
    </row>
    <row r="22" spans="3:75" s="1" customFormat="1" ht="12.6" customHeight="1">
      <c r="C22" s="298" t="s">
        <v>109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138"/>
      <c r="V22" s="138"/>
      <c r="W22" s="89"/>
      <c r="X22" s="72"/>
      <c r="Y22" s="72"/>
      <c r="Z22" s="72"/>
      <c r="AA22" s="72"/>
      <c r="AB22" s="72"/>
      <c r="AC22" s="72"/>
      <c r="AD22" s="72"/>
      <c r="AE22" s="89"/>
      <c r="AF22" s="72"/>
      <c r="AG22" s="72"/>
      <c r="AH22" s="72"/>
      <c r="AI22" s="72"/>
      <c r="AJ22" s="72"/>
      <c r="AK22" s="72"/>
      <c r="AL22" s="72"/>
      <c r="AM22" s="72"/>
      <c r="AN22" s="89"/>
      <c r="AO22" s="72"/>
      <c r="AP22" s="72"/>
      <c r="AQ22" s="72"/>
      <c r="AR22" s="72"/>
      <c r="AS22" s="72"/>
      <c r="AT22" s="72"/>
      <c r="AU22" s="72"/>
      <c r="AV22" s="72"/>
      <c r="AW22" s="89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357">
        <v>0</v>
      </c>
      <c r="BI22" s="357"/>
      <c r="BJ22" s="357"/>
      <c r="BK22" s="357"/>
      <c r="BL22" s="357"/>
      <c r="BM22" s="357"/>
      <c r="BN22" s="357"/>
      <c r="BO22" s="357"/>
      <c r="BP22" s="89"/>
      <c r="BQ22" s="72"/>
      <c r="BR22" s="72"/>
      <c r="BS22" s="72"/>
      <c r="BT22" s="72"/>
      <c r="BU22" s="72"/>
      <c r="BV22" s="358">
        <v>0</v>
      </c>
      <c r="BW22" s="358"/>
    </row>
    <row r="23" spans="3:75" s="1" customFormat="1" ht="23.85" customHeight="1">
      <c r="C23" s="298" t="s">
        <v>195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352">
        <v>221</v>
      </c>
      <c r="V23" s="352"/>
      <c r="W23" s="355" t="s">
        <v>23</v>
      </c>
      <c r="X23" s="355"/>
      <c r="Y23" s="355"/>
      <c r="Z23" s="355"/>
      <c r="AA23" s="355"/>
      <c r="AB23" s="355"/>
      <c r="AC23" s="355"/>
      <c r="AD23" s="355"/>
      <c r="AE23" s="353" t="s">
        <v>23</v>
      </c>
      <c r="AF23" s="353"/>
      <c r="AG23" s="353"/>
      <c r="AH23" s="353"/>
      <c r="AI23" s="353"/>
      <c r="AJ23" s="353"/>
      <c r="AK23" s="353"/>
      <c r="AL23" s="353"/>
      <c r="AM23" s="353"/>
      <c r="AN23" s="353" t="s">
        <v>23</v>
      </c>
      <c r="AO23" s="353"/>
      <c r="AP23" s="353"/>
      <c r="AQ23" s="353"/>
      <c r="AR23" s="353"/>
      <c r="AS23" s="353"/>
      <c r="AT23" s="353"/>
      <c r="AU23" s="353"/>
      <c r="AV23" s="353"/>
      <c r="AW23" s="354">
        <v>0</v>
      </c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>
        <v>0</v>
      </c>
      <c r="BI23" s="354"/>
      <c r="BJ23" s="354"/>
      <c r="BK23" s="354"/>
      <c r="BL23" s="354"/>
      <c r="BM23" s="354"/>
      <c r="BN23" s="354"/>
      <c r="BO23" s="354"/>
      <c r="BP23" s="354">
        <v>0</v>
      </c>
      <c r="BQ23" s="354"/>
      <c r="BR23" s="354"/>
      <c r="BS23" s="354"/>
      <c r="BT23" s="354"/>
      <c r="BU23" s="354"/>
      <c r="BV23" s="333">
        <v>0</v>
      </c>
      <c r="BW23" s="333"/>
    </row>
    <row r="24" spans="3:75" s="1" customFormat="1" ht="23.85" customHeight="1">
      <c r="C24" s="298" t="s">
        <v>196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356">
        <v>222</v>
      </c>
      <c r="V24" s="356"/>
      <c r="W24" s="353" t="s">
        <v>23</v>
      </c>
      <c r="X24" s="353"/>
      <c r="Y24" s="353"/>
      <c r="Z24" s="353"/>
      <c r="AA24" s="353"/>
      <c r="AB24" s="353"/>
      <c r="AC24" s="353"/>
      <c r="AD24" s="353"/>
      <c r="AE24" s="353" t="s">
        <v>23</v>
      </c>
      <c r="AF24" s="353"/>
      <c r="AG24" s="353"/>
      <c r="AH24" s="353"/>
      <c r="AI24" s="353"/>
      <c r="AJ24" s="353"/>
      <c r="AK24" s="353"/>
      <c r="AL24" s="353"/>
      <c r="AM24" s="353"/>
      <c r="AN24" s="353" t="s">
        <v>23</v>
      </c>
      <c r="AO24" s="353"/>
      <c r="AP24" s="353"/>
      <c r="AQ24" s="353"/>
      <c r="AR24" s="353"/>
      <c r="AS24" s="353"/>
      <c r="AT24" s="353"/>
      <c r="AU24" s="353"/>
      <c r="AV24" s="353"/>
      <c r="AW24" s="353" t="s">
        <v>23</v>
      </c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4">
        <v>0</v>
      </c>
      <c r="BI24" s="354"/>
      <c r="BJ24" s="354"/>
      <c r="BK24" s="354"/>
      <c r="BL24" s="354"/>
      <c r="BM24" s="354"/>
      <c r="BN24" s="354"/>
      <c r="BO24" s="354"/>
      <c r="BP24" s="353" t="s">
        <v>23</v>
      </c>
      <c r="BQ24" s="353"/>
      <c r="BR24" s="353"/>
      <c r="BS24" s="353"/>
      <c r="BT24" s="353"/>
      <c r="BU24" s="353"/>
      <c r="BV24" s="333">
        <v>0</v>
      </c>
      <c r="BW24" s="333"/>
    </row>
    <row r="25" spans="3:75" s="44" customFormat="1" ht="35.1" customHeight="1">
      <c r="C25" s="298" t="s">
        <v>197</v>
      </c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348">
        <v>223</v>
      </c>
      <c r="V25" s="348"/>
      <c r="W25" s="349" t="s">
        <v>23</v>
      </c>
      <c r="X25" s="349"/>
      <c r="Y25" s="349"/>
      <c r="Z25" s="349"/>
      <c r="AA25" s="349"/>
      <c r="AB25" s="349"/>
      <c r="AC25" s="349"/>
      <c r="AD25" s="349"/>
      <c r="AE25" s="350" t="s">
        <v>23</v>
      </c>
      <c r="AF25" s="350"/>
      <c r="AG25" s="350"/>
      <c r="AH25" s="350"/>
      <c r="AI25" s="350"/>
      <c r="AJ25" s="350"/>
      <c r="AK25" s="350"/>
      <c r="AL25" s="350"/>
      <c r="AM25" s="350"/>
      <c r="AN25" s="350" t="s">
        <v>23</v>
      </c>
      <c r="AO25" s="350"/>
      <c r="AP25" s="350"/>
      <c r="AQ25" s="350"/>
      <c r="AR25" s="350"/>
      <c r="AS25" s="350"/>
      <c r="AT25" s="350"/>
      <c r="AU25" s="350"/>
      <c r="AV25" s="350"/>
      <c r="AW25" s="351">
        <v>0</v>
      </c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>
        <v>0</v>
      </c>
      <c r="BI25" s="351"/>
      <c r="BJ25" s="351"/>
      <c r="BK25" s="351"/>
      <c r="BL25" s="351"/>
      <c r="BM25" s="351"/>
      <c r="BN25" s="351"/>
      <c r="BO25" s="351"/>
      <c r="BP25" s="351">
        <v>0</v>
      </c>
      <c r="BQ25" s="351"/>
      <c r="BR25" s="351"/>
      <c r="BS25" s="351"/>
      <c r="BT25" s="351"/>
      <c r="BU25" s="351"/>
      <c r="BV25" s="329">
        <v>0</v>
      </c>
      <c r="BW25" s="329"/>
    </row>
    <row r="26" spans="3:75" s="1" customFormat="1" ht="46.35" customHeight="1">
      <c r="C26" s="298" t="s">
        <v>112</v>
      </c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352">
        <v>224</v>
      </c>
      <c r="V26" s="352"/>
      <c r="W26" s="355" t="s">
        <v>23</v>
      </c>
      <c r="X26" s="355"/>
      <c r="Y26" s="355"/>
      <c r="Z26" s="355"/>
      <c r="AA26" s="355"/>
      <c r="AB26" s="355"/>
      <c r="AC26" s="355"/>
      <c r="AD26" s="355"/>
      <c r="AE26" s="353" t="s">
        <v>23</v>
      </c>
      <c r="AF26" s="353"/>
      <c r="AG26" s="353"/>
      <c r="AH26" s="353"/>
      <c r="AI26" s="353"/>
      <c r="AJ26" s="353"/>
      <c r="AK26" s="353"/>
      <c r="AL26" s="353"/>
      <c r="AM26" s="353"/>
      <c r="AN26" s="353" t="s">
        <v>23</v>
      </c>
      <c r="AO26" s="353"/>
      <c r="AP26" s="353"/>
      <c r="AQ26" s="353"/>
      <c r="AR26" s="353"/>
      <c r="AS26" s="353"/>
      <c r="AT26" s="353"/>
      <c r="AU26" s="353"/>
      <c r="AV26" s="353"/>
      <c r="AW26" s="354">
        <v>0</v>
      </c>
      <c r="AX26" s="354"/>
      <c r="AY26" s="354"/>
      <c r="AZ26" s="354"/>
      <c r="BA26" s="354"/>
      <c r="BB26" s="354"/>
      <c r="BC26" s="354"/>
      <c r="BD26" s="354"/>
      <c r="BE26" s="354"/>
      <c r="BF26" s="354"/>
      <c r="BG26" s="354"/>
      <c r="BH26" s="354">
        <v>0</v>
      </c>
      <c r="BI26" s="354"/>
      <c r="BJ26" s="354"/>
      <c r="BK26" s="354"/>
      <c r="BL26" s="354"/>
      <c r="BM26" s="354"/>
      <c r="BN26" s="354"/>
      <c r="BO26" s="354"/>
      <c r="BP26" s="354">
        <v>0</v>
      </c>
      <c r="BQ26" s="354"/>
      <c r="BR26" s="354"/>
      <c r="BS26" s="354"/>
      <c r="BT26" s="354"/>
      <c r="BU26" s="354"/>
      <c r="BV26" s="333">
        <v>0</v>
      </c>
      <c r="BW26" s="333"/>
    </row>
    <row r="27" spans="3:75" s="1" customFormat="1" ht="23.85" customHeight="1">
      <c r="C27" s="298" t="s">
        <v>113</v>
      </c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352">
        <v>225</v>
      </c>
      <c r="V27" s="352"/>
      <c r="W27" s="355" t="s">
        <v>23</v>
      </c>
      <c r="X27" s="355"/>
      <c r="Y27" s="355"/>
      <c r="Z27" s="355"/>
      <c r="AA27" s="355"/>
      <c r="AB27" s="355"/>
      <c r="AC27" s="355"/>
      <c r="AD27" s="355"/>
      <c r="AE27" s="353" t="s">
        <v>23</v>
      </c>
      <c r="AF27" s="353"/>
      <c r="AG27" s="353"/>
      <c r="AH27" s="353"/>
      <c r="AI27" s="353"/>
      <c r="AJ27" s="353"/>
      <c r="AK27" s="353"/>
      <c r="AL27" s="353"/>
      <c r="AM27" s="353"/>
      <c r="AN27" s="353" t="s">
        <v>23</v>
      </c>
      <c r="AO27" s="353"/>
      <c r="AP27" s="353"/>
      <c r="AQ27" s="353"/>
      <c r="AR27" s="353"/>
      <c r="AS27" s="353"/>
      <c r="AT27" s="353"/>
      <c r="AU27" s="353"/>
      <c r="AV27" s="353"/>
      <c r="AW27" s="354">
        <v>0</v>
      </c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>
        <v>0</v>
      </c>
      <c r="BQ27" s="354"/>
      <c r="BR27" s="354"/>
      <c r="BS27" s="354"/>
      <c r="BT27" s="354"/>
      <c r="BU27" s="354"/>
      <c r="BV27" s="333"/>
      <c r="BW27" s="333"/>
    </row>
    <row r="28" spans="3:75" s="1" customFormat="1" ht="23.85" customHeight="1">
      <c r="C28" s="298" t="s">
        <v>114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352">
        <v>226</v>
      </c>
      <c r="V28" s="352"/>
      <c r="W28" s="353" t="s">
        <v>23</v>
      </c>
      <c r="X28" s="353"/>
      <c r="Y28" s="353"/>
      <c r="Z28" s="353"/>
      <c r="AA28" s="353"/>
      <c r="AB28" s="353"/>
      <c r="AC28" s="353"/>
      <c r="AD28" s="353"/>
      <c r="AE28" s="353" t="s">
        <v>23</v>
      </c>
      <c r="AF28" s="353"/>
      <c r="AG28" s="353"/>
      <c r="AH28" s="353"/>
      <c r="AI28" s="353"/>
      <c r="AJ28" s="353"/>
      <c r="AK28" s="353"/>
      <c r="AL28" s="353"/>
      <c r="AM28" s="353"/>
      <c r="AN28" s="353" t="s">
        <v>23</v>
      </c>
      <c r="AO28" s="353"/>
      <c r="AP28" s="353"/>
      <c r="AQ28" s="353"/>
      <c r="AR28" s="353"/>
      <c r="AS28" s="353"/>
      <c r="AT28" s="353"/>
      <c r="AU28" s="353"/>
      <c r="AV28" s="353"/>
      <c r="AW28" s="353" t="s">
        <v>23</v>
      </c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4">
        <v>0</v>
      </c>
      <c r="BI28" s="354"/>
      <c r="BJ28" s="354"/>
      <c r="BK28" s="354"/>
      <c r="BL28" s="354"/>
      <c r="BM28" s="354"/>
      <c r="BN28" s="354"/>
      <c r="BO28" s="354"/>
      <c r="BP28" s="353" t="s">
        <v>23</v>
      </c>
      <c r="BQ28" s="353"/>
      <c r="BR28" s="353"/>
      <c r="BS28" s="353"/>
      <c r="BT28" s="353"/>
      <c r="BU28" s="353"/>
      <c r="BV28" s="333">
        <v>0</v>
      </c>
      <c r="BW28" s="333"/>
    </row>
    <row r="29" spans="3:75" s="1" customFormat="1" ht="23.85" customHeight="1">
      <c r="C29" s="298" t="s">
        <v>198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352">
        <v>227</v>
      </c>
      <c r="V29" s="352"/>
      <c r="W29" s="353" t="s">
        <v>23</v>
      </c>
      <c r="X29" s="353"/>
      <c r="Y29" s="353"/>
      <c r="Z29" s="353"/>
      <c r="AA29" s="353"/>
      <c r="AB29" s="353"/>
      <c r="AC29" s="353"/>
      <c r="AD29" s="353"/>
      <c r="AE29" s="353" t="s">
        <v>23</v>
      </c>
      <c r="AF29" s="353"/>
      <c r="AG29" s="353"/>
      <c r="AH29" s="353"/>
      <c r="AI29" s="353"/>
      <c r="AJ29" s="353"/>
      <c r="AK29" s="353"/>
      <c r="AL29" s="353"/>
      <c r="AM29" s="353"/>
      <c r="AN29" s="353" t="s">
        <v>23</v>
      </c>
      <c r="AO29" s="353"/>
      <c r="AP29" s="353"/>
      <c r="AQ29" s="353"/>
      <c r="AR29" s="353"/>
      <c r="AS29" s="353"/>
      <c r="AT29" s="353"/>
      <c r="AU29" s="353"/>
      <c r="AV29" s="353"/>
      <c r="AW29" s="353" t="s">
        <v>23</v>
      </c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4">
        <v>0</v>
      </c>
      <c r="BI29" s="354"/>
      <c r="BJ29" s="354"/>
      <c r="BK29" s="354"/>
      <c r="BL29" s="354"/>
      <c r="BM29" s="354"/>
      <c r="BN29" s="354"/>
      <c r="BO29" s="354"/>
      <c r="BP29" s="347">
        <v>0</v>
      </c>
      <c r="BQ29" s="347"/>
      <c r="BR29" s="347"/>
      <c r="BS29" s="347"/>
      <c r="BT29" s="347"/>
      <c r="BU29" s="347"/>
      <c r="BV29" s="333">
        <v>0</v>
      </c>
      <c r="BW29" s="333"/>
    </row>
    <row r="30" spans="3:75" s="45" customFormat="1" ht="23.85" customHeight="1">
      <c r="C30" s="298" t="s">
        <v>116</v>
      </c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348">
        <v>228</v>
      </c>
      <c r="V30" s="348"/>
      <c r="W30" s="349" t="s">
        <v>23</v>
      </c>
      <c r="X30" s="349"/>
      <c r="Y30" s="349"/>
      <c r="Z30" s="349"/>
      <c r="AA30" s="349"/>
      <c r="AB30" s="349"/>
      <c r="AC30" s="349"/>
      <c r="AD30" s="349"/>
      <c r="AE30" s="350" t="s">
        <v>23</v>
      </c>
      <c r="AF30" s="350"/>
      <c r="AG30" s="350"/>
      <c r="AH30" s="350"/>
      <c r="AI30" s="350"/>
      <c r="AJ30" s="350"/>
      <c r="AK30" s="350"/>
      <c r="AL30" s="350"/>
      <c r="AM30" s="350"/>
      <c r="AN30" s="350" t="s">
        <v>23</v>
      </c>
      <c r="AO30" s="350"/>
      <c r="AP30" s="350"/>
      <c r="AQ30" s="350"/>
      <c r="AR30" s="350"/>
      <c r="AS30" s="350"/>
      <c r="AT30" s="350"/>
      <c r="AU30" s="350"/>
      <c r="AV30" s="350"/>
      <c r="AW30" s="351">
        <v>0</v>
      </c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>
        <v>0</v>
      </c>
      <c r="BI30" s="351"/>
      <c r="BJ30" s="351"/>
      <c r="BK30" s="351"/>
      <c r="BL30" s="351"/>
      <c r="BM30" s="351"/>
      <c r="BN30" s="351"/>
      <c r="BO30" s="351"/>
      <c r="BP30" s="351">
        <v>0</v>
      </c>
      <c r="BQ30" s="351"/>
      <c r="BR30" s="351"/>
      <c r="BS30" s="351"/>
      <c r="BT30" s="351"/>
      <c r="BU30" s="351"/>
      <c r="BV30" s="329">
        <v>0</v>
      </c>
      <c r="BW30" s="329"/>
    </row>
    <row r="31" spans="3:75" s="1" customFormat="1" ht="23.85" customHeight="1" thickBot="1">
      <c r="C31" s="309" t="s">
        <v>117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44">
        <v>229</v>
      </c>
      <c r="V31" s="344"/>
      <c r="W31" s="345">
        <v>0</v>
      </c>
      <c r="X31" s="345"/>
      <c r="Y31" s="345"/>
      <c r="Z31" s="345"/>
      <c r="AA31" s="345"/>
      <c r="AB31" s="345"/>
      <c r="AC31" s="345"/>
      <c r="AD31" s="345"/>
      <c r="AE31" s="345">
        <v>0</v>
      </c>
      <c r="AF31" s="345"/>
      <c r="AG31" s="345"/>
      <c r="AH31" s="345"/>
      <c r="AI31" s="345"/>
      <c r="AJ31" s="345"/>
      <c r="AK31" s="345"/>
      <c r="AL31" s="345"/>
      <c r="AM31" s="345"/>
      <c r="AN31" s="345">
        <v>0</v>
      </c>
      <c r="AO31" s="345"/>
      <c r="AP31" s="345"/>
      <c r="AQ31" s="345"/>
      <c r="AR31" s="345"/>
      <c r="AS31" s="345"/>
      <c r="AT31" s="345"/>
      <c r="AU31" s="345"/>
      <c r="AV31" s="345"/>
      <c r="AW31" s="345">
        <v>0</v>
      </c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>
        <v>0</v>
      </c>
      <c r="BI31" s="345"/>
      <c r="BJ31" s="345"/>
      <c r="BK31" s="345"/>
      <c r="BL31" s="345"/>
      <c r="BM31" s="345"/>
      <c r="BN31" s="345"/>
      <c r="BO31" s="345"/>
      <c r="BP31" s="345">
        <v>0</v>
      </c>
      <c r="BQ31" s="345"/>
      <c r="BR31" s="345"/>
      <c r="BS31" s="345"/>
      <c r="BT31" s="345"/>
      <c r="BU31" s="345"/>
      <c r="BV31" s="346">
        <v>0</v>
      </c>
      <c r="BW31" s="346"/>
    </row>
    <row r="32" spans="3:75" s="1" customFormat="1" ht="11.25" customHeight="1"/>
    <row r="33" spans="3:75" ht="12" thickBot="1">
      <c r="BV33" s="4"/>
      <c r="BW33" s="4" t="s">
        <v>183</v>
      </c>
    </row>
    <row r="34" spans="3:75" s="1" customFormat="1" ht="13.35" customHeight="1" thickBot="1">
      <c r="C34" s="289" t="s">
        <v>184</v>
      </c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306" t="s">
        <v>17</v>
      </c>
      <c r="V34" s="306"/>
      <c r="W34" s="306" t="s">
        <v>185</v>
      </c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3" t="s">
        <v>72</v>
      </c>
      <c r="BQ34" s="303"/>
      <c r="BR34" s="303"/>
      <c r="BS34" s="303"/>
      <c r="BT34" s="303"/>
      <c r="BU34" s="303"/>
      <c r="BV34" s="308" t="s">
        <v>186</v>
      </c>
      <c r="BW34" s="308"/>
    </row>
    <row r="35" spans="3:75" s="45" customFormat="1" ht="46.35" customHeight="1"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306"/>
      <c r="V35" s="306"/>
      <c r="W35" s="303" t="s">
        <v>66</v>
      </c>
      <c r="X35" s="303"/>
      <c r="Y35" s="303"/>
      <c r="Z35" s="303"/>
      <c r="AA35" s="303"/>
      <c r="AB35" s="303"/>
      <c r="AC35" s="303"/>
      <c r="AD35" s="303"/>
      <c r="AE35" s="303" t="s">
        <v>67</v>
      </c>
      <c r="AF35" s="303"/>
      <c r="AG35" s="303"/>
      <c r="AH35" s="303"/>
      <c r="AI35" s="303"/>
      <c r="AJ35" s="303"/>
      <c r="AK35" s="303"/>
      <c r="AL35" s="303"/>
      <c r="AM35" s="303"/>
      <c r="AN35" s="303" t="s">
        <v>187</v>
      </c>
      <c r="AO35" s="303"/>
      <c r="AP35" s="303"/>
      <c r="AQ35" s="303"/>
      <c r="AR35" s="303"/>
      <c r="AS35" s="303"/>
      <c r="AT35" s="303"/>
      <c r="AU35" s="303"/>
      <c r="AV35" s="303"/>
      <c r="AW35" s="302" t="s">
        <v>69</v>
      </c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3" t="s">
        <v>188</v>
      </c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8"/>
      <c r="BW35" s="308"/>
    </row>
    <row r="36" spans="3:75" s="1" customFormat="1" ht="11.25" customHeight="1">
      <c r="C36" s="258">
        <v>1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304">
        <v>2</v>
      </c>
      <c r="V36" s="304"/>
      <c r="W36" s="304">
        <v>3</v>
      </c>
      <c r="X36" s="304"/>
      <c r="Y36" s="304"/>
      <c r="Z36" s="304"/>
      <c r="AA36" s="304"/>
      <c r="AB36" s="304"/>
      <c r="AC36" s="304"/>
      <c r="AD36" s="304"/>
      <c r="AE36" s="304">
        <v>4</v>
      </c>
      <c r="AF36" s="304"/>
      <c r="AG36" s="304"/>
      <c r="AH36" s="304"/>
      <c r="AI36" s="304"/>
      <c r="AJ36" s="304"/>
      <c r="AK36" s="304"/>
      <c r="AL36" s="304"/>
      <c r="AM36" s="304"/>
      <c r="AN36" s="297">
        <v>5</v>
      </c>
      <c r="AO36" s="297"/>
      <c r="AP36" s="297"/>
      <c r="AQ36" s="297"/>
      <c r="AR36" s="297"/>
      <c r="AS36" s="297"/>
      <c r="AT36" s="297"/>
      <c r="AU36" s="297"/>
      <c r="AV36" s="297"/>
      <c r="AW36" s="297">
        <v>6</v>
      </c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>
        <v>7</v>
      </c>
      <c r="BI36" s="297"/>
      <c r="BJ36" s="297"/>
      <c r="BK36" s="297"/>
      <c r="BL36" s="297"/>
      <c r="BM36" s="297"/>
      <c r="BN36" s="297"/>
      <c r="BO36" s="297"/>
      <c r="BP36" s="297">
        <v>8</v>
      </c>
      <c r="BQ36" s="297"/>
      <c r="BR36" s="297"/>
      <c r="BS36" s="297"/>
      <c r="BT36" s="297"/>
      <c r="BU36" s="297"/>
      <c r="BV36" s="297">
        <v>9</v>
      </c>
      <c r="BW36" s="297"/>
    </row>
    <row r="37" spans="3:75" s="1" customFormat="1" ht="23.85" customHeight="1">
      <c r="C37" s="318" t="s">
        <v>199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9">
        <v>300</v>
      </c>
      <c r="V37" s="319"/>
      <c r="W37" s="343" t="s">
        <v>23</v>
      </c>
      <c r="X37" s="343"/>
      <c r="Y37" s="343"/>
      <c r="Z37" s="343"/>
      <c r="AA37" s="343"/>
      <c r="AB37" s="343"/>
      <c r="AC37" s="343"/>
      <c r="AD37" s="343"/>
      <c r="AE37" s="343" t="s">
        <v>23</v>
      </c>
      <c r="AF37" s="343"/>
      <c r="AG37" s="343"/>
      <c r="AH37" s="343"/>
      <c r="AI37" s="343"/>
      <c r="AJ37" s="343"/>
      <c r="AK37" s="343"/>
      <c r="AL37" s="343"/>
      <c r="AM37" s="343"/>
      <c r="AN37" s="343" t="s">
        <v>23</v>
      </c>
      <c r="AO37" s="343"/>
      <c r="AP37" s="343"/>
      <c r="AQ37" s="343"/>
      <c r="AR37" s="343"/>
      <c r="AS37" s="343"/>
      <c r="AT37" s="343"/>
      <c r="AU37" s="343"/>
      <c r="AV37" s="343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1" t="s">
        <v>23</v>
      </c>
      <c r="BI37" s="341"/>
      <c r="BJ37" s="341"/>
      <c r="BK37" s="341"/>
      <c r="BL37" s="341"/>
      <c r="BM37" s="341"/>
      <c r="BN37" s="341"/>
      <c r="BO37" s="341"/>
      <c r="BP37" s="341" t="s">
        <v>23</v>
      </c>
      <c r="BQ37" s="341"/>
      <c r="BR37" s="341"/>
      <c r="BS37" s="341"/>
      <c r="BT37" s="341"/>
      <c r="BU37" s="341"/>
      <c r="BV37" s="342"/>
      <c r="BW37" s="342"/>
    </row>
    <row r="38" spans="3:75" s="1" customFormat="1" ht="12.6" customHeight="1">
      <c r="C38" s="298" t="s">
        <v>109</v>
      </c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73"/>
      <c r="V38" s="74"/>
      <c r="W38" s="75"/>
      <c r="X38" s="76"/>
      <c r="Y38" s="76"/>
      <c r="Z38" s="76"/>
      <c r="AA38" s="76"/>
      <c r="AB38" s="76"/>
      <c r="AC38" s="76"/>
      <c r="AD38" s="77"/>
      <c r="AE38" s="75"/>
      <c r="AF38" s="76"/>
      <c r="AG38" s="76"/>
      <c r="AH38" s="76"/>
      <c r="AI38" s="76"/>
      <c r="AJ38" s="76"/>
      <c r="AK38" s="76"/>
      <c r="AL38" s="76"/>
      <c r="AM38" s="77"/>
      <c r="AN38" s="75"/>
      <c r="AO38" s="76"/>
      <c r="AP38" s="76"/>
      <c r="AQ38" s="76"/>
      <c r="AR38" s="76"/>
      <c r="AS38" s="76"/>
      <c r="AT38" s="76"/>
      <c r="AU38" s="76"/>
      <c r="AV38" s="77"/>
      <c r="AW38" s="78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8"/>
      <c r="BI38" s="79"/>
      <c r="BJ38" s="79"/>
      <c r="BK38" s="79"/>
      <c r="BL38" s="79"/>
      <c r="BM38" s="79"/>
      <c r="BN38" s="79"/>
      <c r="BO38" s="80"/>
      <c r="BP38" s="78"/>
      <c r="BQ38" s="79"/>
      <c r="BR38" s="79"/>
      <c r="BS38" s="79"/>
      <c r="BT38" s="79"/>
      <c r="BU38" s="80"/>
      <c r="BV38" s="81"/>
      <c r="BW38" s="82"/>
    </row>
    <row r="39" spans="3:75" s="1" customFormat="1" ht="12.6" customHeight="1">
      <c r="C39" s="298" t="s">
        <v>200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9">
        <v>310</v>
      </c>
      <c r="V39" s="299"/>
      <c r="W39" s="300" t="s">
        <v>23</v>
      </c>
      <c r="X39" s="300"/>
      <c r="Y39" s="300"/>
      <c r="Z39" s="300"/>
      <c r="AA39" s="300"/>
      <c r="AB39" s="300"/>
      <c r="AC39" s="300"/>
      <c r="AD39" s="300"/>
      <c r="AE39" s="300" t="s">
        <v>23</v>
      </c>
      <c r="AF39" s="300"/>
      <c r="AG39" s="300"/>
      <c r="AH39" s="300"/>
      <c r="AI39" s="300"/>
      <c r="AJ39" s="300"/>
      <c r="AK39" s="300"/>
      <c r="AL39" s="300"/>
      <c r="AM39" s="300"/>
      <c r="AN39" s="300" t="s">
        <v>23</v>
      </c>
      <c r="AO39" s="300"/>
      <c r="AP39" s="300"/>
      <c r="AQ39" s="300"/>
      <c r="AR39" s="300"/>
      <c r="AS39" s="300"/>
      <c r="AT39" s="300"/>
      <c r="AU39" s="300"/>
      <c r="AV39" s="300"/>
      <c r="AW39" s="301" t="s">
        <v>23</v>
      </c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 t="s">
        <v>23</v>
      </c>
      <c r="BI39" s="301"/>
      <c r="BJ39" s="301"/>
      <c r="BK39" s="301"/>
      <c r="BL39" s="301"/>
      <c r="BM39" s="301"/>
      <c r="BN39" s="301"/>
      <c r="BO39" s="301"/>
      <c r="BP39" s="301" t="s">
        <v>23</v>
      </c>
      <c r="BQ39" s="301"/>
      <c r="BR39" s="301"/>
      <c r="BS39" s="301"/>
      <c r="BT39" s="301"/>
      <c r="BU39" s="301"/>
      <c r="BV39" s="293" t="s">
        <v>23</v>
      </c>
      <c r="BW39" s="293"/>
    </row>
    <row r="40" spans="3:75" s="1" customFormat="1" ht="12.6" customHeight="1">
      <c r="C40" s="298" t="s">
        <v>109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73"/>
      <c r="V40" s="74"/>
      <c r="W40" s="75"/>
      <c r="X40" s="76"/>
      <c r="Y40" s="76"/>
      <c r="Z40" s="76"/>
      <c r="AA40" s="76"/>
      <c r="AB40" s="76"/>
      <c r="AC40" s="76"/>
      <c r="AD40" s="77"/>
      <c r="AE40" s="75"/>
      <c r="AF40" s="76"/>
      <c r="AG40" s="76"/>
      <c r="AH40" s="76"/>
      <c r="AI40" s="76"/>
      <c r="AJ40" s="76"/>
      <c r="AK40" s="76"/>
      <c r="AL40" s="76"/>
      <c r="AM40" s="77"/>
      <c r="AN40" s="75"/>
      <c r="AO40" s="76"/>
      <c r="AP40" s="76"/>
      <c r="AQ40" s="76"/>
      <c r="AR40" s="76"/>
      <c r="AS40" s="76"/>
      <c r="AT40" s="76"/>
      <c r="AU40" s="76"/>
      <c r="AV40" s="77"/>
      <c r="AW40" s="78"/>
      <c r="AX40" s="79"/>
      <c r="AY40" s="79"/>
      <c r="AZ40" s="79"/>
      <c r="BA40" s="79"/>
      <c r="BB40" s="79"/>
      <c r="BC40" s="79"/>
      <c r="BD40" s="79"/>
      <c r="BE40" s="79"/>
      <c r="BF40" s="79"/>
      <c r="BG40" s="80"/>
      <c r="BH40" s="78"/>
      <c r="BI40" s="79"/>
      <c r="BJ40" s="79"/>
      <c r="BK40" s="79"/>
      <c r="BL40" s="79"/>
      <c r="BM40" s="79"/>
      <c r="BN40" s="79"/>
      <c r="BO40" s="80"/>
      <c r="BP40" s="78"/>
      <c r="BQ40" s="79"/>
      <c r="BR40" s="79"/>
      <c r="BS40" s="79"/>
      <c r="BT40" s="79"/>
      <c r="BU40" s="80"/>
      <c r="BV40" s="81"/>
      <c r="BW40" s="82"/>
    </row>
    <row r="41" spans="3:75" s="1" customFormat="1" ht="12.6" customHeight="1">
      <c r="C41" s="317" t="s">
        <v>201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73"/>
      <c r="V41" s="74"/>
      <c r="W41" s="300" t="s">
        <v>23</v>
      </c>
      <c r="X41" s="300"/>
      <c r="Y41" s="300"/>
      <c r="Z41" s="300"/>
      <c r="AA41" s="300"/>
      <c r="AB41" s="300"/>
      <c r="AC41" s="300"/>
      <c r="AD41" s="300"/>
      <c r="AE41" s="300" t="s">
        <v>23</v>
      </c>
      <c r="AF41" s="300"/>
      <c r="AG41" s="300"/>
      <c r="AH41" s="300"/>
      <c r="AI41" s="300"/>
      <c r="AJ41" s="300"/>
      <c r="AK41" s="300"/>
      <c r="AL41" s="300"/>
      <c r="AM41" s="300"/>
      <c r="AN41" s="300" t="s">
        <v>23</v>
      </c>
      <c r="AO41" s="300"/>
      <c r="AP41" s="300"/>
      <c r="AQ41" s="300"/>
      <c r="AR41" s="300"/>
      <c r="AS41" s="300"/>
      <c r="AT41" s="300"/>
      <c r="AU41" s="300"/>
      <c r="AV41" s="300"/>
      <c r="AW41" s="301" t="s">
        <v>23</v>
      </c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 t="s">
        <v>23</v>
      </c>
      <c r="BI41" s="301"/>
      <c r="BJ41" s="301"/>
      <c r="BK41" s="301"/>
      <c r="BL41" s="301"/>
      <c r="BM41" s="301"/>
      <c r="BN41" s="301"/>
      <c r="BO41" s="301"/>
      <c r="BP41" s="301" t="s">
        <v>23</v>
      </c>
      <c r="BQ41" s="301"/>
      <c r="BR41" s="301"/>
      <c r="BS41" s="301"/>
      <c r="BT41" s="301"/>
      <c r="BU41" s="301"/>
      <c r="BV41" s="293" t="s">
        <v>23</v>
      </c>
      <c r="BW41" s="293"/>
    </row>
    <row r="42" spans="3:75" s="1" customFormat="1" ht="23.85" customHeight="1">
      <c r="C42" s="317" t="s">
        <v>202</v>
      </c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73"/>
      <c r="V42" s="74"/>
      <c r="W42" s="300" t="s">
        <v>23</v>
      </c>
      <c r="X42" s="300"/>
      <c r="Y42" s="300"/>
      <c r="Z42" s="300"/>
      <c r="AA42" s="300"/>
      <c r="AB42" s="300"/>
      <c r="AC42" s="300"/>
      <c r="AD42" s="300"/>
      <c r="AE42" s="300" t="s">
        <v>23</v>
      </c>
      <c r="AF42" s="300"/>
      <c r="AG42" s="300"/>
      <c r="AH42" s="300"/>
      <c r="AI42" s="300"/>
      <c r="AJ42" s="300"/>
      <c r="AK42" s="300"/>
      <c r="AL42" s="300"/>
      <c r="AM42" s="300"/>
      <c r="AN42" s="300" t="s">
        <v>23</v>
      </c>
      <c r="AO42" s="300"/>
      <c r="AP42" s="300"/>
      <c r="AQ42" s="300"/>
      <c r="AR42" s="300"/>
      <c r="AS42" s="300"/>
      <c r="AT42" s="300"/>
      <c r="AU42" s="300"/>
      <c r="AV42" s="300"/>
      <c r="AW42" s="301" t="s">
        <v>23</v>
      </c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 t="s">
        <v>23</v>
      </c>
      <c r="BI42" s="301"/>
      <c r="BJ42" s="301"/>
      <c r="BK42" s="301"/>
      <c r="BL42" s="301"/>
      <c r="BM42" s="301"/>
      <c r="BN42" s="301"/>
      <c r="BO42" s="301"/>
      <c r="BP42" s="301" t="s">
        <v>23</v>
      </c>
      <c r="BQ42" s="301"/>
      <c r="BR42" s="301"/>
      <c r="BS42" s="301"/>
      <c r="BT42" s="301"/>
      <c r="BU42" s="301"/>
      <c r="BV42" s="293" t="s">
        <v>23</v>
      </c>
      <c r="BW42" s="293"/>
    </row>
    <row r="43" spans="3:75" s="1" customFormat="1" ht="23.85" customHeight="1">
      <c r="C43" s="317" t="s">
        <v>203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73"/>
      <c r="V43" s="74"/>
      <c r="W43" s="300" t="s">
        <v>23</v>
      </c>
      <c r="X43" s="300"/>
      <c r="Y43" s="300"/>
      <c r="Z43" s="300"/>
      <c r="AA43" s="300"/>
      <c r="AB43" s="300"/>
      <c r="AC43" s="300"/>
      <c r="AD43" s="300"/>
      <c r="AE43" s="300" t="s">
        <v>23</v>
      </c>
      <c r="AF43" s="300"/>
      <c r="AG43" s="300"/>
      <c r="AH43" s="300"/>
      <c r="AI43" s="300"/>
      <c r="AJ43" s="300"/>
      <c r="AK43" s="300"/>
      <c r="AL43" s="300"/>
      <c r="AM43" s="300"/>
      <c r="AN43" s="300" t="s">
        <v>23</v>
      </c>
      <c r="AO43" s="300"/>
      <c r="AP43" s="300"/>
      <c r="AQ43" s="300"/>
      <c r="AR43" s="300"/>
      <c r="AS43" s="300"/>
      <c r="AT43" s="300"/>
      <c r="AU43" s="300"/>
      <c r="AV43" s="300"/>
      <c r="AW43" s="301" t="s">
        <v>23</v>
      </c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 t="s">
        <v>23</v>
      </c>
      <c r="BI43" s="301"/>
      <c r="BJ43" s="301"/>
      <c r="BK43" s="301"/>
      <c r="BL43" s="301"/>
      <c r="BM43" s="301"/>
      <c r="BN43" s="301"/>
      <c r="BO43" s="301"/>
      <c r="BP43" s="301" t="s">
        <v>23</v>
      </c>
      <c r="BQ43" s="301"/>
      <c r="BR43" s="301"/>
      <c r="BS43" s="301"/>
      <c r="BT43" s="301"/>
      <c r="BU43" s="301"/>
      <c r="BV43" s="293" t="s">
        <v>23</v>
      </c>
      <c r="BW43" s="293"/>
    </row>
    <row r="44" spans="3:75" s="1" customFormat="1" ht="12.6" customHeight="1">
      <c r="C44" s="317" t="s">
        <v>204</v>
      </c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299">
        <v>311</v>
      </c>
      <c r="V44" s="299"/>
      <c r="W44" s="300" t="s">
        <v>23</v>
      </c>
      <c r="X44" s="300"/>
      <c r="Y44" s="300"/>
      <c r="Z44" s="300"/>
      <c r="AA44" s="300"/>
      <c r="AB44" s="300"/>
      <c r="AC44" s="300"/>
      <c r="AD44" s="300"/>
      <c r="AE44" s="300" t="s">
        <v>23</v>
      </c>
      <c r="AF44" s="300"/>
      <c r="AG44" s="300"/>
      <c r="AH44" s="300"/>
      <c r="AI44" s="300"/>
      <c r="AJ44" s="300"/>
      <c r="AK44" s="300"/>
      <c r="AL44" s="300"/>
      <c r="AM44" s="300"/>
      <c r="AN44" s="300" t="s">
        <v>23</v>
      </c>
      <c r="AO44" s="300"/>
      <c r="AP44" s="300"/>
      <c r="AQ44" s="300"/>
      <c r="AR44" s="300"/>
      <c r="AS44" s="300"/>
      <c r="AT44" s="300"/>
      <c r="AU44" s="300"/>
      <c r="AV44" s="300"/>
      <c r="AW44" s="301" t="s">
        <v>23</v>
      </c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 t="s">
        <v>23</v>
      </c>
      <c r="BI44" s="301"/>
      <c r="BJ44" s="301"/>
      <c r="BK44" s="301"/>
      <c r="BL44" s="301"/>
      <c r="BM44" s="301"/>
      <c r="BN44" s="301"/>
      <c r="BO44" s="301"/>
      <c r="BP44" s="301" t="s">
        <v>23</v>
      </c>
      <c r="BQ44" s="301"/>
      <c r="BR44" s="301"/>
      <c r="BS44" s="301"/>
      <c r="BT44" s="301"/>
      <c r="BU44" s="301"/>
      <c r="BV44" s="293" t="s">
        <v>23</v>
      </c>
      <c r="BW44" s="293"/>
    </row>
    <row r="45" spans="3:75" s="1" customFormat="1" ht="12.6" customHeight="1">
      <c r="C45" s="317" t="s">
        <v>205</v>
      </c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299">
        <v>312</v>
      </c>
      <c r="V45" s="299"/>
      <c r="W45" s="300" t="s">
        <v>23</v>
      </c>
      <c r="X45" s="300"/>
      <c r="Y45" s="300"/>
      <c r="Z45" s="300"/>
      <c r="AA45" s="300"/>
      <c r="AB45" s="300"/>
      <c r="AC45" s="300"/>
      <c r="AD45" s="300"/>
      <c r="AE45" s="300" t="s">
        <v>23</v>
      </c>
      <c r="AF45" s="300"/>
      <c r="AG45" s="300"/>
      <c r="AH45" s="300"/>
      <c r="AI45" s="300"/>
      <c r="AJ45" s="300"/>
      <c r="AK45" s="300"/>
      <c r="AL45" s="300"/>
      <c r="AM45" s="300"/>
      <c r="AN45" s="300" t="s">
        <v>23</v>
      </c>
      <c r="AO45" s="300"/>
      <c r="AP45" s="300"/>
      <c r="AQ45" s="300"/>
      <c r="AR45" s="300"/>
      <c r="AS45" s="300"/>
      <c r="AT45" s="300"/>
      <c r="AU45" s="300"/>
      <c r="AV45" s="300"/>
      <c r="AW45" s="301" t="s">
        <v>23</v>
      </c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 t="s">
        <v>23</v>
      </c>
      <c r="BI45" s="301"/>
      <c r="BJ45" s="301"/>
      <c r="BK45" s="301"/>
      <c r="BL45" s="301"/>
      <c r="BM45" s="301"/>
      <c r="BN45" s="301"/>
      <c r="BO45" s="301"/>
      <c r="BP45" s="301" t="s">
        <v>23</v>
      </c>
      <c r="BQ45" s="301"/>
      <c r="BR45" s="301"/>
      <c r="BS45" s="301"/>
      <c r="BT45" s="301"/>
      <c r="BU45" s="301"/>
      <c r="BV45" s="293" t="s">
        <v>23</v>
      </c>
      <c r="BW45" s="293"/>
    </row>
    <row r="46" spans="3:75" s="1" customFormat="1" ht="23.85" customHeight="1">
      <c r="C46" s="317" t="s">
        <v>206</v>
      </c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299">
        <v>313</v>
      </c>
      <c r="V46" s="299"/>
      <c r="W46" s="300" t="s">
        <v>23</v>
      </c>
      <c r="X46" s="300"/>
      <c r="Y46" s="300"/>
      <c r="Z46" s="300"/>
      <c r="AA46" s="300"/>
      <c r="AB46" s="300"/>
      <c r="AC46" s="300"/>
      <c r="AD46" s="300"/>
      <c r="AE46" s="300" t="s">
        <v>23</v>
      </c>
      <c r="AF46" s="300"/>
      <c r="AG46" s="300"/>
      <c r="AH46" s="300"/>
      <c r="AI46" s="300"/>
      <c r="AJ46" s="300"/>
      <c r="AK46" s="300"/>
      <c r="AL46" s="300"/>
      <c r="AM46" s="300"/>
      <c r="AN46" s="300" t="s">
        <v>23</v>
      </c>
      <c r="AO46" s="300"/>
      <c r="AP46" s="300"/>
      <c r="AQ46" s="300"/>
      <c r="AR46" s="300"/>
      <c r="AS46" s="300"/>
      <c r="AT46" s="300"/>
      <c r="AU46" s="300"/>
      <c r="AV46" s="300"/>
      <c r="AW46" s="301" t="s">
        <v>23</v>
      </c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 t="s">
        <v>23</v>
      </c>
      <c r="BI46" s="301"/>
      <c r="BJ46" s="301"/>
      <c r="BK46" s="301"/>
      <c r="BL46" s="301"/>
      <c r="BM46" s="301"/>
      <c r="BN46" s="301"/>
      <c r="BO46" s="301"/>
      <c r="BP46" s="301" t="s">
        <v>23</v>
      </c>
      <c r="BQ46" s="301"/>
      <c r="BR46" s="301"/>
      <c r="BS46" s="301"/>
      <c r="BT46" s="301"/>
      <c r="BU46" s="301"/>
      <c r="BV46" s="293" t="s">
        <v>23</v>
      </c>
      <c r="BW46" s="293"/>
    </row>
    <row r="47" spans="3:75" s="1" customFormat="1" ht="23.85" customHeight="1">
      <c r="C47" s="317" t="s">
        <v>207</v>
      </c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299">
        <v>314</v>
      </c>
      <c r="V47" s="299"/>
      <c r="W47" s="300" t="s">
        <v>23</v>
      </c>
      <c r="X47" s="300"/>
      <c r="Y47" s="300"/>
      <c r="Z47" s="300"/>
      <c r="AA47" s="300"/>
      <c r="AB47" s="300"/>
      <c r="AC47" s="300"/>
      <c r="AD47" s="300"/>
      <c r="AE47" s="300" t="s">
        <v>23</v>
      </c>
      <c r="AF47" s="300"/>
      <c r="AG47" s="300"/>
      <c r="AH47" s="300"/>
      <c r="AI47" s="300"/>
      <c r="AJ47" s="300"/>
      <c r="AK47" s="300"/>
      <c r="AL47" s="300"/>
      <c r="AM47" s="300"/>
      <c r="AN47" s="300" t="s">
        <v>23</v>
      </c>
      <c r="AO47" s="300"/>
      <c r="AP47" s="300"/>
      <c r="AQ47" s="300"/>
      <c r="AR47" s="300"/>
      <c r="AS47" s="300"/>
      <c r="AT47" s="300"/>
      <c r="AU47" s="300"/>
      <c r="AV47" s="300"/>
      <c r="AW47" s="301" t="s">
        <v>23</v>
      </c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 t="s">
        <v>23</v>
      </c>
      <c r="BI47" s="301"/>
      <c r="BJ47" s="301"/>
      <c r="BK47" s="301"/>
      <c r="BL47" s="301"/>
      <c r="BM47" s="301"/>
      <c r="BN47" s="301"/>
      <c r="BO47" s="301"/>
      <c r="BP47" s="301" t="s">
        <v>23</v>
      </c>
      <c r="BQ47" s="301"/>
      <c r="BR47" s="301"/>
      <c r="BS47" s="301"/>
      <c r="BT47" s="301"/>
      <c r="BU47" s="301"/>
      <c r="BV47" s="293" t="s">
        <v>23</v>
      </c>
      <c r="BW47" s="293"/>
    </row>
    <row r="48" spans="3:75" s="1" customFormat="1" ht="12.6" customHeight="1">
      <c r="C48" s="317" t="s">
        <v>208</v>
      </c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299">
        <v>315</v>
      </c>
      <c r="V48" s="299"/>
      <c r="W48" s="300" t="s">
        <v>23</v>
      </c>
      <c r="X48" s="300"/>
      <c r="Y48" s="300"/>
      <c r="Z48" s="300"/>
      <c r="AA48" s="300"/>
      <c r="AB48" s="300"/>
      <c r="AC48" s="300"/>
      <c r="AD48" s="300"/>
      <c r="AE48" s="300" t="s">
        <v>23</v>
      </c>
      <c r="AF48" s="300"/>
      <c r="AG48" s="300"/>
      <c r="AH48" s="300"/>
      <c r="AI48" s="300"/>
      <c r="AJ48" s="300"/>
      <c r="AK48" s="300"/>
      <c r="AL48" s="300"/>
      <c r="AM48" s="300"/>
      <c r="AN48" s="300" t="s">
        <v>23</v>
      </c>
      <c r="AO48" s="300"/>
      <c r="AP48" s="300"/>
      <c r="AQ48" s="300"/>
      <c r="AR48" s="300"/>
      <c r="AS48" s="300"/>
      <c r="AT48" s="300"/>
      <c r="AU48" s="300"/>
      <c r="AV48" s="300"/>
      <c r="AW48" s="301" t="s">
        <v>23</v>
      </c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 t="s">
        <v>23</v>
      </c>
      <c r="BI48" s="301"/>
      <c r="BJ48" s="301"/>
      <c r="BK48" s="301"/>
      <c r="BL48" s="301"/>
      <c r="BM48" s="301"/>
      <c r="BN48" s="301"/>
      <c r="BO48" s="301"/>
      <c r="BP48" s="301" t="s">
        <v>23</v>
      </c>
      <c r="BQ48" s="301"/>
      <c r="BR48" s="301"/>
      <c r="BS48" s="301"/>
      <c r="BT48" s="301"/>
      <c r="BU48" s="301"/>
      <c r="BV48" s="293" t="s">
        <v>23</v>
      </c>
      <c r="BW48" s="293"/>
    </row>
    <row r="49" spans="3:75" s="1" customFormat="1" ht="12.6" customHeight="1">
      <c r="C49" s="317" t="s">
        <v>209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299">
        <v>316</v>
      </c>
      <c r="V49" s="299"/>
      <c r="W49" s="300" t="s">
        <v>23</v>
      </c>
      <c r="X49" s="300"/>
      <c r="Y49" s="300"/>
      <c r="Z49" s="300"/>
      <c r="AA49" s="300"/>
      <c r="AB49" s="300"/>
      <c r="AC49" s="300"/>
      <c r="AD49" s="300"/>
      <c r="AE49" s="300" t="s">
        <v>23</v>
      </c>
      <c r="AF49" s="300"/>
      <c r="AG49" s="300"/>
      <c r="AH49" s="300"/>
      <c r="AI49" s="300"/>
      <c r="AJ49" s="300"/>
      <c r="AK49" s="300"/>
      <c r="AL49" s="300"/>
      <c r="AM49" s="300"/>
      <c r="AN49" s="300" t="s">
        <v>23</v>
      </c>
      <c r="AO49" s="300"/>
      <c r="AP49" s="300"/>
      <c r="AQ49" s="300"/>
      <c r="AR49" s="300"/>
      <c r="AS49" s="300"/>
      <c r="AT49" s="300"/>
      <c r="AU49" s="300"/>
      <c r="AV49" s="300"/>
      <c r="AW49" s="301" t="s">
        <v>23</v>
      </c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 t="s">
        <v>23</v>
      </c>
      <c r="BI49" s="301"/>
      <c r="BJ49" s="301"/>
      <c r="BK49" s="301"/>
      <c r="BL49" s="301"/>
      <c r="BM49" s="301"/>
      <c r="BN49" s="301"/>
      <c r="BO49" s="301"/>
      <c r="BP49" s="301" t="s">
        <v>23</v>
      </c>
      <c r="BQ49" s="301"/>
      <c r="BR49" s="301"/>
      <c r="BS49" s="301"/>
      <c r="BT49" s="301"/>
      <c r="BU49" s="301"/>
      <c r="BV49" s="293" t="s">
        <v>23</v>
      </c>
      <c r="BW49" s="293"/>
    </row>
    <row r="50" spans="3:75" s="1" customFormat="1" ht="12.6" customHeight="1">
      <c r="C50" s="317" t="s">
        <v>210</v>
      </c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299">
        <v>317</v>
      </c>
      <c r="V50" s="299"/>
      <c r="W50" s="300" t="s">
        <v>23</v>
      </c>
      <c r="X50" s="300"/>
      <c r="Y50" s="300"/>
      <c r="Z50" s="300"/>
      <c r="AA50" s="300"/>
      <c r="AB50" s="300"/>
      <c r="AC50" s="300"/>
      <c r="AD50" s="300"/>
      <c r="AE50" s="300" t="s">
        <v>23</v>
      </c>
      <c r="AF50" s="300"/>
      <c r="AG50" s="300"/>
      <c r="AH50" s="300"/>
      <c r="AI50" s="300"/>
      <c r="AJ50" s="300"/>
      <c r="AK50" s="300"/>
      <c r="AL50" s="300"/>
      <c r="AM50" s="300"/>
      <c r="AN50" s="300" t="s">
        <v>23</v>
      </c>
      <c r="AO50" s="300"/>
      <c r="AP50" s="300"/>
      <c r="AQ50" s="300"/>
      <c r="AR50" s="300"/>
      <c r="AS50" s="300"/>
      <c r="AT50" s="300"/>
      <c r="AU50" s="300"/>
      <c r="AV50" s="30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01" t="s">
        <v>23</v>
      </c>
      <c r="BI50" s="301"/>
      <c r="BJ50" s="301"/>
      <c r="BK50" s="301"/>
      <c r="BL50" s="301"/>
      <c r="BM50" s="301"/>
      <c r="BN50" s="301"/>
      <c r="BO50" s="301"/>
      <c r="BP50" s="301">
        <v>-664</v>
      </c>
      <c r="BQ50" s="301"/>
      <c r="BR50" s="301"/>
      <c r="BS50" s="301"/>
      <c r="BT50" s="301"/>
      <c r="BU50" s="301"/>
      <c r="BV50" s="321">
        <v>-664000</v>
      </c>
      <c r="BW50" s="321"/>
    </row>
    <row r="51" spans="3:75" s="1" customFormat="1" ht="23.85" customHeight="1">
      <c r="C51" s="317" t="s">
        <v>211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299">
        <v>318</v>
      </c>
      <c r="V51" s="299"/>
      <c r="W51" s="300" t="s">
        <v>23</v>
      </c>
      <c r="X51" s="300"/>
      <c r="Y51" s="300"/>
      <c r="Z51" s="300"/>
      <c r="AA51" s="300"/>
      <c r="AB51" s="300"/>
      <c r="AC51" s="300"/>
      <c r="AD51" s="300"/>
      <c r="AE51" s="300" t="s">
        <v>23</v>
      </c>
      <c r="AF51" s="300"/>
      <c r="AG51" s="300"/>
      <c r="AH51" s="300"/>
      <c r="AI51" s="300"/>
      <c r="AJ51" s="300"/>
      <c r="AK51" s="300"/>
      <c r="AL51" s="300"/>
      <c r="AM51" s="300"/>
      <c r="AN51" s="300" t="s">
        <v>23</v>
      </c>
      <c r="AO51" s="300"/>
      <c r="AP51" s="300"/>
      <c r="AQ51" s="300"/>
      <c r="AR51" s="300"/>
      <c r="AS51" s="300"/>
      <c r="AT51" s="300"/>
      <c r="AU51" s="300"/>
      <c r="AV51" s="300"/>
      <c r="AW51" s="301" t="s">
        <v>23</v>
      </c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 t="s">
        <v>23</v>
      </c>
      <c r="BI51" s="301"/>
      <c r="BJ51" s="301"/>
      <c r="BK51" s="301"/>
      <c r="BL51" s="301"/>
      <c r="BM51" s="301"/>
      <c r="BN51" s="301"/>
      <c r="BO51" s="301"/>
      <c r="BP51" s="301" t="s">
        <v>23</v>
      </c>
      <c r="BQ51" s="301"/>
      <c r="BR51" s="301"/>
      <c r="BS51" s="301"/>
      <c r="BT51" s="301"/>
      <c r="BU51" s="301"/>
      <c r="BV51" s="293" t="s">
        <v>23</v>
      </c>
      <c r="BW51" s="293"/>
    </row>
    <row r="52" spans="3:75" s="1" customFormat="1" ht="24.4" customHeight="1">
      <c r="C52" s="339" t="s">
        <v>212</v>
      </c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19">
        <v>400</v>
      </c>
      <c r="V52" s="319"/>
      <c r="W52" s="322">
        <v>3234210000</v>
      </c>
      <c r="X52" s="322"/>
      <c r="Y52" s="322"/>
      <c r="Z52" s="322"/>
      <c r="AA52" s="322"/>
      <c r="AB52" s="322"/>
      <c r="AC52" s="322"/>
      <c r="AD52" s="322"/>
      <c r="AE52" s="320">
        <v>0</v>
      </c>
      <c r="AF52" s="320"/>
      <c r="AG52" s="320"/>
      <c r="AH52" s="320"/>
      <c r="AI52" s="320"/>
      <c r="AJ52" s="320"/>
      <c r="AK52" s="320"/>
      <c r="AL52" s="320"/>
      <c r="AM52" s="320"/>
      <c r="AN52" s="320">
        <v>0</v>
      </c>
      <c r="AO52" s="320"/>
      <c r="AP52" s="320"/>
      <c r="AQ52" s="320"/>
      <c r="AR52" s="320"/>
      <c r="AS52" s="320"/>
      <c r="AT52" s="320"/>
      <c r="AU52" s="320"/>
      <c r="AV52" s="320"/>
      <c r="AW52" s="338">
        <v>-281874</v>
      </c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7">
        <v>-1156606</v>
      </c>
      <c r="BI52" s="337"/>
      <c r="BJ52" s="337"/>
      <c r="BK52" s="337"/>
      <c r="BL52" s="337"/>
      <c r="BM52" s="337"/>
      <c r="BN52" s="337"/>
      <c r="BO52" s="337"/>
      <c r="BP52" s="320"/>
      <c r="BQ52" s="320"/>
      <c r="BR52" s="320"/>
      <c r="BS52" s="320"/>
      <c r="BT52" s="320"/>
      <c r="BU52" s="320"/>
      <c r="BV52" s="335">
        <v>1795730</v>
      </c>
      <c r="BW52" s="335"/>
    </row>
    <row r="53" spans="3:75" s="1" customFormat="1" ht="12.6" customHeight="1">
      <c r="C53" s="317" t="s">
        <v>213</v>
      </c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299">
        <v>401</v>
      </c>
      <c r="V53" s="299"/>
      <c r="W53" s="300" t="s">
        <v>23</v>
      </c>
      <c r="X53" s="300"/>
      <c r="Y53" s="300"/>
      <c r="Z53" s="300"/>
      <c r="AA53" s="300"/>
      <c r="AB53" s="300"/>
      <c r="AC53" s="300"/>
      <c r="AD53" s="300"/>
      <c r="AE53" s="300" t="s">
        <v>23</v>
      </c>
      <c r="AF53" s="300"/>
      <c r="AG53" s="300"/>
      <c r="AH53" s="300"/>
      <c r="AI53" s="300"/>
      <c r="AJ53" s="300"/>
      <c r="AK53" s="300"/>
      <c r="AL53" s="300"/>
      <c r="AM53" s="300"/>
      <c r="AN53" s="300" t="s">
        <v>23</v>
      </c>
      <c r="AO53" s="300"/>
      <c r="AP53" s="300"/>
      <c r="AQ53" s="300"/>
      <c r="AR53" s="300"/>
      <c r="AS53" s="300"/>
      <c r="AT53" s="300"/>
      <c r="AU53" s="300"/>
      <c r="AV53" s="300"/>
      <c r="AW53" s="301" t="s">
        <v>23</v>
      </c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 t="s">
        <v>23</v>
      </c>
      <c r="BI53" s="301"/>
      <c r="BJ53" s="301"/>
      <c r="BK53" s="301"/>
      <c r="BL53" s="301"/>
      <c r="BM53" s="301"/>
      <c r="BN53" s="301"/>
      <c r="BO53" s="301"/>
      <c r="BP53" s="301" t="s">
        <v>23</v>
      </c>
      <c r="BQ53" s="301"/>
      <c r="BR53" s="301"/>
      <c r="BS53" s="301"/>
      <c r="BT53" s="301"/>
      <c r="BU53" s="301"/>
      <c r="BV53" s="293" t="s">
        <v>23</v>
      </c>
      <c r="BW53" s="293"/>
    </row>
    <row r="54" spans="3:75" s="1" customFormat="1" ht="12.6" customHeight="1">
      <c r="C54" s="318" t="s">
        <v>214</v>
      </c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9">
        <v>500</v>
      </c>
      <c r="V54" s="319"/>
      <c r="W54" s="322">
        <v>3234210000</v>
      </c>
      <c r="X54" s="322"/>
      <c r="Y54" s="322"/>
      <c r="Z54" s="322"/>
      <c r="AA54" s="322"/>
      <c r="AB54" s="322"/>
      <c r="AC54" s="322"/>
      <c r="AD54" s="322"/>
      <c r="AE54" s="320">
        <v>0</v>
      </c>
      <c r="AF54" s="320"/>
      <c r="AG54" s="320"/>
      <c r="AH54" s="320"/>
      <c r="AI54" s="320"/>
      <c r="AJ54" s="320"/>
      <c r="AK54" s="320"/>
      <c r="AL54" s="320"/>
      <c r="AM54" s="320"/>
      <c r="AN54" s="320">
        <v>0</v>
      </c>
      <c r="AO54" s="320"/>
      <c r="AP54" s="320"/>
      <c r="AQ54" s="320"/>
      <c r="AR54" s="320"/>
      <c r="AS54" s="320"/>
      <c r="AT54" s="320"/>
      <c r="AU54" s="320"/>
      <c r="AV54" s="320"/>
      <c r="AW54" s="338">
        <v>-281874</v>
      </c>
      <c r="AX54" s="338"/>
      <c r="AY54" s="338"/>
      <c r="AZ54" s="338"/>
      <c r="BA54" s="338"/>
      <c r="BB54" s="338"/>
      <c r="BC54" s="338"/>
      <c r="BD54" s="338"/>
      <c r="BE54" s="338"/>
      <c r="BF54" s="338"/>
      <c r="BG54" s="338"/>
      <c r="BH54" s="337">
        <v>-1156606</v>
      </c>
      <c r="BI54" s="337"/>
      <c r="BJ54" s="337"/>
      <c r="BK54" s="337"/>
      <c r="BL54" s="337"/>
      <c r="BM54" s="337"/>
      <c r="BN54" s="337"/>
      <c r="BO54" s="337"/>
      <c r="BP54" s="320"/>
      <c r="BQ54" s="320"/>
      <c r="BR54" s="320"/>
      <c r="BS54" s="320"/>
      <c r="BT54" s="320"/>
      <c r="BU54" s="320"/>
      <c r="BV54" s="335">
        <v>1795730</v>
      </c>
      <c r="BW54" s="335"/>
    </row>
    <row r="55" spans="3:75" s="1" customFormat="1" ht="23.85" customHeight="1">
      <c r="C55" s="318" t="s">
        <v>215</v>
      </c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9">
        <v>600</v>
      </c>
      <c r="V55" s="319"/>
      <c r="W55" s="320">
        <v>0</v>
      </c>
      <c r="X55" s="320"/>
      <c r="Y55" s="320"/>
      <c r="Z55" s="320"/>
      <c r="AA55" s="320"/>
      <c r="AB55" s="320"/>
      <c r="AC55" s="320"/>
      <c r="AD55" s="320"/>
      <c r="AE55" s="320">
        <v>0</v>
      </c>
      <c r="AF55" s="320"/>
      <c r="AG55" s="320"/>
      <c r="AH55" s="320"/>
      <c r="AI55" s="320"/>
      <c r="AJ55" s="320"/>
      <c r="AK55" s="320"/>
      <c r="AL55" s="320"/>
      <c r="AM55" s="320"/>
      <c r="AN55" s="320">
        <v>0</v>
      </c>
      <c r="AO55" s="320"/>
      <c r="AP55" s="320"/>
      <c r="AQ55" s="320"/>
      <c r="AR55" s="320"/>
      <c r="AS55" s="320"/>
      <c r="AT55" s="320"/>
      <c r="AU55" s="320"/>
      <c r="AV55" s="320"/>
      <c r="AW55" s="320">
        <v>0</v>
      </c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37"/>
      <c r="BI55" s="337"/>
      <c r="BJ55" s="337"/>
      <c r="BK55" s="337"/>
      <c r="BL55" s="337"/>
      <c r="BM55" s="337"/>
      <c r="BN55" s="337"/>
      <c r="BO55" s="337"/>
      <c r="BP55" s="333">
        <v>0</v>
      </c>
      <c r="BQ55" s="333"/>
      <c r="BR55" s="333"/>
      <c r="BS55" s="333"/>
      <c r="BT55" s="333"/>
      <c r="BU55" s="333"/>
      <c r="BV55" s="335"/>
      <c r="BW55" s="335"/>
    </row>
    <row r="56" spans="3:75" s="1" customFormat="1" ht="12.6" customHeight="1">
      <c r="C56" s="298" t="s">
        <v>193</v>
      </c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9">
        <v>610</v>
      </c>
      <c r="V56" s="299"/>
      <c r="W56" s="300" t="s">
        <v>23</v>
      </c>
      <c r="X56" s="300"/>
      <c r="Y56" s="300"/>
      <c r="Z56" s="300"/>
      <c r="AA56" s="300"/>
      <c r="AB56" s="300"/>
      <c r="AC56" s="300"/>
      <c r="AD56" s="300"/>
      <c r="AE56" s="300" t="s">
        <v>23</v>
      </c>
      <c r="AF56" s="300"/>
      <c r="AG56" s="300"/>
      <c r="AH56" s="300"/>
      <c r="AI56" s="300"/>
      <c r="AJ56" s="300"/>
      <c r="AK56" s="300"/>
      <c r="AL56" s="300"/>
      <c r="AM56" s="300"/>
      <c r="AN56" s="300" t="s">
        <v>23</v>
      </c>
      <c r="AO56" s="300"/>
      <c r="AP56" s="300"/>
      <c r="AQ56" s="300"/>
      <c r="AR56" s="300"/>
      <c r="AS56" s="300"/>
      <c r="AT56" s="300"/>
      <c r="AU56" s="300"/>
      <c r="AV56" s="300"/>
      <c r="AW56" s="332">
        <v>0</v>
      </c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6">
        <v>353897</v>
      </c>
      <c r="BI56" s="280"/>
      <c r="BJ56" s="280"/>
      <c r="BK56" s="280"/>
      <c r="BL56" s="280"/>
      <c r="BM56" s="280"/>
      <c r="BN56" s="280"/>
      <c r="BO56" s="281"/>
      <c r="BP56" s="332">
        <v>0</v>
      </c>
      <c r="BQ56" s="332"/>
      <c r="BR56" s="332"/>
      <c r="BS56" s="332"/>
      <c r="BT56" s="332"/>
      <c r="BU56" s="332"/>
      <c r="BV56" s="335">
        <v>353897</v>
      </c>
      <c r="BW56" s="335"/>
    </row>
    <row r="57" spans="3:75" s="1" customFormat="1" ht="23.85" customHeight="1">
      <c r="C57" s="318" t="s">
        <v>216</v>
      </c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9">
        <v>620</v>
      </c>
      <c r="V57" s="319"/>
      <c r="W57" s="320">
        <v>0</v>
      </c>
      <c r="X57" s="320"/>
      <c r="Y57" s="320"/>
      <c r="Z57" s="320"/>
      <c r="AA57" s="320"/>
      <c r="AB57" s="320"/>
      <c r="AC57" s="320"/>
      <c r="AD57" s="320"/>
      <c r="AE57" s="334" t="s">
        <v>23</v>
      </c>
      <c r="AF57" s="334"/>
      <c r="AG57" s="334"/>
      <c r="AH57" s="334"/>
      <c r="AI57" s="334"/>
      <c r="AJ57" s="334"/>
      <c r="AK57" s="334"/>
      <c r="AL57" s="334"/>
      <c r="AM57" s="334"/>
      <c r="AN57" s="334" t="s">
        <v>23</v>
      </c>
      <c r="AO57" s="334"/>
      <c r="AP57" s="334"/>
      <c r="AQ57" s="334"/>
      <c r="AR57" s="334"/>
      <c r="AS57" s="334"/>
      <c r="AT57" s="334"/>
      <c r="AU57" s="334"/>
      <c r="AV57" s="334"/>
      <c r="AW57" s="333">
        <v>0</v>
      </c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20">
        <v>353897</v>
      </c>
      <c r="BI57" s="320"/>
      <c r="BJ57" s="320"/>
      <c r="BK57" s="320"/>
      <c r="BL57" s="320"/>
      <c r="BM57" s="320"/>
      <c r="BN57" s="320"/>
      <c r="BO57" s="320"/>
      <c r="BP57" s="333"/>
      <c r="BQ57" s="333"/>
      <c r="BR57" s="333"/>
      <c r="BS57" s="333"/>
      <c r="BT57" s="333"/>
      <c r="BU57" s="333"/>
      <c r="BV57" s="333">
        <v>353897</v>
      </c>
      <c r="BW57" s="333"/>
    </row>
    <row r="58" spans="3:75" s="45" customFormat="1" ht="12.6" customHeight="1">
      <c r="C58" s="298" t="s">
        <v>109</v>
      </c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83"/>
      <c r="V58" s="84"/>
      <c r="W58" s="85"/>
      <c r="X58" s="86"/>
      <c r="Y58" s="86"/>
      <c r="Z58" s="86"/>
      <c r="AA58" s="86"/>
      <c r="AB58" s="86"/>
      <c r="AC58" s="86"/>
      <c r="AD58" s="87"/>
      <c r="AE58" s="85"/>
      <c r="AF58" s="86"/>
      <c r="AG58" s="86"/>
      <c r="AH58" s="86"/>
      <c r="AI58" s="86"/>
      <c r="AJ58" s="86"/>
      <c r="AK58" s="86"/>
      <c r="AL58" s="86"/>
      <c r="AM58" s="87"/>
      <c r="AN58" s="85"/>
      <c r="AO58" s="86"/>
      <c r="AP58" s="86"/>
      <c r="AQ58" s="86"/>
      <c r="AR58" s="86"/>
      <c r="AS58" s="86"/>
      <c r="AT58" s="86"/>
      <c r="AU58" s="86"/>
      <c r="AV58" s="87"/>
      <c r="AW58" s="330">
        <v>0</v>
      </c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>
        <v>0</v>
      </c>
      <c r="BI58" s="330"/>
      <c r="BJ58" s="330"/>
      <c r="BK58" s="330"/>
      <c r="BL58" s="330"/>
      <c r="BM58" s="330"/>
      <c r="BN58" s="330"/>
      <c r="BO58" s="330"/>
      <c r="BP58" s="330">
        <v>0</v>
      </c>
      <c r="BQ58" s="330"/>
      <c r="BR58" s="330"/>
      <c r="BS58" s="330"/>
      <c r="BT58" s="330"/>
      <c r="BU58" s="330"/>
      <c r="BV58" s="331">
        <v>0</v>
      </c>
      <c r="BW58" s="331"/>
    </row>
    <row r="59" spans="3:75" s="1" customFormat="1" ht="23.85" customHeight="1">
      <c r="C59" s="298" t="s">
        <v>195</v>
      </c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9">
        <v>621</v>
      </c>
      <c r="V59" s="299"/>
      <c r="W59" s="300" t="s">
        <v>23</v>
      </c>
      <c r="X59" s="300"/>
      <c r="Y59" s="300"/>
      <c r="Z59" s="300"/>
      <c r="AA59" s="300"/>
      <c r="AB59" s="300"/>
      <c r="AC59" s="300"/>
      <c r="AD59" s="300"/>
      <c r="AE59" s="300" t="s">
        <v>23</v>
      </c>
      <c r="AF59" s="300"/>
      <c r="AG59" s="300"/>
      <c r="AH59" s="300"/>
      <c r="AI59" s="300"/>
      <c r="AJ59" s="300"/>
      <c r="AK59" s="300"/>
      <c r="AL59" s="300"/>
      <c r="AM59" s="300"/>
      <c r="AN59" s="300" t="s">
        <v>23</v>
      </c>
      <c r="AO59" s="300"/>
      <c r="AP59" s="300"/>
      <c r="AQ59" s="300"/>
      <c r="AR59" s="300"/>
      <c r="AS59" s="300"/>
      <c r="AT59" s="300"/>
      <c r="AU59" s="300"/>
      <c r="AV59" s="300"/>
      <c r="AW59" s="332">
        <v>0</v>
      </c>
      <c r="AX59" s="332"/>
      <c r="AY59" s="332"/>
      <c r="AZ59" s="332"/>
      <c r="BA59" s="332"/>
      <c r="BB59" s="332"/>
      <c r="BC59" s="332"/>
      <c r="BD59" s="332"/>
      <c r="BE59" s="332"/>
      <c r="BF59" s="332"/>
      <c r="BG59" s="332"/>
      <c r="BH59" s="332">
        <v>0</v>
      </c>
      <c r="BI59" s="332"/>
      <c r="BJ59" s="332"/>
      <c r="BK59" s="332"/>
      <c r="BL59" s="332"/>
      <c r="BM59" s="332"/>
      <c r="BN59" s="332"/>
      <c r="BO59" s="332"/>
      <c r="BP59" s="332">
        <v>0</v>
      </c>
      <c r="BQ59" s="332"/>
      <c r="BR59" s="332"/>
      <c r="BS59" s="332"/>
      <c r="BT59" s="332"/>
      <c r="BU59" s="332"/>
      <c r="BV59" s="333">
        <v>0</v>
      </c>
      <c r="BW59" s="333"/>
    </row>
    <row r="60" spans="3:75" s="45" customFormat="1" ht="23.85" customHeight="1">
      <c r="C60" s="298" t="s">
        <v>196</v>
      </c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326">
        <v>622</v>
      </c>
      <c r="V60" s="326"/>
      <c r="W60" s="327" t="s">
        <v>23</v>
      </c>
      <c r="X60" s="327"/>
      <c r="Y60" s="327"/>
      <c r="Z60" s="327"/>
      <c r="AA60" s="327"/>
      <c r="AB60" s="327"/>
      <c r="AC60" s="327"/>
      <c r="AD60" s="327"/>
      <c r="AE60" s="327" t="s">
        <v>23</v>
      </c>
      <c r="AF60" s="327"/>
      <c r="AG60" s="327"/>
      <c r="AH60" s="327"/>
      <c r="AI60" s="327"/>
      <c r="AJ60" s="327"/>
      <c r="AK60" s="327"/>
      <c r="AL60" s="327"/>
      <c r="AM60" s="327"/>
      <c r="AN60" s="327" t="s">
        <v>23</v>
      </c>
      <c r="AO60" s="327"/>
      <c r="AP60" s="327"/>
      <c r="AQ60" s="327"/>
      <c r="AR60" s="327"/>
      <c r="AS60" s="327"/>
      <c r="AT60" s="327"/>
      <c r="AU60" s="327"/>
      <c r="AV60" s="327"/>
      <c r="AW60" s="328">
        <v>0</v>
      </c>
      <c r="AX60" s="328"/>
      <c r="AY60" s="328"/>
      <c r="AZ60" s="328"/>
      <c r="BA60" s="328"/>
      <c r="BB60" s="328"/>
      <c r="BC60" s="328"/>
      <c r="BD60" s="328"/>
      <c r="BE60" s="328"/>
      <c r="BF60" s="328"/>
      <c r="BG60" s="328"/>
      <c r="BH60" s="328">
        <v>0</v>
      </c>
      <c r="BI60" s="328"/>
      <c r="BJ60" s="328"/>
      <c r="BK60" s="328"/>
      <c r="BL60" s="328"/>
      <c r="BM60" s="328"/>
      <c r="BN60" s="328"/>
      <c r="BO60" s="328"/>
      <c r="BP60" s="328">
        <v>0</v>
      </c>
      <c r="BQ60" s="328"/>
      <c r="BR60" s="328"/>
      <c r="BS60" s="328"/>
      <c r="BT60" s="328"/>
      <c r="BU60" s="328"/>
      <c r="BV60" s="329">
        <v>0</v>
      </c>
      <c r="BW60" s="329"/>
    </row>
    <row r="61" spans="3:75" s="45" customFormat="1" ht="35.1" customHeight="1" thickBot="1">
      <c r="C61" s="309" t="s">
        <v>197</v>
      </c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23">
        <v>623</v>
      </c>
      <c r="V61" s="323"/>
      <c r="W61" s="324">
        <v>0</v>
      </c>
      <c r="X61" s="324"/>
      <c r="Y61" s="324"/>
      <c r="Z61" s="324"/>
      <c r="AA61" s="324"/>
      <c r="AB61" s="324"/>
      <c r="AC61" s="324"/>
      <c r="AD61" s="324"/>
      <c r="AE61" s="324">
        <v>0</v>
      </c>
      <c r="AF61" s="324"/>
      <c r="AG61" s="324"/>
      <c r="AH61" s="324"/>
      <c r="AI61" s="324"/>
      <c r="AJ61" s="324"/>
      <c r="AK61" s="324"/>
      <c r="AL61" s="324"/>
      <c r="AM61" s="324"/>
      <c r="AN61" s="324">
        <v>0</v>
      </c>
      <c r="AO61" s="324"/>
      <c r="AP61" s="324"/>
      <c r="AQ61" s="324"/>
      <c r="AR61" s="324"/>
      <c r="AS61" s="324"/>
      <c r="AT61" s="324"/>
      <c r="AU61" s="324"/>
      <c r="AV61" s="324"/>
      <c r="AW61" s="324">
        <v>0</v>
      </c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>
        <v>0</v>
      </c>
      <c r="BI61" s="324"/>
      <c r="BJ61" s="324"/>
      <c r="BK61" s="324"/>
      <c r="BL61" s="324"/>
      <c r="BM61" s="324"/>
      <c r="BN61" s="324"/>
      <c r="BO61" s="324"/>
      <c r="BP61" s="324">
        <v>0</v>
      </c>
      <c r="BQ61" s="324"/>
      <c r="BR61" s="324"/>
      <c r="BS61" s="324"/>
      <c r="BT61" s="324"/>
      <c r="BU61" s="324"/>
      <c r="BV61" s="325">
        <v>0</v>
      </c>
      <c r="BW61" s="325"/>
    </row>
    <row r="62" spans="3:75" s="1" customFormat="1" ht="12" customHeight="1">
      <c r="Y62" s="88"/>
      <c r="Z62" s="88"/>
      <c r="AA62" s="88"/>
      <c r="AB62" s="88"/>
      <c r="AC62" s="88"/>
      <c r="AD62" s="88"/>
      <c r="AE62" s="88"/>
    </row>
    <row r="63" spans="3:75" ht="12" thickBot="1">
      <c r="BV63" s="4"/>
      <c r="BW63" s="4" t="s">
        <v>183</v>
      </c>
    </row>
    <row r="64" spans="3:75" s="1" customFormat="1" ht="13.35" customHeight="1" thickBot="1">
      <c r="C64" s="305" t="s">
        <v>184</v>
      </c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6" t="s">
        <v>17</v>
      </c>
      <c r="V64" s="306"/>
      <c r="W64" s="307" t="s">
        <v>185</v>
      </c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3" t="s">
        <v>72</v>
      </c>
      <c r="BQ64" s="303"/>
      <c r="BR64" s="303"/>
      <c r="BS64" s="303"/>
      <c r="BT64" s="303"/>
      <c r="BU64" s="303"/>
      <c r="BV64" s="308" t="s">
        <v>186</v>
      </c>
      <c r="BW64" s="308"/>
    </row>
    <row r="65" spans="3:75" s="45" customFormat="1" ht="46.35" customHeight="1"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6"/>
      <c r="V65" s="306"/>
      <c r="W65" s="303" t="s">
        <v>66</v>
      </c>
      <c r="X65" s="303"/>
      <c r="Y65" s="303"/>
      <c r="Z65" s="303"/>
      <c r="AA65" s="303"/>
      <c r="AB65" s="303"/>
      <c r="AC65" s="303"/>
      <c r="AD65" s="303"/>
      <c r="AE65" s="303" t="s">
        <v>67</v>
      </c>
      <c r="AF65" s="303"/>
      <c r="AG65" s="303"/>
      <c r="AH65" s="303"/>
      <c r="AI65" s="303"/>
      <c r="AJ65" s="303"/>
      <c r="AK65" s="303"/>
      <c r="AL65" s="303"/>
      <c r="AM65" s="303"/>
      <c r="AN65" s="303" t="s">
        <v>187</v>
      </c>
      <c r="AO65" s="303"/>
      <c r="AP65" s="303"/>
      <c r="AQ65" s="303"/>
      <c r="AR65" s="303"/>
      <c r="AS65" s="303"/>
      <c r="AT65" s="303"/>
      <c r="AU65" s="303"/>
      <c r="AV65" s="303"/>
      <c r="AW65" s="302" t="s">
        <v>69</v>
      </c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3" t="s">
        <v>188</v>
      </c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8"/>
      <c r="BW65" s="308"/>
    </row>
    <row r="66" spans="3:75" s="1" customFormat="1" ht="11.25" customHeight="1">
      <c r="C66" s="304">
        <v>1</v>
      </c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>
        <v>2</v>
      </c>
      <c r="V66" s="304"/>
      <c r="W66" s="304">
        <v>3</v>
      </c>
      <c r="X66" s="304"/>
      <c r="Y66" s="304"/>
      <c r="Z66" s="304"/>
      <c r="AA66" s="304"/>
      <c r="AB66" s="304"/>
      <c r="AC66" s="304"/>
      <c r="AD66" s="304"/>
      <c r="AE66" s="304">
        <v>4</v>
      </c>
      <c r="AF66" s="304"/>
      <c r="AG66" s="304"/>
      <c r="AH66" s="304"/>
      <c r="AI66" s="304"/>
      <c r="AJ66" s="304"/>
      <c r="AK66" s="304"/>
      <c r="AL66" s="304"/>
      <c r="AM66" s="304"/>
      <c r="AN66" s="297">
        <v>5</v>
      </c>
      <c r="AO66" s="297"/>
      <c r="AP66" s="297"/>
      <c r="AQ66" s="297"/>
      <c r="AR66" s="297"/>
      <c r="AS66" s="297"/>
      <c r="AT66" s="297"/>
      <c r="AU66" s="297"/>
      <c r="AV66" s="297"/>
      <c r="AW66" s="297">
        <v>6</v>
      </c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>
        <v>7</v>
      </c>
      <c r="BI66" s="297"/>
      <c r="BJ66" s="297"/>
      <c r="BK66" s="297"/>
      <c r="BL66" s="297"/>
      <c r="BM66" s="297"/>
      <c r="BN66" s="297"/>
      <c r="BO66" s="297"/>
      <c r="BP66" s="297">
        <v>8</v>
      </c>
      <c r="BQ66" s="297"/>
      <c r="BR66" s="297"/>
      <c r="BS66" s="297"/>
      <c r="BT66" s="297"/>
      <c r="BU66" s="297"/>
      <c r="BV66" s="297">
        <v>9</v>
      </c>
      <c r="BW66" s="297"/>
    </row>
    <row r="67" spans="3:75" s="1" customFormat="1" ht="46.35" customHeight="1">
      <c r="C67" s="298" t="s">
        <v>112</v>
      </c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9">
        <v>624</v>
      </c>
      <c r="V67" s="299"/>
      <c r="W67" s="300" t="s">
        <v>23</v>
      </c>
      <c r="X67" s="300"/>
      <c r="Y67" s="300"/>
      <c r="Z67" s="300"/>
      <c r="AA67" s="300"/>
      <c r="AB67" s="300"/>
      <c r="AC67" s="300"/>
      <c r="AD67" s="300"/>
      <c r="AE67" s="300" t="s">
        <v>23</v>
      </c>
      <c r="AF67" s="300"/>
      <c r="AG67" s="300"/>
      <c r="AH67" s="300"/>
      <c r="AI67" s="300"/>
      <c r="AJ67" s="300"/>
      <c r="AK67" s="300"/>
      <c r="AL67" s="300"/>
      <c r="AM67" s="300"/>
      <c r="AN67" s="300" t="s">
        <v>23</v>
      </c>
      <c r="AO67" s="300"/>
      <c r="AP67" s="300"/>
      <c r="AQ67" s="300"/>
      <c r="AR67" s="300"/>
      <c r="AS67" s="300"/>
      <c r="AT67" s="300"/>
      <c r="AU67" s="300"/>
      <c r="AV67" s="300"/>
      <c r="AW67" s="301" t="s">
        <v>23</v>
      </c>
      <c r="AX67" s="301"/>
      <c r="AY67" s="301"/>
      <c r="AZ67" s="301"/>
      <c r="BA67" s="301"/>
      <c r="BB67" s="301"/>
      <c r="BC67" s="301"/>
      <c r="BD67" s="301"/>
      <c r="BE67" s="301"/>
      <c r="BF67" s="301"/>
      <c r="BG67" s="301"/>
      <c r="BH67" s="301" t="s">
        <v>23</v>
      </c>
      <c r="BI67" s="301"/>
      <c r="BJ67" s="301"/>
      <c r="BK67" s="301"/>
      <c r="BL67" s="301"/>
      <c r="BM67" s="301"/>
      <c r="BN67" s="301"/>
      <c r="BO67" s="301"/>
      <c r="BP67" s="301" t="s">
        <v>23</v>
      </c>
      <c r="BQ67" s="301"/>
      <c r="BR67" s="301"/>
      <c r="BS67" s="301"/>
      <c r="BT67" s="301"/>
      <c r="BU67" s="301"/>
      <c r="BV67" s="293" t="s">
        <v>23</v>
      </c>
      <c r="BW67" s="293"/>
    </row>
    <row r="68" spans="3:75" s="1" customFormat="1" ht="23.85" customHeight="1">
      <c r="C68" s="298" t="s">
        <v>113</v>
      </c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9">
        <v>625</v>
      </c>
      <c r="V68" s="299"/>
      <c r="W68" s="300" t="s">
        <v>23</v>
      </c>
      <c r="X68" s="300"/>
      <c r="Y68" s="300"/>
      <c r="Z68" s="300"/>
      <c r="AA68" s="300"/>
      <c r="AB68" s="300"/>
      <c r="AC68" s="300"/>
      <c r="AD68" s="300"/>
      <c r="AE68" s="300" t="s">
        <v>23</v>
      </c>
      <c r="AF68" s="300"/>
      <c r="AG68" s="300"/>
      <c r="AH68" s="300"/>
      <c r="AI68" s="300"/>
      <c r="AJ68" s="300"/>
      <c r="AK68" s="300"/>
      <c r="AL68" s="300"/>
      <c r="AM68" s="300"/>
      <c r="AN68" s="300" t="s">
        <v>23</v>
      </c>
      <c r="AO68" s="300"/>
      <c r="AP68" s="300"/>
      <c r="AQ68" s="300"/>
      <c r="AR68" s="300"/>
      <c r="AS68" s="300"/>
      <c r="AT68" s="300"/>
      <c r="AU68" s="300"/>
      <c r="AV68" s="300"/>
      <c r="AW68" s="301" t="s">
        <v>23</v>
      </c>
      <c r="AX68" s="301"/>
      <c r="AY68" s="301"/>
      <c r="AZ68" s="301"/>
      <c r="BA68" s="301"/>
      <c r="BB68" s="301"/>
      <c r="BC68" s="301"/>
      <c r="BD68" s="301"/>
      <c r="BE68" s="301"/>
      <c r="BF68" s="301"/>
      <c r="BG68" s="301"/>
      <c r="BH68" s="301" t="s">
        <v>23</v>
      </c>
      <c r="BI68" s="301"/>
      <c r="BJ68" s="301"/>
      <c r="BK68" s="301"/>
      <c r="BL68" s="301"/>
      <c r="BM68" s="301"/>
      <c r="BN68" s="301"/>
      <c r="BO68" s="301"/>
      <c r="BP68" s="301" t="s">
        <v>23</v>
      </c>
      <c r="BQ68" s="301"/>
      <c r="BR68" s="301"/>
      <c r="BS68" s="301"/>
      <c r="BT68" s="301"/>
      <c r="BU68" s="301"/>
      <c r="BV68" s="293" t="s">
        <v>23</v>
      </c>
      <c r="BW68" s="293"/>
    </row>
    <row r="69" spans="3:75" s="1" customFormat="1" ht="23.85" customHeight="1">
      <c r="C69" s="298" t="s">
        <v>217</v>
      </c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9">
        <v>626</v>
      </c>
      <c r="V69" s="299"/>
      <c r="W69" s="300" t="s">
        <v>23</v>
      </c>
      <c r="X69" s="300"/>
      <c r="Y69" s="300"/>
      <c r="Z69" s="300"/>
      <c r="AA69" s="300"/>
      <c r="AB69" s="300"/>
      <c r="AC69" s="300"/>
      <c r="AD69" s="300"/>
      <c r="AE69" s="300" t="s">
        <v>23</v>
      </c>
      <c r="AF69" s="300"/>
      <c r="AG69" s="300"/>
      <c r="AH69" s="300"/>
      <c r="AI69" s="300"/>
      <c r="AJ69" s="300"/>
      <c r="AK69" s="300"/>
      <c r="AL69" s="300"/>
      <c r="AM69" s="300"/>
      <c r="AN69" s="300" t="s">
        <v>23</v>
      </c>
      <c r="AO69" s="300"/>
      <c r="AP69" s="300"/>
      <c r="AQ69" s="300"/>
      <c r="AR69" s="300"/>
      <c r="AS69" s="300"/>
      <c r="AT69" s="300"/>
      <c r="AU69" s="300"/>
      <c r="AV69" s="300"/>
      <c r="AW69" s="301" t="s">
        <v>23</v>
      </c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 t="s">
        <v>23</v>
      </c>
      <c r="BI69" s="301"/>
      <c r="BJ69" s="301"/>
      <c r="BK69" s="301"/>
      <c r="BL69" s="301"/>
      <c r="BM69" s="301"/>
      <c r="BN69" s="301"/>
      <c r="BO69" s="301"/>
      <c r="BP69" s="301" t="s">
        <v>23</v>
      </c>
      <c r="BQ69" s="301"/>
      <c r="BR69" s="301"/>
      <c r="BS69" s="301"/>
      <c r="BT69" s="301"/>
      <c r="BU69" s="301"/>
      <c r="BV69" s="293" t="s">
        <v>23</v>
      </c>
      <c r="BW69" s="293"/>
    </row>
    <row r="70" spans="3:75" s="1" customFormat="1" ht="23.85" customHeight="1">
      <c r="C70" s="298" t="s">
        <v>198</v>
      </c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9">
        <v>627</v>
      </c>
      <c r="V70" s="299"/>
      <c r="W70" s="300" t="s">
        <v>23</v>
      </c>
      <c r="X70" s="300"/>
      <c r="Y70" s="300"/>
      <c r="Z70" s="300"/>
      <c r="AA70" s="300"/>
      <c r="AB70" s="300"/>
      <c r="AC70" s="300"/>
      <c r="AD70" s="300"/>
      <c r="AE70" s="300" t="s">
        <v>23</v>
      </c>
      <c r="AF70" s="300"/>
      <c r="AG70" s="300"/>
      <c r="AH70" s="300"/>
      <c r="AI70" s="300"/>
      <c r="AJ70" s="300"/>
      <c r="AK70" s="300"/>
      <c r="AL70" s="300"/>
      <c r="AM70" s="300"/>
      <c r="AN70" s="300" t="s">
        <v>23</v>
      </c>
      <c r="AO70" s="300"/>
      <c r="AP70" s="300"/>
      <c r="AQ70" s="300"/>
      <c r="AR70" s="300"/>
      <c r="AS70" s="300"/>
      <c r="AT70" s="300"/>
      <c r="AU70" s="300"/>
      <c r="AV70" s="300"/>
      <c r="AW70" s="301" t="s">
        <v>23</v>
      </c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 t="s">
        <v>23</v>
      </c>
      <c r="BI70" s="301"/>
      <c r="BJ70" s="301"/>
      <c r="BK70" s="301"/>
      <c r="BL70" s="301"/>
      <c r="BM70" s="301"/>
      <c r="BN70" s="301"/>
      <c r="BO70" s="301"/>
      <c r="BP70" s="301" t="s">
        <v>23</v>
      </c>
      <c r="BQ70" s="301"/>
      <c r="BR70" s="301"/>
      <c r="BS70" s="301"/>
      <c r="BT70" s="301"/>
      <c r="BU70" s="301"/>
      <c r="BV70" s="293" t="s">
        <v>23</v>
      </c>
      <c r="BW70" s="293"/>
    </row>
    <row r="71" spans="3:75" s="1" customFormat="1" ht="23.85" customHeight="1">
      <c r="C71" s="317" t="s">
        <v>218</v>
      </c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299">
        <v>628</v>
      </c>
      <c r="V71" s="299"/>
      <c r="W71" s="300" t="s">
        <v>23</v>
      </c>
      <c r="X71" s="300"/>
      <c r="Y71" s="300"/>
      <c r="Z71" s="300"/>
      <c r="AA71" s="300"/>
      <c r="AB71" s="300"/>
      <c r="AC71" s="300"/>
      <c r="AD71" s="300"/>
      <c r="AE71" s="300" t="s">
        <v>23</v>
      </c>
      <c r="AF71" s="300"/>
      <c r="AG71" s="300"/>
      <c r="AH71" s="300"/>
      <c r="AI71" s="300"/>
      <c r="AJ71" s="300"/>
      <c r="AK71" s="300"/>
      <c r="AL71" s="300"/>
      <c r="AM71" s="300"/>
      <c r="AN71" s="300" t="s">
        <v>23</v>
      </c>
      <c r="AO71" s="300"/>
      <c r="AP71" s="300"/>
      <c r="AQ71" s="300"/>
      <c r="AR71" s="300"/>
      <c r="AS71" s="300"/>
      <c r="AT71" s="300"/>
      <c r="AU71" s="300"/>
      <c r="AV71" s="300"/>
      <c r="AW71" s="301" t="s">
        <v>23</v>
      </c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 t="s">
        <v>23</v>
      </c>
      <c r="BI71" s="301"/>
      <c r="BJ71" s="301"/>
      <c r="BK71" s="301"/>
      <c r="BL71" s="301"/>
      <c r="BM71" s="301"/>
      <c r="BN71" s="301"/>
      <c r="BO71" s="301"/>
      <c r="BP71" s="301" t="s">
        <v>23</v>
      </c>
      <c r="BQ71" s="301"/>
      <c r="BR71" s="301"/>
      <c r="BS71" s="301"/>
      <c r="BT71" s="301"/>
      <c r="BU71" s="301"/>
      <c r="BV71" s="293" t="s">
        <v>23</v>
      </c>
      <c r="BW71" s="293"/>
    </row>
    <row r="72" spans="3:75" s="1" customFormat="1" ht="23.85" customHeight="1">
      <c r="C72" s="317" t="s">
        <v>117</v>
      </c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299">
        <v>629</v>
      </c>
      <c r="V72" s="299"/>
      <c r="W72" s="300" t="s">
        <v>23</v>
      </c>
      <c r="X72" s="300"/>
      <c r="Y72" s="300"/>
      <c r="Z72" s="300"/>
      <c r="AA72" s="300"/>
      <c r="AB72" s="300"/>
      <c r="AC72" s="300"/>
      <c r="AD72" s="300"/>
      <c r="AE72" s="300" t="s">
        <v>23</v>
      </c>
      <c r="AF72" s="300"/>
      <c r="AG72" s="300"/>
      <c r="AH72" s="300"/>
      <c r="AI72" s="300"/>
      <c r="AJ72" s="300"/>
      <c r="AK72" s="300"/>
      <c r="AL72" s="300"/>
      <c r="AM72" s="300"/>
      <c r="AN72" s="300" t="s">
        <v>23</v>
      </c>
      <c r="AO72" s="300"/>
      <c r="AP72" s="300"/>
      <c r="AQ72" s="300"/>
      <c r="AR72" s="300"/>
      <c r="AS72" s="300"/>
      <c r="AT72" s="300"/>
      <c r="AU72" s="300"/>
      <c r="AV72" s="300"/>
      <c r="AW72" s="301" t="s">
        <v>23</v>
      </c>
      <c r="AX72" s="301"/>
      <c r="AY72" s="301"/>
      <c r="AZ72" s="301"/>
      <c r="BA72" s="301"/>
      <c r="BB72" s="301"/>
      <c r="BC72" s="301"/>
      <c r="BD72" s="301"/>
      <c r="BE72" s="301"/>
      <c r="BF72" s="301"/>
      <c r="BG72" s="301"/>
      <c r="BH72" s="301" t="s">
        <v>23</v>
      </c>
      <c r="BI72" s="301"/>
      <c r="BJ72" s="301"/>
      <c r="BK72" s="301"/>
      <c r="BL72" s="301"/>
      <c r="BM72" s="301"/>
      <c r="BN72" s="301"/>
      <c r="BO72" s="301"/>
      <c r="BP72" s="301" t="s">
        <v>23</v>
      </c>
      <c r="BQ72" s="301"/>
      <c r="BR72" s="301"/>
      <c r="BS72" s="301"/>
      <c r="BT72" s="301"/>
      <c r="BU72" s="301"/>
      <c r="BV72" s="293" t="s">
        <v>23</v>
      </c>
      <c r="BW72" s="293"/>
    </row>
    <row r="73" spans="3:75" s="1" customFormat="1" ht="23.85" customHeight="1">
      <c r="C73" s="318" t="s">
        <v>219</v>
      </c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9">
        <v>700</v>
      </c>
      <c r="V73" s="319"/>
      <c r="W73" s="320">
        <v>0</v>
      </c>
      <c r="X73" s="320"/>
      <c r="Y73" s="320"/>
      <c r="Z73" s="320"/>
      <c r="AA73" s="320"/>
      <c r="AB73" s="320"/>
      <c r="AC73" s="320"/>
      <c r="AD73" s="320"/>
      <c r="AE73" s="320">
        <v>0</v>
      </c>
      <c r="AF73" s="320"/>
      <c r="AG73" s="320"/>
      <c r="AH73" s="320"/>
      <c r="AI73" s="320"/>
      <c r="AJ73" s="320"/>
      <c r="AK73" s="320"/>
      <c r="AL73" s="320"/>
      <c r="AM73" s="320"/>
      <c r="AN73" s="320">
        <v>0</v>
      </c>
      <c r="AO73" s="320"/>
      <c r="AP73" s="320"/>
      <c r="AQ73" s="320"/>
      <c r="AR73" s="320"/>
      <c r="AS73" s="320"/>
      <c r="AT73" s="320"/>
      <c r="AU73" s="320"/>
      <c r="AV73" s="320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320">
        <v>0</v>
      </c>
      <c r="BI73" s="320"/>
      <c r="BJ73" s="320"/>
      <c r="BK73" s="320"/>
      <c r="BL73" s="320"/>
      <c r="BM73" s="320"/>
      <c r="BN73" s="320"/>
      <c r="BO73" s="320"/>
      <c r="BP73" s="320">
        <v>0</v>
      </c>
      <c r="BQ73" s="320"/>
      <c r="BR73" s="320"/>
      <c r="BS73" s="320"/>
      <c r="BT73" s="320"/>
      <c r="BU73" s="320"/>
      <c r="BV73" s="321"/>
      <c r="BW73" s="321"/>
    </row>
    <row r="74" spans="3:75" s="1" customFormat="1" ht="12.6" customHeight="1">
      <c r="C74" s="298" t="s">
        <v>109</v>
      </c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73"/>
      <c r="V74" s="74"/>
      <c r="W74" s="75"/>
      <c r="X74" s="76"/>
      <c r="Y74" s="76"/>
      <c r="Z74" s="76"/>
      <c r="AA74" s="76"/>
      <c r="AB74" s="76"/>
      <c r="AC74" s="76"/>
      <c r="AD74" s="77"/>
      <c r="AE74" s="75"/>
      <c r="AF74" s="76"/>
      <c r="AG74" s="76"/>
      <c r="AH74" s="76"/>
      <c r="AI74" s="76"/>
      <c r="AJ74" s="76"/>
      <c r="AK74" s="76"/>
      <c r="AL74" s="76"/>
      <c r="AM74" s="77"/>
      <c r="AN74" s="75"/>
      <c r="AO74" s="76"/>
      <c r="AP74" s="76"/>
      <c r="AQ74" s="76"/>
      <c r="AR74" s="76"/>
      <c r="AS74" s="76"/>
      <c r="AT74" s="76"/>
      <c r="AU74" s="76"/>
      <c r="AV74" s="77"/>
      <c r="AW74" s="78"/>
      <c r="AX74" s="79"/>
      <c r="AY74" s="79"/>
      <c r="AZ74" s="79"/>
      <c r="BA74" s="79"/>
      <c r="BB74" s="79"/>
      <c r="BC74" s="79"/>
      <c r="BD74" s="79"/>
      <c r="BE74" s="79"/>
      <c r="BF74" s="79"/>
      <c r="BG74" s="80"/>
      <c r="BH74" s="78"/>
      <c r="BI74" s="79"/>
      <c r="BJ74" s="79"/>
      <c r="BK74" s="79"/>
      <c r="BL74" s="79"/>
      <c r="BM74" s="79"/>
      <c r="BN74" s="79"/>
      <c r="BO74" s="80"/>
      <c r="BP74" s="78"/>
      <c r="BQ74" s="79"/>
      <c r="BR74" s="79"/>
      <c r="BS74" s="79"/>
      <c r="BT74" s="79"/>
      <c r="BU74" s="80"/>
      <c r="BV74" s="81"/>
      <c r="BW74" s="82"/>
    </row>
    <row r="75" spans="3:75" s="1" customFormat="1" ht="24.4" customHeight="1">
      <c r="C75" s="298" t="s">
        <v>220</v>
      </c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9">
        <v>710</v>
      </c>
      <c r="V75" s="299"/>
      <c r="W75" s="300" t="s">
        <v>23</v>
      </c>
      <c r="X75" s="300"/>
      <c r="Y75" s="300"/>
      <c r="Z75" s="300"/>
      <c r="AA75" s="300"/>
      <c r="AB75" s="300"/>
      <c r="AC75" s="300"/>
      <c r="AD75" s="300"/>
      <c r="AE75" s="300" t="s">
        <v>23</v>
      </c>
      <c r="AF75" s="300"/>
      <c r="AG75" s="300"/>
      <c r="AH75" s="300"/>
      <c r="AI75" s="300"/>
      <c r="AJ75" s="300"/>
      <c r="AK75" s="300"/>
      <c r="AL75" s="300"/>
      <c r="AM75" s="300"/>
      <c r="AN75" s="300" t="s">
        <v>23</v>
      </c>
      <c r="AO75" s="300"/>
      <c r="AP75" s="300"/>
      <c r="AQ75" s="300"/>
      <c r="AR75" s="300"/>
      <c r="AS75" s="300"/>
      <c r="AT75" s="300"/>
      <c r="AU75" s="300"/>
      <c r="AV75" s="300"/>
      <c r="AW75" s="301" t="s">
        <v>23</v>
      </c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 t="s">
        <v>23</v>
      </c>
      <c r="BI75" s="301"/>
      <c r="BJ75" s="301"/>
      <c r="BK75" s="301"/>
      <c r="BL75" s="301"/>
      <c r="BM75" s="301"/>
      <c r="BN75" s="301"/>
      <c r="BO75" s="301"/>
      <c r="BP75" s="301" t="s">
        <v>23</v>
      </c>
      <c r="BQ75" s="301"/>
      <c r="BR75" s="301"/>
      <c r="BS75" s="301"/>
      <c r="BT75" s="301"/>
      <c r="BU75" s="301"/>
      <c r="BV75" s="293" t="s">
        <v>23</v>
      </c>
      <c r="BW75" s="293"/>
    </row>
    <row r="76" spans="3:75" s="1" customFormat="1" ht="12.6" customHeight="1">
      <c r="C76" s="298" t="s">
        <v>201</v>
      </c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73"/>
      <c r="V76" s="74"/>
      <c r="W76" s="300" t="s">
        <v>23</v>
      </c>
      <c r="X76" s="300"/>
      <c r="Y76" s="300"/>
      <c r="Z76" s="300"/>
      <c r="AA76" s="300"/>
      <c r="AB76" s="300"/>
      <c r="AC76" s="300"/>
      <c r="AD76" s="300"/>
      <c r="AE76" s="300" t="s">
        <v>23</v>
      </c>
      <c r="AF76" s="300"/>
      <c r="AG76" s="300"/>
      <c r="AH76" s="300"/>
      <c r="AI76" s="300"/>
      <c r="AJ76" s="300"/>
      <c r="AK76" s="300"/>
      <c r="AL76" s="300"/>
      <c r="AM76" s="300"/>
      <c r="AN76" s="300" t="s">
        <v>23</v>
      </c>
      <c r="AO76" s="300"/>
      <c r="AP76" s="300"/>
      <c r="AQ76" s="300"/>
      <c r="AR76" s="300"/>
      <c r="AS76" s="300"/>
      <c r="AT76" s="300"/>
      <c r="AU76" s="300"/>
      <c r="AV76" s="300"/>
      <c r="AW76" s="301" t="s">
        <v>23</v>
      </c>
      <c r="AX76" s="301"/>
      <c r="AY76" s="301"/>
      <c r="AZ76" s="301"/>
      <c r="BA76" s="301"/>
      <c r="BB76" s="301"/>
      <c r="BC76" s="301"/>
      <c r="BD76" s="301"/>
      <c r="BE76" s="301"/>
      <c r="BF76" s="301"/>
      <c r="BG76" s="301"/>
      <c r="BH76" s="301" t="s">
        <v>23</v>
      </c>
      <c r="BI76" s="301"/>
      <c r="BJ76" s="301"/>
      <c r="BK76" s="301"/>
      <c r="BL76" s="301"/>
      <c r="BM76" s="301"/>
      <c r="BN76" s="301"/>
      <c r="BO76" s="301"/>
      <c r="BP76" s="301" t="s">
        <v>23</v>
      </c>
      <c r="BQ76" s="301"/>
      <c r="BR76" s="301"/>
      <c r="BS76" s="301"/>
      <c r="BT76" s="301"/>
      <c r="BU76" s="301"/>
      <c r="BV76" s="293" t="s">
        <v>23</v>
      </c>
      <c r="BW76" s="293"/>
    </row>
    <row r="77" spans="3:75" s="1" customFormat="1" ht="23.85" customHeight="1">
      <c r="C77" s="298" t="s">
        <v>202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73"/>
      <c r="V77" s="74"/>
      <c r="W77" s="300" t="s">
        <v>23</v>
      </c>
      <c r="X77" s="300"/>
      <c r="Y77" s="300"/>
      <c r="Z77" s="300"/>
      <c r="AA77" s="300"/>
      <c r="AB77" s="300"/>
      <c r="AC77" s="300"/>
      <c r="AD77" s="300"/>
      <c r="AE77" s="300" t="s">
        <v>23</v>
      </c>
      <c r="AF77" s="300"/>
      <c r="AG77" s="300"/>
      <c r="AH77" s="300"/>
      <c r="AI77" s="300"/>
      <c r="AJ77" s="300"/>
      <c r="AK77" s="300"/>
      <c r="AL77" s="300"/>
      <c r="AM77" s="300"/>
      <c r="AN77" s="300" t="s">
        <v>23</v>
      </c>
      <c r="AO77" s="300"/>
      <c r="AP77" s="300"/>
      <c r="AQ77" s="300"/>
      <c r="AR77" s="300"/>
      <c r="AS77" s="300"/>
      <c r="AT77" s="300"/>
      <c r="AU77" s="300"/>
      <c r="AV77" s="300"/>
      <c r="AW77" s="301" t="s">
        <v>23</v>
      </c>
      <c r="AX77" s="301"/>
      <c r="AY77" s="301"/>
      <c r="AZ77" s="301"/>
      <c r="BA77" s="301"/>
      <c r="BB77" s="301"/>
      <c r="BC77" s="301"/>
      <c r="BD77" s="301"/>
      <c r="BE77" s="301"/>
      <c r="BF77" s="301"/>
      <c r="BG77" s="301"/>
      <c r="BH77" s="301" t="s">
        <v>23</v>
      </c>
      <c r="BI77" s="301"/>
      <c r="BJ77" s="301"/>
      <c r="BK77" s="301"/>
      <c r="BL77" s="301"/>
      <c r="BM77" s="301"/>
      <c r="BN77" s="301"/>
      <c r="BO77" s="301"/>
      <c r="BP77" s="301" t="s">
        <v>23</v>
      </c>
      <c r="BQ77" s="301"/>
      <c r="BR77" s="301"/>
      <c r="BS77" s="301"/>
      <c r="BT77" s="301"/>
      <c r="BU77" s="301"/>
      <c r="BV77" s="293" t="s">
        <v>23</v>
      </c>
      <c r="BW77" s="293"/>
    </row>
    <row r="78" spans="3:75" s="1" customFormat="1" ht="23.85" customHeight="1">
      <c r="C78" s="298" t="s">
        <v>203</v>
      </c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73"/>
      <c r="V78" s="74"/>
      <c r="W78" s="300" t="s">
        <v>23</v>
      </c>
      <c r="X78" s="300"/>
      <c r="Y78" s="300"/>
      <c r="Z78" s="300"/>
      <c r="AA78" s="300"/>
      <c r="AB78" s="300"/>
      <c r="AC78" s="300"/>
      <c r="AD78" s="300"/>
      <c r="AE78" s="300" t="s">
        <v>23</v>
      </c>
      <c r="AF78" s="300"/>
      <c r="AG78" s="300"/>
      <c r="AH78" s="300"/>
      <c r="AI78" s="300"/>
      <c r="AJ78" s="300"/>
      <c r="AK78" s="300"/>
      <c r="AL78" s="300"/>
      <c r="AM78" s="300"/>
      <c r="AN78" s="300" t="s">
        <v>23</v>
      </c>
      <c r="AO78" s="300"/>
      <c r="AP78" s="300"/>
      <c r="AQ78" s="300"/>
      <c r="AR78" s="300"/>
      <c r="AS78" s="300"/>
      <c r="AT78" s="300"/>
      <c r="AU78" s="300"/>
      <c r="AV78" s="300"/>
      <c r="AW78" s="301" t="s">
        <v>23</v>
      </c>
      <c r="AX78" s="301"/>
      <c r="AY78" s="301"/>
      <c r="AZ78" s="301"/>
      <c r="BA78" s="301"/>
      <c r="BB78" s="301"/>
      <c r="BC78" s="301"/>
      <c r="BD78" s="301"/>
      <c r="BE78" s="301"/>
      <c r="BF78" s="301"/>
      <c r="BG78" s="301"/>
      <c r="BH78" s="301" t="s">
        <v>23</v>
      </c>
      <c r="BI78" s="301"/>
      <c r="BJ78" s="301"/>
      <c r="BK78" s="301"/>
      <c r="BL78" s="301"/>
      <c r="BM78" s="301"/>
      <c r="BN78" s="301"/>
      <c r="BO78" s="301"/>
      <c r="BP78" s="301" t="s">
        <v>23</v>
      </c>
      <c r="BQ78" s="301"/>
      <c r="BR78" s="301"/>
      <c r="BS78" s="301"/>
      <c r="BT78" s="301"/>
      <c r="BU78" s="301"/>
      <c r="BV78" s="293" t="s">
        <v>23</v>
      </c>
      <c r="BW78" s="293"/>
    </row>
    <row r="79" spans="3:75" s="1" customFormat="1" ht="12.6" customHeight="1">
      <c r="C79" s="317" t="s">
        <v>204</v>
      </c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299">
        <v>711</v>
      </c>
      <c r="V79" s="299"/>
      <c r="W79" s="300" t="s">
        <v>23</v>
      </c>
      <c r="X79" s="300"/>
      <c r="Y79" s="300"/>
      <c r="Z79" s="300"/>
      <c r="AA79" s="300"/>
      <c r="AB79" s="300"/>
      <c r="AC79" s="300"/>
      <c r="AD79" s="300"/>
      <c r="AE79" s="300" t="s">
        <v>23</v>
      </c>
      <c r="AF79" s="300"/>
      <c r="AG79" s="300"/>
      <c r="AH79" s="300"/>
      <c r="AI79" s="300"/>
      <c r="AJ79" s="300"/>
      <c r="AK79" s="300"/>
      <c r="AL79" s="300"/>
      <c r="AM79" s="300"/>
      <c r="AN79" s="300" t="s">
        <v>23</v>
      </c>
      <c r="AO79" s="300"/>
      <c r="AP79" s="300"/>
      <c r="AQ79" s="300"/>
      <c r="AR79" s="300"/>
      <c r="AS79" s="300"/>
      <c r="AT79" s="300"/>
      <c r="AU79" s="300"/>
      <c r="AV79" s="300"/>
      <c r="AW79" s="301" t="s">
        <v>23</v>
      </c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 t="s">
        <v>23</v>
      </c>
      <c r="BI79" s="301"/>
      <c r="BJ79" s="301"/>
      <c r="BK79" s="301"/>
      <c r="BL79" s="301"/>
      <c r="BM79" s="301"/>
      <c r="BN79" s="301"/>
      <c r="BO79" s="301"/>
      <c r="BP79" s="301" t="s">
        <v>23</v>
      </c>
      <c r="BQ79" s="301"/>
      <c r="BR79" s="301"/>
      <c r="BS79" s="301"/>
      <c r="BT79" s="301"/>
      <c r="BU79" s="301"/>
      <c r="BV79" s="293" t="s">
        <v>23</v>
      </c>
      <c r="BW79" s="293"/>
    </row>
    <row r="80" spans="3:75" s="1" customFormat="1" ht="12.6" customHeight="1">
      <c r="C80" s="298" t="s">
        <v>205</v>
      </c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9">
        <v>712</v>
      </c>
      <c r="V80" s="299"/>
      <c r="W80" s="300" t="s">
        <v>23</v>
      </c>
      <c r="X80" s="300"/>
      <c r="Y80" s="300"/>
      <c r="Z80" s="300"/>
      <c r="AA80" s="300"/>
      <c r="AB80" s="300"/>
      <c r="AC80" s="300"/>
      <c r="AD80" s="300"/>
      <c r="AE80" s="300" t="s">
        <v>23</v>
      </c>
      <c r="AF80" s="300"/>
      <c r="AG80" s="300"/>
      <c r="AH80" s="300"/>
      <c r="AI80" s="300"/>
      <c r="AJ80" s="300"/>
      <c r="AK80" s="300"/>
      <c r="AL80" s="300"/>
      <c r="AM80" s="300"/>
      <c r="AN80" s="300" t="s">
        <v>23</v>
      </c>
      <c r="AO80" s="300"/>
      <c r="AP80" s="300"/>
      <c r="AQ80" s="300"/>
      <c r="AR80" s="300"/>
      <c r="AS80" s="300"/>
      <c r="AT80" s="300"/>
      <c r="AU80" s="300"/>
      <c r="AV80" s="300"/>
      <c r="AW80" s="301" t="s">
        <v>23</v>
      </c>
      <c r="AX80" s="301"/>
      <c r="AY80" s="301"/>
      <c r="AZ80" s="301"/>
      <c r="BA80" s="301"/>
      <c r="BB80" s="301"/>
      <c r="BC80" s="301"/>
      <c r="BD80" s="301"/>
      <c r="BE80" s="301"/>
      <c r="BF80" s="301"/>
      <c r="BG80" s="301"/>
      <c r="BH80" s="301" t="s">
        <v>23</v>
      </c>
      <c r="BI80" s="301"/>
      <c r="BJ80" s="301"/>
      <c r="BK80" s="301"/>
      <c r="BL80" s="301"/>
      <c r="BM80" s="301"/>
      <c r="BN80" s="301"/>
      <c r="BO80" s="301"/>
      <c r="BP80" s="301" t="s">
        <v>23</v>
      </c>
      <c r="BQ80" s="301"/>
      <c r="BR80" s="301"/>
      <c r="BS80" s="301"/>
      <c r="BT80" s="301"/>
      <c r="BU80" s="301"/>
      <c r="BV80" s="293" t="s">
        <v>23</v>
      </c>
      <c r="BW80" s="293"/>
    </row>
    <row r="81" spans="3:75" s="1" customFormat="1" ht="23.85" customHeight="1">
      <c r="C81" s="298" t="s">
        <v>206</v>
      </c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9">
        <v>713</v>
      </c>
      <c r="V81" s="299"/>
      <c r="W81" s="300" t="s">
        <v>23</v>
      </c>
      <c r="X81" s="300"/>
      <c r="Y81" s="300"/>
      <c r="Z81" s="300"/>
      <c r="AA81" s="300"/>
      <c r="AB81" s="300"/>
      <c r="AC81" s="300"/>
      <c r="AD81" s="300"/>
      <c r="AE81" s="300" t="s">
        <v>23</v>
      </c>
      <c r="AF81" s="300"/>
      <c r="AG81" s="300"/>
      <c r="AH81" s="300"/>
      <c r="AI81" s="300"/>
      <c r="AJ81" s="300"/>
      <c r="AK81" s="300"/>
      <c r="AL81" s="300"/>
      <c r="AM81" s="300"/>
      <c r="AN81" s="300" t="s">
        <v>23</v>
      </c>
      <c r="AO81" s="300"/>
      <c r="AP81" s="300"/>
      <c r="AQ81" s="300"/>
      <c r="AR81" s="300"/>
      <c r="AS81" s="300"/>
      <c r="AT81" s="300"/>
      <c r="AU81" s="300"/>
      <c r="AV81" s="300"/>
      <c r="AW81" s="301" t="s">
        <v>23</v>
      </c>
      <c r="AX81" s="301"/>
      <c r="AY81" s="301"/>
      <c r="AZ81" s="301"/>
      <c r="BA81" s="301"/>
      <c r="BB81" s="301"/>
      <c r="BC81" s="301"/>
      <c r="BD81" s="301"/>
      <c r="BE81" s="301"/>
      <c r="BF81" s="301"/>
      <c r="BG81" s="301"/>
      <c r="BH81" s="301" t="s">
        <v>23</v>
      </c>
      <c r="BI81" s="301"/>
      <c r="BJ81" s="301"/>
      <c r="BK81" s="301"/>
      <c r="BL81" s="301"/>
      <c r="BM81" s="301"/>
      <c r="BN81" s="301"/>
      <c r="BO81" s="301"/>
      <c r="BP81" s="301" t="s">
        <v>23</v>
      </c>
      <c r="BQ81" s="301"/>
      <c r="BR81" s="301"/>
      <c r="BS81" s="301"/>
      <c r="BT81" s="301"/>
      <c r="BU81" s="301"/>
      <c r="BV81" s="293" t="s">
        <v>23</v>
      </c>
      <c r="BW81" s="293"/>
    </row>
    <row r="82" spans="3:75" s="1" customFormat="1" ht="23.85" customHeight="1">
      <c r="C82" s="298" t="s">
        <v>207</v>
      </c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9">
        <v>714</v>
      </c>
      <c r="V82" s="299"/>
      <c r="W82" s="300" t="s">
        <v>23</v>
      </c>
      <c r="X82" s="300"/>
      <c r="Y82" s="300"/>
      <c r="Z82" s="300"/>
      <c r="AA82" s="300"/>
      <c r="AB82" s="300"/>
      <c r="AC82" s="300"/>
      <c r="AD82" s="300"/>
      <c r="AE82" s="300" t="s">
        <v>23</v>
      </c>
      <c r="AF82" s="300"/>
      <c r="AG82" s="300"/>
      <c r="AH82" s="300"/>
      <c r="AI82" s="300"/>
      <c r="AJ82" s="300"/>
      <c r="AK82" s="300"/>
      <c r="AL82" s="300"/>
      <c r="AM82" s="300"/>
      <c r="AN82" s="300" t="s">
        <v>23</v>
      </c>
      <c r="AO82" s="300"/>
      <c r="AP82" s="300"/>
      <c r="AQ82" s="300"/>
      <c r="AR82" s="300"/>
      <c r="AS82" s="300"/>
      <c r="AT82" s="300"/>
      <c r="AU82" s="300"/>
      <c r="AV82" s="300"/>
      <c r="AW82" s="301" t="s">
        <v>23</v>
      </c>
      <c r="AX82" s="301"/>
      <c r="AY82" s="301"/>
      <c r="AZ82" s="301"/>
      <c r="BA82" s="301"/>
      <c r="BB82" s="301"/>
      <c r="BC82" s="301"/>
      <c r="BD82" s="301"/>
      <c r="BE82" s="301"/>
      <c r="BF82" s="301"/>
      <c r="BG82" s="301"/>
      <c r="BH82" s="301" t="s">
        <v>23</v>
      </c>
      <c r="BI82" s="301"/>
      <c r="BJ82" s="301"/>
      <c r="BK82" s="301"/>
      <c r="BL82" s="301"/>
      <c r="BM82" s="301"/>
      <c r="BN82" s="301"/>
      <c r="BO82" s="301"/>
      <c r="BP82" s="301" t="s">
        <v>23</v>
      </c>
      <c r="BQ82" s="301"/>
      <c r="BR82" s="301"/>
      <c r="BS82" s="301"/>
      <c r="BT82" s="301"/>
      <c r="BU82" s="301"/>
      <c r="BV82" s="293" t="s">
        <v>23</v>
      </c>
      <c r="BW82" s="293"/>
    </row>
    <row r="83" spans="3:75" s="1" customFormat="1" ht="12.6" customHeight="1">
      <c r="C83" s="317" t="s">
        <v>208</v>
      </c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299">
        <v>715</v>
      </c>
      <c r="V83" s="299"/>
      <c r="W83" s="300" t="s">
        <v>23</v>
      </c>
      <c r="X83" s="300"/>
      <c r="Y83" s="300"/>
      <c r="Z83" s="300"/>
      <c r="AA83" s="300"/>
      <c r="AB83" s="300"/>
      <c r="AC83" s="300"/>
      <c r="AD83" s="300"/>
      <c r="AE83" s="300" t="s">
        <v>23</v>
      </c>
      <c r="AF83" s="300"/>
      <c r="AG83" s="300"/>
      <c r="AH83" s="300"/>
      <c r="AI83" s="300"/>
      <c r="AJ83" s="300"/>
      <c r="AK83" s="300"/>
      <c r="AL83" s="300"/>
      <c r="AM83" s="300"/>
      <c r="AN83" s="300" t="s">
        <v>23</v>
      </c>
      <c r="AO83" s="300"/>
      <c r="AP83" s="300"/>
      <c r="AQ83" s="300"/>
      <c r="AR83" s="300"/>
      <c r="AS83" s="300"/>
      <c r="AT83" s="300"/>
      <c r="AU83" s="300"/>
      <c r="AV83" s="300"/>
      <c r="AW83" s="301" t="s">
        <v>23</v>
      </c>
      <c r="AX83" s="301"/>
      <c r="AY83" s="301"/>
      <c r="AZ83" s="301"/>
      <c r="BA83" s="301"/>
      <c r="BB83" s="301"/>
      <c r="BC83" s="301"/>
      <c r="BD83" s="301"/>
      <c r="BE83" s="301"/>
      <c r="BF83" s="301"/>
      <c r="BG83" s="301"/>
      <c r="BH83" s="301" t="s">
        <v>23</v>
      </c>
      <c r="BI83" s="301"/>
      <c r="BJ83" s="301"/>
      <c r="BK83" s="301"/>
      <c r="BL83" s="301"/>
      <c r="BM83" s="301"/>
      <c r="BN83" s="301"/>
      <c r="BO83" s="301"/>
      <c r="BP83" s="301" t="s">
        <v>23</v>
      </c>
      <c r="BQ83" s="301"/>
      <c r="BR83" s="301"/>
      <c r="BS83" s="301"/>
      <c r="BT83" s="301"/>
      <c r="BU83" s="301"/>
      <c r="BV83" s="293" t="s">
        <v>23</v>
      </c>
      <c r="BW83" s="293"/>
    </row>
    <row r="84" spans="3:75" s="1" customFormat="1" ht="12.6" customHeight="1">
      <c r="C84" s="298" t="s">
        <v>209</v>
      </c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9">
        <v>716</v>
      </c>
      <c r="V84" s="299"/>
      <c r="W84" s="300" t="s">
        <v>23</v>
      </c>
      <c r="X84" s="300"/>
      <c r="Y84" s="300"/>
      <c r="Z84" s="300"/>
      <c r="AA84" s="300"/>
      <c r="AB84" s="300"/>
      <c r="AC84" s="300"/>
      <c r="AD84" s="300"/>
      <c r="AE84" s="300" t="s">
        <v>23</v>
      </c>
      <c r="AF84" s="300"/>
      <c r="AG84" s="300"/>
      <c r="AH84" s="300"/>
      <c r="AI84" s="300"/>
      <c r="AJ84" s="300"/>
      <c r="AK84" s="300"/>
      <c r="AL84" s="300"/>
      <c r="AM84" s="300"/>
      <c r="AN84" s="300" t="s">
        <v>23</v>
      </c>
      <c r="AO84" s="300"/>
      <c r="AP84" s="300"/>
      <c r="AQ84" s="300"/>
      <c r="AR84" s="300"/>
      <c r="AS84" s="300"/>
      <c r="AT84" s="300"/>
      <c r="AU84" s="300"/>
      <c r="AV84" s="300"/>
      <c r="AW84" s="301" t="s">
        <v>23</v>
      </c>
      <c r="AX84" s="301"/>
      <c r="AY84" s="301"/>
      <c r="AZ84" s="301"/>
      <c r="BA84" s="301"/>
      <c r="BB84" s="301"/>
      <c r="BC84" s="301"/>
      <c r="BD84" s="301"/>
      <c r="BE84" s="301"/>
      <c r="BF84" s="301"/>
      <c r="BG84" s="301"/>
      <c r="BH84" s="301" t="s">
        <v>23</v>
      </c>
      <c r="BI84" s="301"/>
      <c r="BJ84" s="301"/>
      <c r="BK84" s="301"/>
      <c r="BL84" s="301"/>
      <c r="BM84" s="301"/>
      <c r="BN84" s="301"/>
      <c r="BO84" s="301"/>
      <c r="BP84" s="301" t="s">
        <v>23</v>
      </c>
      <c r="BQ84" s="301"/>
      <c r="BR84" s="301"/>
      <c r="BS84" s="301"/>
      <c r="BT84" s="301"/>
      <c r="BU84" s="301"/>
      <c r="BV84" s="293" t="s">
        <v>23</v>
      </c>
      <c r="BW84" s="293"/>
    </row>
    <row r="85" spans="3:75" s="1" customFormat="1" ht="12.6" customHeight="1" thickBot="1">
      <c r="C85" s="309" t="s">
        <v>210</v>
      </c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10">
        <v>717</v>
      </c>
      <c r="V85" s="310"/>
      <c r="W85" s="311" t="s">
        <v>23</v>
      </c>
      <c r="X85" s="311"/>
      <c r="Y85" s="311"/>
      <c r="Z85" s="311"/>
      <c r="AA85" s="311"/>
      <c r="AB85" s="311"/>
      <c r="AC85" s="311"/>
      <c r="AD85" s="311"/>
      <c r="AE85" s="311" t="s">
        <v>23</v>
      </c>
      <c r="AF85" s="311"/>
      <c r="AG85" s="311"/>
      <c r="AH85" s="311"/>
      <c r="AI85" s="311"/>
      <c r="AJ85" s="311"/>
      <c r="AK85" s="311"/>
      <c r="AL85" s="311"/>
      <c r="AM85" s="311"/>
      <c r="AN85" s="311" t="s">
        <v>23</v>
      </c>
      <c r="AO85" s="311"/>
      <c r="AP85" s="311"/>
      <c r="AQ85" s="311"/>
      <c r="AR85" s="311"/>
      <c r="AS85" s="311"/>
      <c r="AT85" s="311"/>
      <c r="AU85" s="311"/>
      <c r="AV85" s="311"/>
      <c r="AW85" s="312"/>
      <c r="AX85" s="313"/>
      <c r="AY85" s="313"/>
      <c r="AZ85" s="313"/>
      <c r="BA85" s="313"/>
      <c r="BB85" s="313"/>
      <c r="BC85" s="313"/>
      <c r="BD85" s="313"/>
      <c r="BE85" s="313"/>
      <c r="BF85" s="313"/>
      <c r="BG85" s="314"/>
      <c r="BH85" s="315" t="s">
        <v>23</v>
      </c>
      <c r="BI85" s="315"/>
      <c r="BJ85" s="315"/>
      <c r="BK85" s="315"/>
      <c r="BL85" s="315"/>
      <c r="BM85" s="315"/>
      <c r="BN85" s="315"/>
      <c r="BO85" s="315"/>
      <c r="BP85" s="315" t="s">
        <v>23</v>
      </c>
      <c r="BQ85" s="315"/>
      <c r="BR85" s="315"/>
      <c r="BS85" s="315"/>
      <c r="BT85" s="315"/>
      <c r="BU85" s="315"/>
      <c r="BV85" s="316"/>
      <c r="BW85" s="316"/>
    </row>
    <row r="86" spans="3:75" s="1" customFormat="1" ht="12" customHeight="1">
      <c r="Y86" s="88"/>
      <c r="Z86" s="88"/>
      <c r="AA86" s="88"/>
      <c r="AB86" s="88"/>
      <c r="AC86" s="88"/>
      <c r="AD86" s="88"/>
      <c r="AE86" s="88"/>
    </row>
    <row r="87" spans="3:75" s="1" customFormat="1" ht="12" customHeight="1" thickBot="1">
      <c r="Y87" s="88"/>
      <c r="Z87" s="88"/>
      <c r="AA87" s="88"/>
      <c r="AB87" s="88"/>
      <c r="AC87" s="88"/>
      <c r="AD87" s="88"/>
      <c r="AE87" s="88"/>
      <c r="BT87" s="4"/>
      <c r="BU87" s="4"/>
      <c r="BV87" s="4" t="s">
        <v>183</v>
      </c>
    </row>
    <row r="88" spans="3:75" s="1" customFormat="1" ht="13.35" customHeight="1" thickBot="1">
      <c r="C88" s="305" t="s">
        <v>184</v>
      </c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6" t="s">
        <v>17</v>
      </c>
      <c r="V88" s="306"/>
      <c r="W88" s="307" t="s">
        <v>185</v>
      </c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307"/>
      <c r="AT88" s="307"/>
      <c r="AU88" s="307"/>
      <c r="AV88" s="307"/>
      <c r="AW88" s="307"/>
      <c r="AX88" s="307"/>
      <c r="AY88" s="307"/>
      <c r="AZ88" s="307"/>
      <c r="BA88" s="307"/>
      <c r="BB88" s="307"/>
      <c r="BC88" s="307"/>
      <c r="BD88" s="307"/>
      <c r="BE88" s="307"/>
      <c r="BF88" s="307"/>
      <c r="BG88" s="307"/>
      <c r="BH88" s="307"/>
      <c r="BI88" s="307"/>
      <c r="BJ88" s="307"/>
      <c r="BK88" s="307"/>
      <c r="BL88" s="307"/>
      <c r="BM88" s="307"/>
      <c r="BN88" s="307"/>
      <c r="BO88" s="307"/>
      <c r="BP88" s="303" t="s">
        <v>72</v>
      </c>
      <c r="BQ88" s="303"/>
      <c r="BR88" s="303"/>
      <c r="BS88" s="303"/>
      <c r="BT88" s="303"/>
      <c r="BU88" s="303"/>
      <c r="BV88" s="308" t="s">
        <v>186</v>
      </c>
      <c r="BW88" s="308"/>
    </row>
    <row r="89" spans="3:75" s="45" customFormat="1" ht="46.35" customHeight="1"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6"/>
      <c r="V89" s="306"/>
      <c r="W89" s="303" t="s">
        <v>66</v>
      </c>
      <c r="X89" s="303"/>
      <c r="Y89" s="303"/>
      <c r="Z89" s="303"/>
      <c r="AA89" s="303"/>
      <c r="AB89" s="303"/>
      <c r="AC89" s="303"/>
      <c r="AD89" s="303"/>
      <c r="AE89" s="303" t="s">
        <v>67</v>
      </c>
      <c r="AF89" s="303"/>
      <c r="AG89" s="303"/>
      <c r="AH89" s="303"/>
      <c r="AI89" s="303"/>
      <c r="AJ89" s="303"/>
      <c r="AK89" s="303"/>
      <c r="AL89" s="303"/>
      <c r="AM89" s="303"/>
      <c r="AN89" s="303" t="s">
        <v>187</v>
      </c>
      <c r="AO89" s="303"/>
      <c r="AP89" s="303"/>
      <c r="AQ89" s="303"/>
      <c r="AR89" s="303"/>
      <c r="AS89" s="303"/>
      <c r="AT89" s="303"/>
      <c r="AU89" s="303"/>
      <c r="AV89" s="303"/>
      <c r="AW89" s="302" t="s">
        <v>69</v>
      </c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3" t="s">
        <v>188</v>
      </c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8"/>
      <c r="BW89" s="308"/>
    </row>
    <row r="90" spans="3:75" s="1" customFormat="1" ht="11.25" customHeight="1">
      <c r="C90" s="258">
        <v>1</v>
      </c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304">
        <v>2</v>
      </c>
      <c r="V90" s="304"/>
      <c r="W90" s="304">
        <v>3</v>
      </c>
      <c r="X90" s="304"/>
      <c r="Y90" s="304"/>
      <c r="Z90" s="304"/>
      <c r="AA90" s="304"/>
      <c r="AB90" s="304"/>
      <c r="AC90" s="304"/>
      <c r="AD90" s="304"/>
      <c r="AE90" s="304">
        <v>4</v>
      </c>
      <c r="AF90" s="304"/>
      <c r="AG90" s="304"/>
      <c r="AH90" s="304"/>
      <c r="AI90" s="304"/>
      <c r="AJ90" s="304"/>
      <c r="AK90" s="304"/>
      <c r="AL90" s="304"/>
      <c r="AM90" s="304"/>
      <c r="AN90" s="297">
        <v>5</v>
      </c>
      <c r="AO90" s="297"/>
      <c r="AP90" s="297"/>
      <c r="AQ90" s="297"/>
      <c r="AR90" s="297"/>
      <c r="AS90" s="297"/>
      <c r="AT90" s="297"/>
      <c r="AU90" s="297"/>
      <c r="AV90" s="297"/>
      <c r="AW90" s="297">
        <v>6</v>
      </c>
      <c r="AX90" s="297"/>
      <c r="AY90" s="297"/>
      <c r="AZ90" s="297"/>
      <c r="BA90" s="297"/>
      <c r="BB90" s="297"/>
      <c r="BC90" s="297"/>
      <c r="BD90" s="297"/>
      <c r="BE90" s="297"/>
      <c r="BF90" s="297"/>
      <c r="BG90" s="297"/>
      <c r="BH90" s="297">
        <v>7</v>
      </c>
      <c r="BI90" s="297"/>
      <c r="BJ90" s="297"/>
      <c r="BK90" s="297"/>
      <c r="BL90" s="297"/>
      <c r="BM90" s="297"/>
      <c r="BN90" s="297"/>
      <c r="BO90" s="297"/>
      <c r="BP90" s="297">
        <v>8</v>
      </c>
      <c r="BQ90" s="297"/>
      <c r="BR90" s="297"/>
      <c r="BS90" s="297"/>
      <c r="BT90" s="297"/>
      <c r="BU90" s="297"/>
      <c r="BV90" s="297">
        <v>9</v>
      </c>
      <c r="BW90" s="297"/>
    </row>
    <row r="91" spans="3:75" s="1" customFormat="1" ht="23.85" customHeight="1">
      <c r="C91" s="298" t="s">
        <v>211</v>
      </c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9">
        <v>718</v>
      </c>
      <c r="V91" s="299"/>
      <c r="W91" s="300" t="s">
        <v>23</v>
      </c>
      <c r="X91" s="300"/>
      <c r="Y91" s="300"/>
      <c r="Z91" s="300"/>
      <c r="AA91" s="300"/>
      <c r="AB91" s="300"/>
      <c r="AC91" s="300"/>
      <c r="AD91" s="300"/>
      <c r="AE91" s="300" t="s">
        <v>23</v>
      </c>
      <c r="AF91" s="300"/>
      <c r="AG91" s="300"/>
      <c r="AH91" s="300"/>
      <c r="AI91" s="300"/>
      <c r="AJ91" s="300"/>
      <c r="AK91" s="300"/>
      <c r="AL91" s="300"/>
      <c r="AM91" s="300"/>
      <c r="AN91" s="300" t="s">
        <v>23</v>
      </c>
      <c r="AO91" s="300"/>
      <c r="AP91" s="300"/>
      <c r="AQ91" s="300"/>
      <c r="AR91" s="300"/>
      <c r="AS91" s="300"/>
      <c r="AT91" s="300"/>
      <c r="AU91" s="300"/>
      <c r="AV91" s="300"/>
      <c r="AW91" s="301" t="s">
        <v>23</v>
      </c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 t="s">
        <v>23</v>
      </c>
      <c r="BI91" s="301"/>
      <c r="BJ91" s="301"/>
      <c r="BK91" s="301"/>
      <c r="BL91" s="301"/>
      <c r="BM91" s="301"/>
      <c r="BN91" s="301"/>
      <c r="BO91" s="301"/>
      <c r="BP91" s="301" t="s">
        <v>23</v>
      </c>
      <c r="BQ91" s="301"/>
      <c r="BR91" s="301"/>
      <c r="BS91" s="301"/>
      <c r="BT91" s="301"/>
      <c r="BU91" s="301"/>
      <c r="BV91" s="293" t="s">
        <v>23</v>
      </c>
      <c r="BW91" s="293"/>
    </row>
    <row r="92" spans="3:75" s="1" customFormat="1" ht="24.95" customHeight="1" thickBot="1">
      <c r="C92" s="294" t="s">
        <v>234</v>
      </c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5">
        <v>800</v>
      </c>
      <c r="V92" s="295"/>
      <c r="W92" s="296">
        <v>3234210000</v>
      </c>
      <c r="X92" s="296"/>
      <c r="Y92" s="296"/>
      <c r="Z92" s="296"/>
      <c r="AA92" s="296"/>
      <c r="AB92" s="296"/>
      <c r="AC92" s="296"/>
      <c r="AD92" s="296"/>
      <c r="AE92" s="292">
        <v>0</v>
      </c>
      <c r="AF92" s="292"/>
      <c r="AG92" s="292"/>
      <c r="AH92" s="292"/>
      <c r="AI92" s="292"/>
      <c r="AJ92" s="292"/>
      <c r="AK92" s="292"/>
      <c r="AL92" s="292"/>
      <c r="AM92" s="292"/>
      <c r="AN92" s="292">
        <v>0</v>
      </c>
      <c r="AO92" s="292"/>
      <c r="AP92" s="292"/>
      <c r="AQ92" s="292"/>
      <c r="AR92" s="292"/>
      <c r="AS92" s="292"/>
      <c r="AT92" s="292"/>
      <c r="AU92" s="292"/>
      <c r="AV92" s="292"/>
      <c r="AW92" s="291">
        <v>-281874</v>
      </c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>
        <v>-802709</v>
      </c>
      <c r="BI92" s="291"/>
      <c r="BJ92" s="291"/>
      <c r="BK92" s="291"/>
      <c r="BL92" s="291"/>
      <c r="BM92" s="291"/>
      <c r="BN92" s="291"/>
      <c r="BO92" s="291"/>
      <c r="BP92" s="292">
        <v>0</v>
      </c>
      <c r="BQ92" s="292"/>
      <c r="BR92" s="292"/>
      <c r="BS92" s="292"/>
      <c r="BT92" s="292"/>
      <c r="BU92" s="292"/>
      <c r="BV92" s="291">
        <v>2149627</v>
      </c>
      <c r="BW92" s="291"/>
    </row>
    <row r="93" spans="3:75" s="1" customFormat="1" ht="12" customHeight="1">
      <c r="Y93" s="88"/>
      <c r="Z93" s="88"/>
      <c r="AA93" s="88"/>
      <c r="AB93" s="88"/>
      <c r="AC93" s="88"/>
      <c r="AD93" s="88"/>
      <c r="AE93" s="88"/>
    </row>
    <row r="94" spans="3:75" s="1" customFormat="1" ht="12" customHeight="1">
      <c r="Y94" s="88"/>
      <c r="Z94" s="88"/>
      <c r="AA94" s="88"/>
      <c r="AB94" s="88"/>
      <c r="AC94" s="88"/>
      <c r="AD94" s="88"/>
      <c r="AE94" s="88"/>
    </row>
    <row r="95" spans="3:75" s="1" customFormat="1" ht="12.6" customHeight="1">
      <c r="C95" s="33" t="s">
        <v>75</v>
      </c>
      <c r="D95" s="33"/>
      <c r="E95" s="33"/>
      <c r="F95" s="33"/>
      <c r="G95" s="33"/>
      <c r="H95" s="33"/>
      <c r="I95" s="33"/>
      <c r="L95" s="114" t="s">
        <v>233</v>
      </c>
      <c r="M95" s="114"/>
      <c r="N95" s="114"/>
      <c r="O95" s="114"/>
      <c r="P95" s="114"/>
      <c r="Q95" s="114"/>
      <c r="R95" s="114"/>
      <c r="S95" s="114"/>
      <c r="T95" s="114"/>
      <c r="U95" s="114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>
      <c r="L96" s="111" t="s">
        <v>76</v>
      </c>
      <c r="M96" s="111"/>
      <c r="N96" s="111"/>
      <c r="O96" s="111"/>
      <c r="P96" s="111"/>
      <c r="Q96" s="111"/>
      <c r="R96" s="111"/>
      <c r="S96" s="111"/>
      <c r="T96" s="111"/>
      <c r="U96" s="111"/>
      <c r="Y96" s="50" t="s">
        <v>77</v>
      </c>
      <c r="Z96" s="50"/>
      <c r="AA96" s="50"/>
      <c r="AB96" s="50"/>
      <c r="AC96" s="50"/>
      <c r="AD96" s="50"/>
      <c r="AE96" s="50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1"/>
      <c r="D99" s="51"/>
      <c r="E99" s="51"/>
      <c r="F99" s="51"/>
      <c r="G99" s="51"/>
      <c r="H99" s="51"/>
      <c r="I99" s="51" t="s">
        <v>78</v>
      </c>
      <c r="L99" s="114" t="s">
        <v>79</v>
      </c>
      <c r="M99" s="114"/>
      <c r="N99" s="114"/>
      <c r="O99" s="114"/>
      <c r="P99" s="114"/>
      <c r="Q99" s="114"/>
      <c r="R99" s="114"/>
      <c r="S99" s="114"/>
      <c r="T99" s="114"/>
      <c r="U99" s="114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>
      <c r="L100" s="111" t="s">
        <v>76</v>
      </c>
      <c r="M100" s="111"/>
      <c r="N100" s="111"/>
      <c r="O100" s="111"/>
      <c r="P100" s="111"/>
      <c r="Q100" s="111"/>
      <c r="R100" s="111"/>
      <c r="S100" s="111"/>
      <c r="T100" s="111"/>
      <c r="U100" s="111"/>
      <c r="Y100" s="50" t="s">
        <v>77</v>
      </c>
      <c r="Z100" s="50"/>
      <c r="AA100" s="50"/>
      <c r="AB100" s="50"/>
      <c r="AC100" s="50"/>
      <c r="AD100" s="50"/>
      <c r="AE100" s="50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80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1:BB11"/>
    <mergeCell ref="C13:T14"/>
    <mergeCell ref="U13:V14"/>
    <mergeCell ref="W13:BO13"/>
    <mergeCell ref="BP13:BU14"/>
    <mergeCell ref="D10:BV10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  <vt:lpstr>'Отчет об изменениях в капитале'!Область_печати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2018-04-20T10:16:26Z</cp:lastPrinted>
  <dcterms:created xsi:type="dcterms:W3CDTF">2016-10-27T10:47:13Z</dcterms:created>
  <dcterms:modified xsi:type="dcterms:W3CDTF">2018-04-30T18:36:40Z</dcterms:modified>
</cp:coreProperties>
</file>