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755" activeTab="3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'Баланс'!$B$1:$E$49</definedName>
    <definedName name="_xlnm.Print_Area" localSheetId="2">'деньги'!$B$1:$R$55</definedName>
    <definedName name="_xlnm.Print_Area" localSheetId="1">'ОУП'!$B$1:$L$39</definedName>
  </definedNames>
  <calcPr fullCalcOnLoad="1"/>
</workbook>
</file>

<file path=xl/sharedStrings.xml><?xml version="1.0" encoding="utf-8"?>
<sst xmlns="http://schemas.openxmlformats.org/spreadsheetml/2006/main" count="240" uniqueCount="135">
  <si>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</si>
  <si>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</si>
  <si>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</si>
  <si>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</si>
  <si>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</si>
  <si>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</si>
  <si>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</si>
  <si>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</si>
  <si>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</si>
  <si>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</si>
  <si>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</si>
  <si>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</si>
  <si>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</si>
  <si>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</si>
  <si>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</si>
  <si>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</si>
  <si>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</si>
  <si>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</si>
  <si>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</si>
  <si>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</si>
  <si>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</si>
  <si>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</si>
  <si>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</si>
  <si>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</si>
  <si>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</si>
  <si>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</si>
  <si>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</si>
  <si>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</si>
  <si>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</si>
  <si>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</si>
  <si>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</si>
  <si>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</si>
  <si>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</si>
  <si>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</si>
  <si>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</si>
  <si>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Расходы по финансированию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</si>
  <si>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</si>
  <si>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</si>
  <si>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</si>
  <si>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</si>
  <si>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</si>
  <si>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</si>
  <si>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</si>
  <si>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</si>
  <si>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</si>
  <si>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</si>
  <si>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</si>
  <si>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</si>
  <si>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</si>
  <si>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</si>
  <si>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</si>
  <si>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</si>
  <si>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</si>
  <si>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</si>
  <si>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</si>
  <si>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</si>
  <si>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</si>
  <si>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</si>
  <si>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</si>
  <si>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</si>
  <si>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</si>
  <si>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</si>
  <si>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</si>
  <si>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</si>
  <si>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</si>
  <si>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</si>
  <si>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</si>
  <si>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</si>
  <si>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</si>
  <si>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</si>
  <si>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</si>
  <si>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</si>
  <si>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</si>
  <si>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</si>
  <si>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</si>
  <si>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</si>
  <si>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</si>
  <si>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</si>
  <si>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</si>
  <si>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</si>
  <si>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</si>
  <si>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</si>
  <si>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</si>
  <si>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</si>
  <si>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</si>
  <si>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</si>
  <si>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</si>
  <si>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</si>
  <si>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</si>
  <si>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</si>
  <si>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</si>
  <si>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</si>
  <si>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</si>
  <si>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</si>
  <si>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</si>
  <si>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</si>
  <si>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</si>
  <si>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</si>
  <si>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</si>
  <si>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Финансовая помощь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</si>
  <si>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</si>
  <si>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</si>
  <si>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</si>
  <si>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</si>
  <si>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</si>
  <si>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</si>
  <si>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</si>
  <si>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</si>
  <si>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</si>
  <si>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</si>
  <si>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</si>
  <si>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</si>
  <si>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</si>
  <si>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</si>
  <si>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</si>
  <si>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ио гл. бухгалтера: Хлызова Н.М.</t>
  </si>
  <si>
    <t>ио гл.бухгалтера:  Хлызова Н.М.</t>
  </si>
  <si>
    <t>ИО гл.бухгалтера: Хлызова Н.М.</t>
  </si>
  <si>
    <t>Отчет о финансовом положении</t>
  </si>
  <si>
    <t>Отчет о совокупном доходе</t>
  </si>
  <si>
    <t>на 31.12.2015 г.</t>
  </si>
  <si>
    <t>Сальдо на 1 января 2015 г.</t>
  </si>
  <si>
    <t>Балансовая стоимость  простой акции</t>
  </si>
  <si>
    <t>по состоянию на 30 июня  2016 г.</t>
  </si>
  <si>
    <t>на 30 июня 2016 г.</t>
  </si>
  <si>
    <t>за период, закончившийся 30 июня  2016 г.</t>
  </si>
  <si>
    <t>на 30 июня 2015 года</t>
  </si>
  <si>
    <t>на 30 июня 2016 года</t>
  </si>
  <si>
    <t>за период, закончившийся 30 июня 2016 г.</t>
  </si>
  <si>
    <t>на 30 июня  2015 года</t>
  </si>
  <si>
    <t xml:space="preserve"> -     </t>
  </si>
  <si>
    <t>Генеральный директор:  Черницкий Ю.А.</t>
  </si>
  <si>
    <t>Генеральный директор: Черницкий Ю.А.</t>
  </si>
  <si>
    <t>Сальдо на 31 декабря 2015 г.
(строка 100 + строка 200 + строка 300)</t>
  </si>
  <si>
    <t>Сальдо на 30 июня 2016 г.
(строка 500 + строка 600 + строка 700)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</si>
</sst>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50426029.11]&quot;(50 426 029)&quot;;General"/>
    <numFmt numFmtId="167" formatCode="[=-50226029.11]&quot;(50 226 029)&quot;;General"/>
    <numFmt numFmtId="168" formatCode="_-* #,##0_р_._-;\-* #,##0_р_._-;_-* &quot;-&quot;??_р_._-;_-@_-"/>
    <numFmt numFmtId="169" formatCode="[=-27984841.51]&quot;(27 984 842)&quot;;General"/>
    <numFmt numFmtId="170" formatCode="[=-17060627.77]&quot;(17 060 628)&quot;;General"/>
    <numFmt numFmtId="171" formatCode="[=-115311754.37]&quot;(115 311 754)&quot;;General"/>
    <numFmt numFmtId="172" formatCode="[=0]&quot;&quot;;General"/>
    <numFmt numFmtId="173" formatCode="[=-478840921.95]&quot;(478 840 922)&quot;;General"/>
    <numFmt numFmtId="174" formatCode="[=-46310791.2]&quot;(46 310 791)&quot;;General"/>
    <numFmt numFmtId="175" formatCode="[=-119710136.08]&quot;(119 710 136)&quot;;General"/>
    <numFmt numFmtId="176" formatCode="[=-119613036.08]&quot;(119 613 036)&quot;;General"/>
    <numFmt numFmtId="177" formatCode="[=-165737783.48]&quot;(165 737 783)&quot;;General"/>
    <numFmt numFmtId="178" formatCode="#,##0.00;[Red]\-#,##0.00"/>
    <numFmt numFmtId="179" formatCode="_-* #,##0.0_р_._-;\-* #,##0.0_р_._-;_-* &quot;-&quot;??_р_._-;_-@_-"/>
    <numFmt numFmtId="180" formatCode="[=-51840921.95]&quot;(51 840 922)&quot;;General"/>
    <numFmt numFmtId="181" formatCode="[=-47260921.95]&quot;(47 260 922)&quot;;General"/>
    <numFmt numFmtId="182" formatCode="[=-427011383]&quot;(427 011 383)&quot;;General"/>
    <numFmt numFmtId="183" formatCode="[=-42680921.95]&quot;(42 680 922)&quot;;General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68" fontId="9" fillId="0" borderId="10" xfId="58" applyNumberFormat="1" applyFont="1" applyFill="1" applyBorder="1" applyAlignment="1">
      <alignment horizontal="left" vertical="top"/>
    </xf>
    <xf numFmtId="168" fontId="9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68" fontId="11" fillId="0" borderId="22" xfId="58" applyNumberFormat="1" applyFont="1" applyFill="1" applyBorder="1" applyAlignment="1">
      <alignment horizontal="right" vertical="center"/>
    </xf>
    <xf numFmtId="168" fontId="11" fillId="0" borderId="18" xfId="58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168" fontId="11" fillId="0" borderId="18" xfId="58" applyNumberFormat="1" applyFont="1" applyFill="1" applyBorder="1" applyAlignment="1">
      <alignment horizontal="right" vertical="top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168" fontId="13" fillId="0" borderId="18" xfId="58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8" fontId="4" fillId="0" borderId="12" xfId="58" applyNumberFormat="1" applyFont="1" applyFill="1" applyBorder="1" applyAlignment="1">
      <alignment horizontal="right" vertical="top"/>
    </xf>
    <xf numFmtId="168" fontId="4" fillId="0" borderId="14" xfId="58" applyNumberFormat="1" applyFont="1" applyFill="1" applyBorder="1" applyAlignment="1">
      <alignment horizontal="right" vertical="top"/>
    </xf>
    <xf numFmtId="168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168" fontId="9" fillId="0" borderId="18" xfId="58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68" fontId="4" fillId="0" borderId="17" xfId="58" applyNumberFormat="1" applyFont="1" applyFill="1" applyBorder="1" applyAlignment="1">
      <alignment horizontal="right" vertical="center"/>
    </xf>
    <xf numFmtId="168" fontId="4" fillId="0" borderId="11" xfId="58" applyNumberFormat="1" applyFont="1" applyFill="1" applyBorder="1" applyAlignment="1">
      <alignment horizontal="right" vertical="center"/>
    </xf>
    <xf numFmtId="168" fontId="4" fillId="0" borderId="16" xfId="58" applyNumberFormat="1" applyFont="1" applyFill="1" applyBorder="1" applyAlignment="1">
      <alignment horizontal="right" vertical="center"/>
    </xf>
    <xf numFmtId="168" fontId="4" fillId="0" borderId="24" xfId="58" applyNumberFormat="1" applyFont="1" applyFill="1" applyBorder="1" applyAlignment="1">
      <alignment vertical="center"/>
    </xf>
    <xf numFmtId="168" fontId="6" fillId="0" borderId="24" xfId="58" applyNumberFormat="1" applyFont="1" applyFill="1" applyBorder="1" applyAlignment="1">
      <alignment vertical="center"/>
    </xf>
    <xf numFmtId="168" fontId="6" fillId="0" borderId="25" xfId="58" applyNumberFormat="1" applyFont="1" applyFill="1" applyBorder="1" applyAlignment="1">
      <alignment horizontal="right" vertical="center"/>
    </xf>
    <xf numFmtId="168" fontId="6" fillId="0" borderId="24" xfId="58" applyNumberFormat="1" applyFont="1" applyFill="1" applyBorder="1" applyAlignment="1">
      <alignment horizontal="right" vertical="center"/>
    </xf>
    <xf numFmtId="168" fontId="4" fillId="0" borderId="12" xfId="58" applyNumberFormat="1" applyFont="1" applyFill="1" applyBorder="1" applyAlignment="1">
      <alignment horizontal="right"/>
    </xf>
    <xf numFmtId="168" fontId="4" fillId="0" borderId="14" xfId="58" applyNumberFormat="1" applyFont="1" applyFill="1" applyBorder="1" applyAlignment="1">
      <alignment horizontal="right"/>
    </xf>
    <xf numFmtId="168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8" fontId="11" fillId="33" borderId="18" xfId="58" applyNumberFormat="1" applyFont="1" applyFill="1" applyBorder="1" applyAlignment="1">
      <alignment horizontal="right" vertical="center"/>
    </xf>
    <xf numFmtId="168" fontId="9" fillId="33" borderId="18" xfId="58" applyNumberFormat="1" applyFont="1" applyFill="1" applyBorder="1" applyAlignment="1">
      <alignment horizontal="left"/>
    </xf>
    <xf numFmtId="168" fontId="11" fillId="33" borderId="22" xfId="58" applyNumberFormat="1" applyFont="1" applyFill="1" applyBorder="1" applyAlignment="1">
      <alignment horizontal="right" vertical="center"/>
    </xf>
    <xf numFmtId="3" fontId="6" fillId="34" borderId="24" xfId="0" applyNumberFormat="1" applyFont="1" applyFill="1" applyBorder="1" applyAlignment="1">
      <alignment horizontal="right" vertical="center"/>
    </xf>
    <xf numFmtId="168" fontId="11" fillId="33" borderId="18" xfId="58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0" fontId="11" fillId="0" borderId="18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165" fontId="4" fillId="0" borderId="24" xfId="0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center" wrapText="1"/>
    </xf>
    <xf numFmtId="168" fontId="4" fillId="0" borderId="24" xfId="58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8" fontId="6" fillId="0" borderId="18" xfId="58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right" vertical="center" wrapText="1"/>
    </xf>
    <xf numFmtId="172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168" fontId="6" fillId="0" borderId="24" xfId="58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168" fontId="4" fillId="0" borderId="24" xfId="58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right" vertical="top" wrapText="1"/>
    </xf>
    <xf numFmtId="168" fontId="4" fillId="33" borderId="18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top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5" fontId="6" fillId="0" borderId="24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0" xfId="0" applyNumberFormat="1" applyFont="1" applyFill="1" applyBorder="1" applyAlignment="1">
      <alignment horizontal="left" vertical="top"/>
    </xf>
    <xf numFmtId="1" fontId="5" fillId="0" borderId="18" xfId="0" applyNumberFormat="1" applyFont="1" applyFill="1" applyBorder="1" applyAlignment="1">
      <alignment horizontal="center" vertical="center"/>
    </xf>
    <xf numFmtId="168" fontId="4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68" fontId="6" fillId="0" borderId="22" xfId="58" applyNumberFormat="1" applyFont="1" applyFill="1" applyBorder="1" applyAlignment="1">
      <alignment horizontal="right" vertical="center"/>
    </xf>
    <xf numFmtId="168" fontId="4" fillId="0" borderId="22" xfId="58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68" fontId="4" fillId="0" borderId="18" xfId="58" applyNumberFormat="1" applyFont="1" applyFill="1" applyBorder="1" applyAlignment="1">
      <alignment horizontal="right" vertical="top"/>
    </xf>
    <xf numFmtId="164" fontId="4" fillId="0" borderId="18" xfId="0" applyNumberFormat="1" applyFont="1" applyFill="1" applyBorder="1" applyAlignment="1">
      <alignment horizontal="center" vertical="top"/>
    </xf>
    <xf numFmtId="0" fontId="15" fillId="0" borderId="14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center" vertical="center"/>
    </xf>
    <xf numFmtId="168" fontId="6" fillId="33" borderId="22" xfId="58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right" vertical="center"/>
    </xf>
    <xf numFmtId="165" fontId="6" fillId="34" borderId="22" xfId="0" applyNumberFormat="1" applyFont="1" applyFill="1" applyBorder="1" applyAlignment="1">
      <alignment horizontal="right" vertical="center"/>
    </xf>
    <xf numFmtId="3" fontId="6" fillId="34" borderId="22" xfId="0" applyNumberFormat="1" applyFont="1" applyFill="1" applyBorder="1" applyAlignment="1">
      <alignment horizontal="right" vertical="center"/>
    </xf>
    <xf numFmtId="168" fontId="6" fillId="34" borderId="22" xfId="58" applyNumberFormat="1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center"/>
    </xf>
    <xf numFmtId="3" fontId="4" fillId="34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0" fontId="6" fillId="0" borderId="18" xfId="0" applyNumberFormat="1" applyFont="1" applyFill="1" applyBorder="1" applyAlignment="1">
      <alignment horizontal="left" vertical="center" wrapText="1"/>
    </xf>
    <xf numFmtId="1" fontId="6" fillId="0" borderId="3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5" fontId="6" fillId="0" borderId="22" xfId="0" applyNumberFormat="1" applyFont="1" applyFill="1" applyBorder="1" applyAlignment="1">
      <alignment horizontal="right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right" vertical="center"/>
    </xf>
    <xf numFmtId="168" fontId="4" fillId="0" borderId="12" xfId="58" applyNumberFormat="1" applyFont="1" applyFill="1" applyBorder="1" applyAlignment="1">
      <alignment horizontal="right" vertical="center"/>
    </xf>
    <xf numFmtId="168" fontId="4" fillId="0" borderId="14" xfId="58" applyNumberFormat="1" applyFont="1" applyFill="1" applyBorder="1" applyAlignment="1">
      <alignment horizontal="right" vertical="center"/>
    </xf>
    <xf numFmtId="168" fontId="4" fillId="0" borderId="13" xfId="58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/>
    </xf>
    <xf numFmtId="168" fontId="4" fillId="0" borderId="18" xfId="58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top" wrapText="1"/>
    </xf>
    <xf numFmtId="1" fontId="4" fillId="0" borderId="34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center"/>
    </xf>
    <xf numFmtId="168" fontId="6" fillId="0" borderId="12" xfId="58" applyNumberFormat="1" applyFont="1" applyFill="1" applyBorder="1" applyAlignment="1">
      <alignment horizontal="right" vertical="center"/>
    </xf>
    <xf numFmtId="168" fontId="6" fillId="0" borderId="18" xfId="58" applyNumberFormat="1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center" vertical="center"/>
    </xf>
    <xf numFmtId="168" fontId="6" fillId="0" borderId="35" xfId="58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center" vertical="center"/>
    </xf>
    <xf numFmtId="168" fontId="6" fillId="0" borderId="27" xfId="58" applyNumberFormat="1" applyFont="1" applyFill="1" applyBorder="1" applyAlignment="1">
      <alignment horizontal="right" vertical="center"/>
    </xf>
    <xf numFmtId="168" fontId="6" fillId="0" borderId="27" xfId="58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9">
      <selection activeCell="H35" sqref="H35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16384" width="9.140625" style="2" customWidth="1"/>
  </cols>
  <sheetData>
    <row r="1" ht="12.75">
      <c r="E1" s="63" t="s">
        <v>110</v>
      </c>
    </row>
    <row r="2" s="1" customFormat="1" ht="5.25" customHeight="1"/>
    <row r="3" spans="2:5" ht="15.75">
      <c r="B3" s="103" t="s">
        <v>118</v>
      </c>
      <c r="C3" s="103"/>
      <c r="D3" s="103"/>
      <c r="E3" s="103"/>
    </row>
    <row r="4" s="1" customFormat="1" ht="6" customHeight="1"/>
    <row r="5" spans="2:5" ht="15">
      <c r="B5" s="104" t="s">
        <v>123</v>
      </c>
      <c r="C5" s="104"/>
      <c r="D5" s="104"/>
      <c r="E5" s="104"/>
    </row>
    <row r="6" ht="12.75">
      <c r="E6" s="30" t="s">
        <v>108</v>
      </c>
    </row>
    <row r="7" spans="1:5" ht="38.25" customHeight="1">
      <c r="A7" s="2"/>
      <c r="B7" s="31" t="s">
        <v>0</v>
      </c>
      <c r="C7" s="32" t="s">
        <v>101</v>
      </c>
      <c r="D7" s="75" t="s">
        <v>124</v>
      </c>
      <c r="E7" s="75" t="s">
        <v>120</v>
      </c>
    </row>
    <row r="8" spans="2:5" ht="12.75">
      <c r="B8" s="33">
        <v>1</v>
      </c>
      <c r="C8" s="34">
        <v>2</v>
      </c>
      <c r="D8" s="34">
        <v>3</v>
      </c>
      <c r="E8" s="34">
        <v>4</v>
      </c>
    </row>
    <row r="9" spans="2:5" s="1" customFormat="1" ht="19.5" customHeight="1">
      <c r="B9" s="35" t="s">
        <v>2</v>
      </c>
      <c r="C9" s="70"/>
      <c r="D9" s="70"/>
      <c r="E9" s="70"/>
    </row>
    <row r="10" spans="2:5" ht="13.5" customHeight="1">
      <c r="B10" s="38" t="s">
        <v>3</v>
      </c>
      <c r="C10" s="71">
        <v>3</v>
      </c>
      <c r="D10" s="92">
        <v>1296034</v>
      </c>
      <c r="E10" s="37">
        <v>1438407</v>
      </c>
    </row>
    <row r="11" spans="2:5" ht="12.75">
      <c r="B11" s="38" t="s">
        <v>99</v>
      </c>
      <c r="C11" s="71" t="s">
        <v>82</v>
      </c>
      <c r="D11" s="92">
        <v>78764</v>
      </c>
      <c r="E11" s="37">
        <v>59680</v>
      </c>
    </row>
    <row r="12" spans="2:5" ht="12.75">
      <c r="B12" s="38" t="s">
        <v>25</v>
      </c>
      <c r="C12" s="71" t="s">
        <v>83</v>
      </c>
      <c r="D12" s="92">
        <v>1156</v>
      </c>
      <c r="E12" s="37">
        <v>55</v>
      </c>
    </row>
    <row r="13" spans="2:5" ht="12.75">
      <c r="B13" s="38" t="s">
        <v>106</v>
      </c>
      <c r="C13" s="71" t="s">
        <v>84</v>
      </c>
      <c r="D13" s="96">
        <v>7050</v>
      </c>
      <c r="E13" s="39">
        <v>6029</v>
      </c>
    </row>
    <row r="14" spans="2:5" ht="12.75">
      <c r="B14" s="38" t="s">
        <v>4</v>
      </c>
      <c r="C14" s="72"/>
      <c r="D14" s="92">
        <f>SUM(D10:D13)</f>
        <v>1383004</v>
      </c>
      <c r="E14" s="37">
        <v>1504171</v>
      </c>
    </row>
    <row r="15" spans="1:5" ht="23.25" customHeight="1">
      <c r="A15" s="2"/>
      <c r="B15" s="40" t="s">
        <v>5</v>
      </c>
      <c r="C15" s="71"/>
      <c r="D15" s="92">
        <v>0</v>
      </c>
      <c r="E15" s="37" t="s">
        <v>130</v>
      </c>
    </row>
    <row r="16" spans="2:5" s="1" customFormat="1" ht="18.75" customHeight="1">
      <c r="B16" s="35" t="s">
        <v>6</v>
      </c>
      <c r="C16" s="73"/>
      <c r="D16" s="93"/>
      <c r="E16" s="74"/>
    </row>
    <row r="17" spans="2:5" ht="12.75">
      <c r="B17" s="38" t="s">
        <v>100</v>
      </c>
      <c r="C17" s="71" t="s">
        <v>85</v>
      </c>
      <c r="D17" s="92">
        <v>46215</v>
      </c>
      <c r="E17" s="37">
        <v>46215</v>
      </c>
    </row>
    <row r="18" spans="2:5" ht="12.75">
      <c r="B18" s="38" t="s">
        <v>7</v>
      </c>
      <c r="C18" s="71" t="s">
        <v>86</v>
      </c>
      <c r="D18" s="94">
        <v>1781</v>
      </c>
      <c r="E18" s="36">
        <v>3130</v>
      </c>
    </row>
    <row r="19" spans="2:5" ht="12.75">
      <c r="B19" s="38" t="s">
        <v>8</v>
      </c>
      <c r="C19" s="71" t="s">
        <v>87</v>
      </c>
      <c r="D19" s="94">
        <v>269987</v>
      </c>
      <c r="E19" s="36">
        <v>264987</v>
      </c>
    </row>
    <row r="20" spans="2:5" ht="12.75">
      <c r="B20" s="38" t="s">
        <v>9</v>
      </c>
      <c r="C20" s="71"/>
      <c r="D20" s="94">
        <f>SUM(D17:D19)</f>
        <v>317983</v>
      </c>
      <c r="E20" s="36">
        <v>314332</v>
      </c>
    </row>
    <row r="21" spans="2:5" ht="12.75">
      <c r="B21" s="53" t="s">
        <v>10</v>
      </c>
      <c r="C21" s="41"/>
      <c r="D21" s="42">
        <f>D20+D14</f>
        <v>1700987</v>
      </c>
      <c r="E21" s="42">
        <v>1818503</v>
      </c>
    </row>
    <row r="23" ht="12.75">
      <c r="E23" s="30" t="str">
        <f>E6</f>
        <v>тыс.тенге</v>
      </c>
    </row>
    <row r="24" spans="1:5" ht="36" customHeight="1">
      <c r="A24" s="2"/>
      <c r="B24" s="43" t="s">
        <v>11</v>
      </c>
      <c r="C24" s="32" t="str">
        <f>C7</f>
        <v>№ приложения</v>
      </c>
      <c r="D24" s="102" t="str">
        <f>D7</f>
        <v>на 30 июня 2016 г.</v>
      </c>
      <c r="E24" s="75" t="str">
        <f>E7</f>
        <v>на 31.12.2015 г.</v>
      </c>
    </row>
    <row r="25" spans="2:5" ht="12.75">
      <c r="B25" s="33">
        <v>1</v>
      </c>
      <c r="C25" s="34">
        <v>2</v>
      </c>
      <c r="D25" s="34">
        <v>3</v>
      </c>
      <c r="E25" s="34">
        <v>4</v>
      </c>
    </row>
    <row r="26" spans="2:5" s="1" customFormat="1" ht="19.5" customHeight="1">
      <c r="B26" s="44" t="s">
        <v>12</v>
      </c>
      <c r="C26" s="45"/>
      <c r="D26" s="6"/>
      <c r="E26" s="6"/>
    </row>
    <row r="27" spans="1:10" ht="24" customHeight="1">
      <c r="A27" s="2"/>
      <c r="B27" s="46" t="s">
        <v>13</v>
      </c>
      <c r="C27" s="47">
        <v>10</v>
      </c>
      <c r="D27" s="92">
        <v>6851</v>
      </c>
      <c r="E27" s="37">
        <v>3737</v>
      </c>
      <c r="J27" s="101"/>
    </row>
    <row r="28" spans="1:5" ht="12" customHeight="1">
      <c r="A28" s="2"/>
      <c r="B28" s="46" t="s">
        <v>105</v>
      </c>
      <c r="C28" s="47">
        <v>11</v>
      </c>
      <c r="D28" s="92">
        <v>117615</v>
      </c>
      <c r="E28" s="37">
        <v>117824</v>
      </c>
    </row>
    <row r="29" spans="1:5" ht="24.75" customHeight="1">
      <c r="A29" s="2"/>
      <c r="B29" s="48" t="s">
        <v>14</v>
      </c>
      <c r="C29" s="49"/>
      <c r="D29" s="42">
        <f>SUM(D27:D28)</f>
        <v>124466</v>
      </c>
      <c r="E29" s="42">
        <f>SUM(E27:E28)</f>
        <v>121561</v>
      </c>
    </row>
    <row r="30" spans="2:5" s="1" customFormat="1" ht="19.5" customHeight="1">
      <c r="B30" s="50" t="s">
        <v>15</v>
      </c>
      <c r="C30" s="3"/>
      <c r="D30" s="5"/>
      <c r="E30" s="6"/>
    </row>
    <row r="31" spans="2:5" ht="12.75">
      <c r="B31" s="38" t="s">
        <v>16</v>
      </c>
      <c r="C31" s="51"/>
      <c r="D31" s="36">
        <v>1120269</v>
      </c>
      <c r="E31" s="36">
        <v>1120269</v>
      </c>
    </row>
    <row r="32" spans="2:5" ht="12.75">
      <c r="B32" s="38" t="s">
        <v>114</v>
      </c>
      <c r="C32" s="51"/>
      <c r="D32" s="36">
        <v>167931</v>
      </c>
      <c r="E32" s="36">
        <v>167931</v>
      </c>
    </row>
    <row r="33" spans="2:5" ht="24" customHeight="1">
      <c r="B33" s="38" t="s">
        <v>17</v>
      </c>
      <c r="C33" s="76"/>
      <c r="D33" s="36">
        <v>288321</v>
      </c>
      <c r="E33" s="36">
        <v>408741</v>
      </c>
    </row>
    <row r="34" spans="1:5" ht="23.25" customHeight="1">
      <c r="A34" s="2"/>
      <c r="B34" s="46" t="s">
        <v>18</v>
      </c>
      <c r="C34" s="52"/>
      <c r="D34" s="36">
        <v>1576521</v>
      </c>
      <c r="E34" s="36">
        <f>SUM(E31:E33)</f>
        <v>1696941</v>
      </c>
    </row>
    <row r="35" spans="2:5" ht="12.75">
      <c r="B35" s="38" t="s">
        <v>19</v>
      </c>
      <c r="C35" s="52"/>
      <c r="D35" s="36" t="s">
        <v>20</v>
      </c>
      <c r="E35" s="36" t="s">
        <v>20</v>
      </c>
    </row>
    <row r="36" spans="2:5" ht="12.75">
      <c r="B36" s="44" t="s">
        <v>21</v>
      </c>
      <c r="C36" s="49"/>
      <c r="D36" s="36">
        <v>1576521</v>
      </c>
      <c r="E36" s="36">
        <f>E34</f>
        <v>1696941</v>
      </c>
    </row>
    <row r="37" spans="2:5" ht="12.75">
      <c r="B37" s="53" t="s">
        <v>22</v>
      </c>
      <c r="C37" s="54"/>
      <c r="D37" s="42">
        <f>D29+D36</f>
        <v>1700987</v>
      </c>
      <c r="E37" s="42">
        <v>1818503</v>
      </c>
    </row>
    <row r="38" spans="2:5" ht="12.75">
      <c r="B38" s="100" t="s">
        <v>122</v>
      </c>
      <c r="C38" s="52"/>
      <c r="D38" s="36">
        <v>1407</v>
      </c>
      <c r="E38" s="36">
        <v>1515</v>
      </c>
    </row>
    <row r="41" spans="1:4" ht="12" customHeight="1">
      <c r="A41" s="2"/>
      <c r="B41" s="55" t="s">
        <v>131</v>
      </c>
      <c r="C41" s="4"/>
      <c r="D41" s="4"/>
    </row>
    <row r="42" spans="3:4" ht="12.75">
      <c r="C42" s="105" t="s">
        <v>23</v>
      </c>
      <c r="D42" s="105"/>
    </row>
    <row r="45" spans="1:5" ht="12" customHeight="1">
      <c r="A45" s="2"/>
      <c r="B45" s="56" t="s">
        <v>116</v>
      </c>
      <c r="C45" s="4"/>
      <c r="D45" s="4"/>
      <c r="E45" s="1" t="s">
        <v>111</v>
      </c>
    </row>
    <row r="46" spans="3:4" ht="12.75">
      <c r="C46" s="105" t="s">
        <v>23</v>
      </c>
      <c r="D46" s="105"/>
    </row>
    <row r="49" spans="2:5" ht="12.75">
      <c r="B49" s="63" t="s">
        <v>24</v>
      </c>
      <c r="E49" s="91"/>
    </row>
  </sheetData>
  <sheetProtection/>
  <mergeCells count="4">
    <mergeCell ref="B3:E3"/>
    <mergeCell ref="B5:E5"/>
    <mergeCell ref="C42:D42"/>
    <mergeCell ref="C46:D46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5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31" t="s">
        <v>110</v>
      </c>
      <c r="J1" s="131"/>
      <c r="K1" s="131"/>
    </row>
    <row r="2" spans="2:11" ht="15" customHeight="1">
      <c r="B2" s="103" t="s">
        <v>119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5" customHeight="1">
      <c r="B3" s="103" t="s">
        <v>125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9:11" ht="11.25" customHeight="1" thickBot="1">
      <c r="I4" s="130" t="s">
        <v>108</v>
      </c>
      <c r="J4" s="130"/>
      <c r="K4" s="130"/>
    </row>
    <row r="5" spans="2:11" ht="40.5" customHeight="1">
      <c r="B5" s="26" t="s">
        <v>26</v>
      </c>
      <c r="C5" s="112" t="str">
        <f>Баланс!C7</f>
        <v>№ приложения</v>
      </c>
      <c r="D5" s="112"/>
      <c r="E5" s="132" t="s">
        <v>127</v>
      </c>
      <c r="F5" s="132"/>
      <c r="G5" s="132"/>
      <c r="H5" s="132"/>
      <c r="I5" s="114" t="s">
        <v>126</v>
      </c>
      <c r="J5" s="114"/>
      <c r="K5" s="114"/>
    </row>
    <row r="6" spans="2:11" ht="11.25" customHeight="1">
      <c r="B6" s="27">
        <v>1</v>
      </c>
      <c r="C6" s="111">
        <v>2</v>
      </c>
      <c r="D6" s="111"/>
      <c r="E6" s="111">
        <v>3</v>
      </c>
      <c r="F6" s="111"/>
      <c r="G6" s="111"/>
      <c r="H6" s="111"/>
      <c r="I6" s="115">
        <v>4</v>
      </c>
      <c r="J6" s="115"/>
      <c r="K6" s="115"/>
    </row>
    <row r="7" spans="2:11" ht="12" customHeight="1">
      <c r="B7" s="25" t="s">
        <v>27</v>
      </c>
      <c r="C7" s="122"/>
      <c r="D7" s="122"/>
      <c r="E7" s="119">
        <v>0</v>
      </c>
      <c r="F7" s="119"/>
      <c r="G7" s="119"/>
      <c r="H7" s="119"/>
      <c r="I7" s="106">
        <v>0</v>
      </c>
      <c r="J7" s="106"/>
      <c r="K7" s="106"/>
    </row>
    <row r="8" spans="2:11" ht="12" customHeight="1">
      <c r="B8" s="29" t="s">
        <v>28</v>
      </c>
      <c r="C8" s="122"/>
      <c r="D8" s="122"/>
      <c r="E8" s="125">
        <v>0</v>
      </c>
      <c r="F8" s="125"/>
      <c r="G8" s="125"/>
      <c r="H8" s="125"/>
      <c r="I8" s="133">
        <v>0</v>
      </c>
      <c r="J8" s="133"/>
      <c r="K8" s="133"/>
    </row>
    <row r="9" spans="2:11" ht="12" customHeight="1">
      <c r="B9" s="25" t="s">
        <v>29</v>
      </c>
      <c r="C9" s="109"/>
      <c r="D9" s="109"/>
      <c r="E9" s="128">
        <v>0</v>
      </c>
      <c r="F9" s="128"/>
      <c r="G9" s="128"/>
      <c r="H9" s="128"/>
      <c r="I9" s="129">
        <v>0</v>
      </c>
      <c r="J9" s="129"/>
      <c r="K9" s="129"/>
    </row>
    <row r="10" spans="2:11" ht="12" customHeight="1">
      <c r="B10" s="29" t="s">
        <v>30</v>
      </c>
      <c r="C10" s="122"/>
      <c r="D10" s="122"/>
      <c r="E10" s="107" t="s">
        <v>20</v>
      </c>
      <c r="F10" s="107"/>
      <c r="G10" s="107"/>
      <c r="H10" s="107"/>
      <c r="I10" s="108" t="s">
        <v>20</v>
      </c>
      <c r="J10" s="108"/>
      <c r="K10" s="108"/>
    </row>
    <row r="11" spans="2:11" ht="12" customHeight="1">
      <c r="B11" s="25" t="s">
        <v>31</v>
      </c>
      <c r="C11" s="122" t="s">
        <v>107</v>
      </c>
      <c r="D11" s="122"/>
      <c r="E11" s="126">
        <v>33468</v>
      </c>
      <c r="F11" s="126"/>
      <c r="G11" s="126"/>
      <c r="H11" s="126"/>
      <c r="I11" s="108">
        <v>35413</v>
      </c>
      <c r="J11" s="108"/>
      <c r="K11" s="108"/>
    </row>
    <row r="12" spans="2:11" ht="12" customHeight="1">
      <c r="B12" s="28" t="s">
        <v>32</v>
      </c>
      <c r="C12" s="122" t="s">
        <v>97</v>
      </c>
      <c r="D12" s="122"/>
      <c r="E12" s="127">
        <v>306681</v>
      </c>
      <c r="F12" s="127"/>
      <c r="G12" s="127"/>
      <c r="H12" s="127"/>
      <c r="I12" s="123">
        <v>5038</v>
      </c>
      <c r="J12" s="123"/>
      <c r="K12" s="123"/>
    </row>
    <row r="13" spans="2:11" ht="12" customHeight="1">
      <c r="B13" s="28" t="s">
        <v>33</v>
      </c>
      <c r="C13" s="124" t="s">
        <v>97</v>
      </c>
      <c r="D13" s="124"/>
      <c r="E13" s="107">
        <v>302877</v>
      </c>
      <c r="F13" s="107"/>
      <c r="G13" s="107"/>
      <c r="H13" s="107"/>
      <c r="I13" s="108">
        <v>7561</v>
      </c>
      <c r="J13" s="108"/>
      <c r="K13" s="108"/>
    </row>
    <row r="14" spans="2:11" ht="12" customHeight="1">
      <c r="B14" s="28" t="s">
        <v>34</v>
      </c>
      <c r="C14" s="109"/>
      <c r="D14" s="109"/>
      <c r="E14" s="110">
        <f>-E11-E12+E13</f>
        <v>-37272</v>
      </c>
      <c r="F14" s="110"/>
      <c r="G14" s="110"/>
      <c r="H14" s="110"/>
      <c r="I14" s="120">
        <f>-I11-I12+I13</f>
        <v>-32890</v>
      </c>
      <c r="J14" s="120"/>
      <c r="K14" s="120"/>
    </row>
    <row r="15" spans="2:11" ht="12" customHeight="1">
      <c r="B15" s="25" t="s">
        <v>35</v>
      </c>
      <c r="C15" s="122" t="s">
        <v>98</v>
      </c>
      <c r="D15" s="122"/>
      <c r="E15" s="107"/>
      <c r="F15" s="107"/>
      <c r="G15" s="107"/>
      <c r="H15" s="107"/>
      <c r="I15" s="108">
        <v>87578</v>
      </c>
      <c r="J15" s="108"/>
      <c r="K15" s="108"/>
    </row>
    <row r="16" spans="2:11" ht="12" customHeight="1">
      <c r="B16" s="25" t="s">
        <v>36</v>
      </c>
      <c r="C16" s="109"/>
      <c r="D16" s="109"/>
      <c r="E16" s="110">
        <f>E14-E15</f>
        <v>-37272</v>
      </c>
      <c r="F16" s="110"/>
      <c r="G16" s="110"/>
      <c r="H16" s="110"/>
      <c r="I16" s="120">
        <v>-120468</v>
      </c>
      <c r="J16" s="120"/>
      <c r="K16" s="120"/>
    </row>
    <row r="17" spans="2:11" ht="12" customHeight="1">
      <c r="B17" s="25" t="s">
        <v>37</v>
      </c>
      <c r="C17" s="122"/>
      <c r="D17" s="122"/>
      <c r="E17" s="107" t="s">
        <v>111</v>
      </c>
      <c r="F17" s="107"/>
      <c r="G17" s="107"/>
      <c r="H17" s="107"/>
      <c r="I17" s="108" t="s">
        <v>20</v>
      </c>
      <c r="J17" s="108"/>
      <c r="K17" s="108"/>
    </row>
    <row r="18" spans="2:11" ht="23.25" customHeight="1">
      <c r="B18" s="25" t="s">
        <v>38</v>
      </c>
      <c r="C18" s="109"/>
      <c r="D18" s="109"/>
      <c r="E18" s="110">
        <f>E16</f>
        <v>-37272</v>
      </c>
      <c r="F18" s="110"/>
      <c r="G18" s="110"/>
      <c r="H18" s="110"/>
      <c r="I18" s="120">
        <f>I16</f>
        <v>-120468</v>
      </c>
      <c r="J18" s="120"/>
      <c r="K18" s="120"/>
    </row>
    <row r="19" spans="2:11" ht="23.25" customHeight="1">
      <c r="B19" s="25" t="s">
        <v>39</v>
      </c>
      <c r="C19" s="122"/>
      <c r="D19" s="122"/>
      <c r="E19" s="107" t="s">
        <v>20</v>
      </c>
      <c r="F19" s="107"/>
      <c r="G19" s="107"/>
      <c r="H19" s="107"/>
      <c r="I19" s="108" t="s">
        <v>20</v>
      </c>
      <c r="J19" s="108"/>
      <c r="K19" s="108"/>
    </row>
    <row r="20" spans="2:11" ht="12" customHeight="1">
      <c r="B20" s="25" t="s">
        <v>40</v>
      </c>
      <c r="C20" s="109"/>
      <c r="D20" s="109"/>
      <c r="E20" s="110">
        <f>E18</f>
        <v>-37272</v>
      </c>
      <c r="F20" s="110"/>
      <c r="G20" s="110"/>
      <c r="H20" s="110"/>
      <c r="I20" s="120">
        <f>I18</f>
        <v>-120468</v>
      </c>
      <c r="J20" s="120"/>
      <c r="K20" s="120"/>
    </row>
    <row r="21" spans="2:11" ht="12" customHeight="1">
      <c r="B21" s="25" t="s">
        <v>41</v>
      </c>
      <c r="C21" s="58"/>
      <c r="D21" s="59"/>
      <c r="E21" s="107" t="s">
        <v>20</v>
      </c>
      <c r="F21" s="107"/>
      <c r="G21" s="107"/>
      <c r="H21" s="107"/>
      <c r="I21" s="108" t="s">
        <v>20</v>
      </c>
      <c r="J21" s="108"/>
      <c r="K21" s="108"/>
    </row>
    <row r="22" spans="2:11" ht="12" customHeight="1">
      <c r="B22" s="25" t="s">
        <v>42</v>
      </c>
      <c r="C22" s="58"/>
      <c r="D22" s="59"/>
      <c r="E22" s="107" t="s">
        <v>20</v>
      </c>
      <c r="F22" s="107"/>
      <c r="G22" s="107"/>
      <c r="H22" s="107"/>
      <c r="I22" s="108" t="s">
        <v>20</v>
      </c>
      <c r="J22" s="108"/>
      <c r="K22" s="108"/>
    </row>
    <row r="23" spans="2:11" ht="12" customHeight="1">
      <c r="B23" s="25" t="s">
        <v>44</v>
      </c>
      <c r="C23" s="109"/>
      <c r="D23" s="109"/>
      <c r="E23" s="110">
        <f>E20</f>
        <v>-37272</v>
      </c>
      <c r="F23" s="110"/>
      <c r="G23" s="110"/>
      <c r="H23" s="110"/>
      <c r="I23" s="120">
        <f>I20</f>
        <v>-120468</v>
      </c>
      <c r="J23" s="120"/>
      <c r="K23" s="120"/>
    </row>
    <row r="24" spans="9:11" ht="11.25" customHeight="1" thickBot="1">
      <c r="I24" s="9"/>
      <c r="J24" s="121" t="str">
        <f>I4</f>
        <v>тыс.тенге</v>
      </c>
      <c r="K24" s="121"/>
    </row>
    <row r="25" spans="2:11" ht="39.75" customHeight="1">
      <c r="B25" s="26" t="s">
        <v>26</v>
      </c>
      <c r="C25" s="112" t="str">
        <f>C5</f>
        <v>№ приложения</v>
      </c>
      <c r="D25" s="112"/>
      <c r="E25" s="113" t="str">
        <f>E5</f>
        <v>на 30 июня 2016 года</v>
      </c>
      <c r="F25" s="113"/>
      <c r="G25" s="113"/>
      <c r="H25" s="113"/>
      <c r="I25" s="114" t="s">
        <v>126</v>
      </c>
      <c r="J25" s="114"/>
      <c r="K25" s="114"/>
    </row>
    <row r="26" spans="2:11" ht="11.25" customHeight="1">
      <c r="B26" s="27">
        <v>1</v>
      </c>
      <c r="C26" s="111">
        <v>2</v>
      </c>
      <c r="D26" s="111"/>
      <c r="E26" s="111">
        <v>3</v>
      </c>
      <c r="F26" s="111"/>
      <c r="G26" s="111"/>
      <c r="H26" s="111"/>
      <c r="I26" s="115">
        <v>4</v>
      </c>
      <c r="J26" s="115"/>
      <c r="K26" s="115"/>
    </row>
    <row r="27" spans="2:11" s="10" customFormat="1" ht="12" customHeight="1">
      <c r="B27" s="25" t="s">
        <v>45</v>
      </c>
      <c r="C27" s="11"/>
      <c r="D27" s="12"/>
      <c r="E27" s="116">
        <v>0</v>
      </c>
      <c r="F27" s="116"/>
      <c r="G27" s="116"/>
      <c r="H27" s="116"/>
      <c r="I27" s="117">
        <v>0</v>
      </c>
      <c r="J27" s="117"/>
      <c r="K27" s="117"/>
    </row>
    <row r="28" spans="2:11" ht="12" customHeight="1">
      <c r="B28" s="25" t="s">
        <v>46</v>
      </c>
      <c r="C28" s="7"/>
      <c r="D28" s="8"/>
      <c r="E28" s="119">
        <v>0</v>
      </c>
      <c r="F28" s="119"/>
      <c r="G28" s="119"/>
      <c r="H28" s="119"/>
      <c r="I28" s="106">
        <v>0</v>
      </c>
      <c r="J28" s="106"/>
      <c r="K28" s="106"/>
    </row>
    <row r="29" spans="2:11" s="10" customFormat="1" ht="12" customHeight="1">
      <c r="B29" s="25" t="s">
        <v>47</v>
      </c>
      <c r="C29" s="11"/>
      <c r="D29" s="12"/>
      <c r="E29" s="119">
        <v>0</v>
      </c>
      <c r="F29" s="119"/>
      <c r="G29" s="119"/>
      <c r="H29" s="119"/>
      <c r="I29" s="106">
        <v>0</v>
      </c>
      <c r="J29" s="106"/>
      <c r="K29" s="106"/>
    </row>
    <row r="30" spans="2:11" s="10" customFormat="1" ht="12" customHeight="1">
      <c r="B30" s="25" t="s">
        <v>48</v>
      </c>
      <c r="C30" s="118"/>
      <c r="D30" s="118"/>
      <c r="E30" s="119"/>
      <c r="F30" s="119"/>
      <c r="G30" s="119"/>
      <c r="H30" s="119"/>
      <c r="I30" s="106"/>
      <c r="J30" s="106"/>
      <c r="K30" s="106"/>
    </row>
    <row r="31" ht="11.25" customHeight="1"/>
    <row r="32" ht="6" customHeight="1"/>
    <row r="33" spans="2:5" ht="12" customHeight="1">
      <c r="B33" s="55" t="s">
        <v>132</v>
      </c>
      <c r="C33" s="4"/>
      <c r="D33" s="4"/>
      <c r="E33" s="4"/>
    </row>
    <row r="34" spans="3:5" ht="11.25" customHeight="1">
      <c r="C34" s="105" t="s">
        <v>23</v>
      </c>
      <c r="D34" s="105"/>
      <c r="E34" s="13"/>
    </row>
    <row r="35" ht="11.25" customHeight="1"/>
    <row r="36" ht="11.25" customHeight="1"/>
    <row r="37" spans="2:5" ht="12" customHeight="1">
      <c r="B37" s="56" t="s">
        <v>115</v>
      </c>
      <c r="C37" s="4"/>
      <c r="D37" s="4"/>
      <c r="E37" s="4"/>
    </row>
    <row r="38" spans="3:5" ht="11.25" customHeight="1">
      <c r="C38" s="105" t="s">
        <v>23</v>
      </c>
      <c r="D38" s="105"/>
      <c r="E38" s="13"/>
    </row>
    <row r="39" ht="11.25" customHeight="1"/>
    <row r="40" ht="11.25" customHeight="1"/>
    <row r="41" ht="11.25" customHeight="1">
      <c r="B41" s="1" t="s">
        <v>24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  <mergeCell ref="I11:K11"/>
    <mergeCell ref="I9:K9"/>
    <mergeCell ref="C7:D7"/>
    <mergeCell ref="E7:H7"/>
    <mergeCell ref="I7:K7"/>
    <mergeCell ref="I4:K4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9:D19"/>
    <mergeCell ref="C17:D17"/>
    <mergeCell ref="E17:H17"/>
    <mergeCell ref="I17:K17"/>
    <mergeCell ref="C15:D15"/>
    <mergeCell ref="E15:H15"/>
    <mergeCell ref="E20:H20"/>
    <mergeCell ref="I20:K20"/>
    <mergeCell ref="E18:H18"/>
    <mergeCell ref="I18:K18"/>
    <mergeCell ref="E19:H19"/>
    <mergeCell ref="I19:K19"/>
    <mergeCell ref="E28:H28"/>
    <mergeCell ref="I28:K28"/>
    <mergeCell ref="C16:D16"/>
    <mergeCell ref="E16:H16"/>
    <mergeCell ref="I16:K16"/>
    <mergeCell ref="J24:K24"/>
    <mergeCell ref="I23:K23"/>
    <mergeCell ref="C18:D18"/>
    <mergeCell ref="E22:H22"/>
    <mergeCell ref="C20:D20"/>
    <mergeCell ref="I26:K26"/>
    <mergeCell ref="E26:H26"/>
    <mergeCell ref="C34:D34"/>
    <mergeCell ref="C38:D38"/>
    <mergeCell ref="E27:H27"/>
    <mergeCell ref="I27:K27"/>
    <mergeCell ref="C30:D30"/>
    <mergeCell ref="E30:H30"/>
    <mergeCell ref="I30:K30"/>
    <mergeCell ref="E29:H29"/>
    <mergeCell ref="I29:K29"/>
    <mergeCell ref="E21:H21"/>
    <mergeCell ref="I21:K21"/>
    <mergeCell ref="C23:D23"/>
    <mergeCell ref="E23:H23"/>
    <mergeCell ref="I22:K22"/>
    <mergeCell ref="C26:D26"/>
    <mergeCell ref="C25:D25"/>
    <mergeCell ref="E25:H25"/>
    <mergeCell ref="I25:K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10">
      <selection activeCell="L31" sqref="L31:R31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35" t="s">
        <v>110</v>
      </c>
      <c r="N1" s="135"/>
      <c r="O1" s="135"/>
      <c r="P1" s="135"/>
      <c r="Q1" s="135"/>
      <c r="R1" s="135"/>
    </row>
    <row r="2" spans="2:18" s="1" customFormat="1" ht="17.25" customHeight="1">
      <c r="B2" s="134" t="s">
        <v>102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2:18" s="1" customFormat="1" ht="12.75" customHeight="1">
      <c r="B3" s="136" t="s">
        <v>128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2:18" s="1" customFormat="1" ht="11.25" customHeight="1">
      <c r="L4" s="9"/>
      <c r="M4" s="9"/>
      <c r="N4" s="9"/>
      <c r="O4" s="177" t="s">
        <v>108</v>
      </c>
      <c r="P4" s="177"/>
      <c r="Q4" s="177"/>
      <c r="R4" s="177"/>
    </row>
    <row r="5" spans="2:18" s="1" customFormat="1" ht="33.75" customHeight="1">
      <c r="B5" s="158" t="s">
        <v>26</v>
      </c>
      <c r="C5" s="159"/>
      <c r="D5" s="160" t="str">
        <f>Баланс!C7</f>
        <v>№ приложения</v>
      </c>
      <c r="E5" s="160"/>
      <c r="F5" s="161" t="s">
        <v>127</v>
      </c>
      <c r="G5" s="161"/>
      <c r="H5" s="161"/>
      <c r="I5" s="161"/>
      <c r="J5" s="161"/>
      <c r="K5" s="161"/>
      <c r="L5" s="161" t="s">
        <v>129</v>
      </c>
      <c r="M5" s="161"/>
      <c r="N5" s="161"/>
      <c r="O5" s="161"/>
      <c r="P5" s="161"/>
      <c r="Q5" s="161"/>
      <c r="R5" s="161"/>
    </row>
    <row r="6" spans="2:18" s="1" customFormat="1" ht="11.25" customHeight="1">
      <c r="B6" s="162">
        <v>1</v>
      </c>
      <c r="C6" s="163"/>
      <c r="D6" s="141">
        <v>2</v>
      </c>
      <c r="E6" s="141"/>
      <c r="F6" s="141">
        <v>3</v>
      </c>
      <c r="G6" s="141"/>
      <c r="H6" s="141"/>
      <c r="I6" s="141"/>
      <c r="J6" s="141"/>
      <c r="K6" s="141"/>
      <c r="L6" s="141">
        <v>4</v>
      </c>
      <c r="M6" s="141"/>
      <c r="N6" s="141"/>
      <c r="O6" s="141"/>
      <c r="P6" s="141"/>
      <c r="Q6" s="141"/>
      <c r="R6" s="141"/>
    </row>
    <row r="7" spans="2:18" s="1" customFormat="1" ht="14.25" customHeight="1">
      <c r="B7" s="154" t="s">
        <v>49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2:18" s="1" customFormat="1" ht="12" customHeight="1">
      <c r="B8" s="155" t="s">
        <v>50</v>
      </c>
      <c r="C8" s="156"/>
      <c r="D8" s="152"/>
      <c r="E8" s="152"/>
      <c r="F8" s="153">
        <v>138189</v>
      </c>
      <c r="G8" s="153"/>
      <c r="H8" s="153"/>
      <c r="I8" s="153"/>
      <c r="J8" s="153"/>
      <c r="K8" s="153"/>
      <c r="L8" s="153">
        <v>486014</v>
      </c>
      <c r="M8" s="153"/>
      <c r="N8" s="153"/>
      <c r="O8" s="153"/>
      <c r="P8" s="153"/>
      <c r="Q8" s="153"/>
      <c r="R8" s="153"/>
    </row>
    <row r="9" spans="2:18" s="1" customFormat="1" ht="12" customHeight="1">
      <c r="B9" s="157" t="s">
        <v>43</v>
      </c>
      <c r="C9" s="157"/>
      <c r="D9" s="157"/>
      <c r="E9" s="157"/>
      <c r="F9" s="88"/>
      <c r="G9" s="89"/>
      <c r="H9" s="89"/>
      <c r="I9" s="89"/>
      <c r="J9" s="89"/>
      <c r="K9" s="90"/>
      <c r="L9" s="88"/>
      <c r="M9" s="89"/>
      <c r="N9" s="89"/>
      <c r="O9" s="89"/>
      <c r="P9" s="89"/>
      <c r="Q9" s="89"/>
      <c r="R9" s="90"/>
    </row>
    <row r="10" spans="2:18" s="1" customFormat="1" ht="12" customHeight="1">
      <c r="B10" s="137" t="s">
        <v>88</v>
      </c>
      <c r="C10" s="138"/>
      <c r="D10" s="150"/>
      <c r="E10" s="151"/>
      <c r="F10" s="142">
        <v>0</v>
      </c>
      <c r="G10" s="142"/>
      <c r="H10" s="142"/>
      <c r="I10" s="142"/>
      <c r="J10" s="142"/>
      <c r="K10" s="142"/>
      <c r="L10" s="142">
        <v>0</v>
      </c>
      <c r="M10" s="142"/>
      <c r="N10" s="142"/>
      <c r="O10" s="142"/>
      <c r="P10" s="142"/>
      <c r="Q10" s="142"/>
      <c r="R10" s="142"/>
    </row>
    <row r="11" spans="2:18" s="1" customFormat="1" ht="12" customHeight="1">
      <c r="B11" s="137" t="s">
        <v>51</v>
      </c>
      <c r="C11" s="138"/>
      <c r="D11" s="150"/>
      <c r="E11" s="151"/>
      <c r="F11" s="142">
        <v>138189</v>
      </c>
      <c r="G11" s="142"/>
      <c r="H11" s="142"/>
      <c r="I11" s="142"/>
      <c r="J11" s="142"/>
      <c r="K11" s="142"/>
      <c r="L11" s="142">
        <v>486014</v>
      </c>
      <c r="M11" s="142"/>
      <c r="N11" s="142"/>
      <c r="O11" s="142"/>
      <c r="P11" s="142"/>
      <c r="Q11" s="142"/>
      <c r="R11" s="142"/>
    </row>
    <row r="12" spans="2:18" s="1" customFormat="1" ht="12" customHeight="1">
      <c r="B12" s="137" t="s">
        <v>52</v>
      </c>
      <c r="C12" s="138"/>
      <c r="D12" s="150"/>
      <c r="E12" s="167"/>
      <c r="F12" s="164">
        <v>258281</v>
      </c>
      <c r="G12" s="164"/>
      <c r="H12" s="164"/>
      <c r="I12" s="164"/>
      <c r="J12" s="164"/>
      <c r="K12" s="164"/>
      <c r="L12" s="164">
        <v>536390</v>
      </c>
      <c r="M12" s="164"/>
      <c r="N12" s="164"/>
      <c r="O12" s="164"/>
      <c r="P12" s="164"/>
      <c r="Q12" s="164"/>
      <c r="R12" s="164"/>
    </row>
    <row r="13" spans="2:18" s="1" customFormat="1" ht="12.75" customHeight="1">
      <c r="B13" s="139" t="s">
        <v>43</v>
      </c>
      <c r="C13" s="140"/>
      <c r="D13" s="150"/>
      <c r="E13" s="167"/>
      <c r="F13" s="60"/>
      <c r="G13" s="61"/>
      <c r="H13" s="61"/>
      <c r="I13" s="61"/>
      <c r="J13" s="61"/>
      <c r="K13" s="62"/>
      <c r="L13" s="60"/>
      <c r="M13" s="61"/>
      <c r="N13" s="61"/>
      <c r="O13" s="61"/>
      <c r="P13" s="61"/>
      <c r="Q13" s="61"/>
      <c r="R13" s="62"/>
    </row>
    <row r="14" spans="2:18" s="1" customFormat="1" ht="12" customHeight="1">
      <c r="B14" s="137" t="s">
        <v>53</v>
      </c>
      <c r="C14" s="138"/>
      <c r="D14" s="150"/>
      <c r="E14" s="167"/>
      <c r="F14" s="142">
        <v>10996</v>
      </c>
      <c r="G14" s="142"/>
      <c r="H14" s="142"/>
      <c r="I14" s="142"/>
      <c r="J14" s="142"/>
      <c r="K14" s="142"/>
      <c r="L14" s="142">
        <v>4048</v>
      </c>
      <c r="M14" s="142"/>
      <c r="N14" s="142"/>
      <c r="O14" s="142"/>
      <c r="P14" s="142"/>
      <c r="Q14" s="142"/>
      <c r="R14" s="142"/>
    </row>
    <row r="15" spans="2:18" s="1" customFormat="1" ht="12" customHeight="1">
      <c r="B15" s="137" t="s">
        <v>54</v>
      </c>
      <c r="C15" s="138"/>
      <c r="D15" s="150"/>
      <c r="E15" s="167"/>
      <c r="F15" s="142">
        <v>2233</v>
      </c>
      <c r="G15" s="142"/>
      <c r="H15" s="142"/>
      <c r="I15" s="142"/>
      <c r="J15" s="142"/>
      <c r="K15" s="142"/>
      <c r="L15" s="142">
        <v>1133</v>
      </c>
      <c r="M15" s="142"/>
      <c r="N15" s="142"/>
      <c r="O15" s="142"/>
      <c r="P15" s="142"/>
      <c r="Q15" s="142"/>
      <c r="R15" s="142"/>
    </row>
    <row r="16" spans="2:18" s="1" customFormat="1" ht="12" customHeight="1">
      <c r="B16" s="137" t="s">
        <v>55</v>
      </c>
      <c r="C16" s="138"/>
      <c r="D16" s="150"/>
      <c r="E16" s="167"/>
      <c r="F16" s="142">
        <v>14767</v>
      </c>
      <c r="G16" s="142"/>
      <c r="H16" s="142"/>
      <c r="I16" s="142"/>
      <c r="J16" s="142"/>
      <c r="K16" s="142"/>
      <c r="L16" s="142">
        <v>17056</v>
      </c>
      <c r="M16" s="142"/>
      <c r="N16" s="142"/>
      <c r="O16" s="142"/>
      <c r="P16" s="142"/>
      <c r="Q16" s="142"/>
      <c r="R16" s="142"/>
    </row>
    <row r="17" spans="2:18" s="1" customFormat="1" ht="12" customHeight="1">
      <c r="B17" s="137" t="s">
        <v>89</v>
      </c>
      <c r="C17" s="138"/>
      <c r="D17" s="150"/>
      <c r="E17" s="167"/>
      <c r="F17" s="142">
        <v>0</v>
      </c>
      <c r="G17" s="142"/>
      <c r="H17" s="142"/>
      <c r="I17" s="142"/>
      <c r="J17" s="142"/>
      <c r="K17" s="142"/>
      <c r="L17" s="142">
        <v>0</v>
      </c>
      <c r="M17" s="142"/>
      <c r="N17" s="142"/>
      <c r="O17" s="142"/>
      <c r="P17" s="142"/>
      <c r="Q17" s="142"/>
      <c r="R17" s="142"/>
    </row>
    <row r="18" spans="2:18" s="1" customFormat="1" ht="12" customHeight="1">
      <c r="B18" s="137" t="s">
        <v>90</v>
      </c>
      <c r="C18" s="138"/>
      <c r="D18" s="150"/>
      <c r="E18" s="167"/>
      <c r="F18" s="142">
        <v>0</v>
      </c>
      <c r="G18" s="142"/>
      <c r="H18" s="142"/>
      <c r="I18" s="142"/>
      <c r="J18" s="142"/>
      <c r="K18" s="142"/>
      <c r="L18" s="142">
        <v>0</v>
      </c>
      <c r="M18" s="142"/>
      <c r="N18" s="142"/>
      <c r="O18" s="142"/>
      <c r="P18" s="142"/>
      <c r="Q18" s="142"/>
      <c r="R18" s="142"/>
    </row>
    <row r="19" spans="2:18" s="1" customFormat="1" ht="12" customHeight="1">
      <c r="B19" s="137" t="s">
        <v>56</v>
      </c>
      <c r="C19" s="138"/>
      <c r="D19" s="150"/>
      <c r="E19" s="167"/>
      <c r="F19" s="165">
        <v>86788</v>
      </c>
      <c r="G19" s="165"/>
      <c r="H19" s="165"/>
      <c r="I19" s="165"/>
      <c r="J19" s="165"/>
      <c r="K19" s="165"/>
      <c r="L19" s="165">
        <v>4279</v>
      </c>
      <c r="M19" s="165"/>
      <c r="N19" s="165"/>
      <c r="O19" s="165"/>
      <c r="P19" s="165"/>
      <c r="Q19" s="165"/>
      <c r="R19" s="165"/>
    </row>
    <row r="20" spans="2:18" s="1" customFormat="1" ht="12" customHeight="1">
      <c r="B20" s="137" t="s">
        <v>57</v>
      </c>
      <c r="C20" s="138"/>
      <c r="D20" s="150"/>
      <c r="E20" s="167"/>
      <c r="F20" s="165">
        <v>143497</v>
      </c>
      <c r="G20" s="165"/>
      <c r="H20" s="165"/>
      <c r="I20" s="165"/>
      <c r="J20" s="165"/>
      <c r="K20" s="165"/>
      <c r="L20" s="165">
        <v>509874</v>
      </c>
      <c r="M20" s="165"/>
      <c r="N20" s="165"/>
      <c r="O20" s="165"/>
      <c r="P20" s="165"/>
      <c r="Q20" s="165"/>
      <c r="R20" s="165"/>
    </row>
    <row r="21" spans="2:18" s="1" customFormat="1" ht="23.25" customHeight="1">
      <c r="B21" s="143" t="s">
        <v>58</v>
      </c>
      <c r="C21" s="144"/>
      <c r="D21" s="150"/>
      <c r="E21" s="151"/>
      <c r="F21" s="164">
        <f>F8-F12</f>
        <v>-120092</v>
      </c>
      <c r="G21" s="164"/>
      <c r="H21" s="164"/>
      <c r="I21" s="164"/>
      <c r="J21" s="164"/>
      <c r="K21" s="164"/>
      <c r="L21" s="164">
        <f>L8-L12</f>
        <v>-50376</v>
      </c>
      <c r="M21" s="164"/>
      <c r="N21" s="164"/>
      <c r="O21" s="164"/>
      <c r="P21" s="164"/>
      <c r="Q21" s="164"/>
      <c r="R21" s="164"/>
    </row>
    <row r="22" spans="2:18" s="1" customFormat="1" ht="15.75" customHeight="1">
      <c r="B22" s="154" t="s">
        <v>91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2:18" s="1" customFormat="1" ht="11.25" customHeight="1">
      <c r="B23" s="155" t="s">
        <v>92</v>
      </c>
      <c r="C23" s="156"/>
      <c r="D23" s="176"/>
      <c r="E23" s="176"/>
      <c r="F23" s="153"/>
      <c r="G23" s="153"/>
      <c r="H23" s="153"/>
      <c r="I23" s="153"/>
      <c r="J23" s="153"/>
      <c r="K23" s="153"/>
      <c r="L23" s="153">
        <v>1288103</v>
      </c>
      <c r="M23" s="153"/>
      <c r="N23" s="153"/>
      <c r="O23" s="153"/>
      <c r="P23" s="153"/>
      <c r="Q23" s="153"/>
      <c r="R23" s="153"/>
    </row>
    <row r="24" spans="2:18" s="1" customFormat="1" ht="12" customHeight="1">
      <c r="B24" s="139" t="s">
        <v>43</v>
      </c>
      <c r="C24" s="140"/>
      <c r="D24" s="15"/>
      <c r="E24" s="14"/>
      <c r="F24" s="60"/>
      <c r="G24" s="61"/>
      <c r="H24" s="61"/>
      <c r="I24" s="61"/>
      <c r="J24" s="61"/>
      <c r="K24" s="62"/>
      <c r="L24" s="60"/>
      <c r="M24" s="61"/>
      <c r="N24" s="61"/>
      <c r="O24" s="61"/>
      <c r="P24" s="61"/>
      <c r="Q24" s="61"/>
      <c r="R24" s="62"/>
    </row>
    <row r="25" spans="2:18" s="77" customFormat="1" ht="12" customHeight="1">
      <c r="B25" s="137" t="s">
        <v>93</v>
      </c>
      <c r="C25" s="138"/>
      <c r="D25" s="169"/>
      <c r="E25" s="169"/>
      <c r="F25" s="142">
        <v>0</v>
      </c>
      <c r="G25" s="142"/>
      <c r="H25" s="142"/>
      <c r="I25" s="142"/>
      <c r="J25" s="142"/>
      <c r="K25" s="142"/>
      <c r="L25" s="142">
        <v>0</v>
      </c>
      <c r="M25" s="142"/>
      <c r="N25" s="142"/>
      <c r="O25" s="142"/>
      <c r="P25" s="142"/>
      <c r="Q25" s="142"/>
      <c r="R25" s="142"/>
    </row>
    <row r="26" spans="2:18" s="1" customFormat="1" ht="12" customHeight="1">
      <c r="B26" s="137" t="s">
        <v>51</v>
      </c>
      <c r="C26" s="138"/>
      <c r="D26" s="166"/>
      <c r="E26" s="166"/>
      <c r="F26" s="165"/>
      <c r="G26" s="165"/>
      <c r="H26" s="165"/>
      <c r="I26" s="165"/>
      <c r="J26" s="165"/>
      <c r="K26" s="165"/>
      <c r="L26" s="165">
        <v>1288103</v>
      </c>
      <c r="M26" s="165"/>
      <c r="N26" s="165"/>
      <c r="O26" s="165"/>
      <c r="P26" s="165"/>
      <c r="Q26" s="165"/>
      <c r="R26" s="165"/>
    </row>
    <row r="27" spans="2:18" s="1" customFormat="1" ht="15" customHeight="1">
      <c r="B27" s="137" t="s">
        <v>94</v>
      </c>
      <c r="C27" s="138"/>
      <c r="D27" s="149"/>
      <c r="E27" s="149"/>
      <c r="F27" s="164"/>
      <c r="G27" s="164"/>
      <c r="H27" s="164"/>
      <c r="I27" s="164"/>
      <c r="J27" s="164"/>
      <c r="K27" s="164"/>
      <c r="L27" s="164">
        <v>4580</v>
      </c>
      <c r="M27" s="164"/>
      <c r="N27" s="164"/>
      <c r="O27" s="164"/>
      <c r="P27" s="164"/>
      <c r="Q27" s="164"/>
      <c r="R27" s="164"/>
    </row>
    <row r="28" spans="2:18" s="1" customFormat="1" ht="13.5" customHeight="1">
      <c r="B28" s="139" t="s">
        <v>43</v>
      </c>
      <c r="C28" s="140"/>
      <c r="D28" s="15"/>
      <c r="E28" s="14"/>
      <c r="F28" s="168">
        <v>0</v>
      </c>
      <c r="G28" s="168"/>
      <c r="H28" s="168"/>
      <c r="I28" s="168"/>
      <c r="J28" s="168"/>
      <c r="K28" s="168"/>
      <c r="L28" s="168">
        <v>0</v>
      </c>
      <c r="M28" s="168"/>
      <c r="N28" s="168"/>
      <c r="O28" s="168"/>
      <c r="P28" s="168"/>
      <c r="Q28" s="168"/>
      <c r="R28" s="168"/>
    </row>
    <row r="29" spans="2:18" s="1" customFormat="1" ht="12" customHeight="1">
      <c r="B29" s="137" t="s">
        <v>95</v>
      </c>
      <c r="C29" s="138"/>
      <c r="D29" s="152"/>
      <c r="E29" s="152"/>
      <c r="F29" s="142">
        <v>0</v>
      </c>
      <c r="G29" s="142"/>
      <c r="H29" s="142"/>
      <c r="I29" s="142"/>
      <c r="J29" s="142"/>
      <c r="K29" s="142"/>
      <c r="L29" s="142">
        <v>4580</v>
      </c>
      <c r="M29" s="142"/>
      <c r="N29" s="142"/>
      <c r="O29" s="142"/>
      <c r="P29" s="142"/>
      <c r="Q29" s="142"/>
      <c r="R29" s="142"/>
    </row>
    <row r="30" spans="2:18" s="1" customFormat="1" ht="12" customHeight="1">
      <c r="B30" s="145" t="s">
        <v>57</v>
      </c>
      <c r="C30" s="146"/>
      <c r="D30" s="152"/>
      <c r="E30" s="152"/>
      <c r="F30" s="142"/>
      <c r="G30" s="142"/>
      <c r="H30" s="142"/>
      <c r="I30" s="142"/>
      <c r="J30" s="142"/>
      <c r="K30" s="142"/>
      <c r="L30" s="142">
        <v>0</v>
      </c>
      <c r="M30" s="142"/>
      <c r="N30" s="142"/>
      <c r="O30" s="142"/>
      <c r="P30" s="142"/>
      <c r="Q30" s="142"/>
      <c r="R30" s="142"/>
    </row>
    <row r="31" spans="2:18" s="1" customFormat="1" ht="23.25" customHeight="1">
      <c r="B31" s="143" t="s">
        <v>96</v>
      </c>
      <c r="C31" s="144"/>
      <c r="D31" s="149"/>
      <c r="E31" s="149"/>
      <c r="F31" s="164">
        <f>F23-F27</f>
        <v>0</v>
      </c>
      <c r="G31" s="164"/>
      <c r="H31" s="164"/>
      <c r="I31" s="164"/>
      <c r="J31" s="164"/>
      <c r="K31" s="164"/>
      <c r="L31" s="164">
        <v>1283523</v>
      </c>
      <c r="M31" s="164"/>
      <c r="N31" s="164"/>
      <c r="O31" s="164"/>
      <c r="P31" s="164"/>
      <c r="Q31" s="164"/>
      <c r="R31" s="164"/>
    </row>
    <row r="32" spans="12:18" ht="12.75">
      <c r="L32" s="9"/>
      <c r="M32" s="9"/>
      <c r="N32" s="9"/>
      <c r="O32" s="170" t="str">
        <f>O4</f>
        <v>тыс.тенге</v>
      </c>
      <c r="P32" s="170"/>
      <c r="Q32" s="170"/>
      <c r="R32" s="170"/>
    </row>
    <row r="33" spans="2:18" s="1" customFormat="1" ht="38.25" customHeight="1">
      <c r="B33" s="147" t="s">
        <v>26</v>
      </c>
      <c r="C33" s="148"/>
      <c r="D33" s="160" t="str">
        <f>D5</f>
        <v>№ приложения</v>
      </c>
      <c r="E33" s="160"/>
      <c r="F33" s="161" t="s">
        <v>127</v>
      </c>
      <c r="G33" s="161"/>
      <c r="H33" s="161"/>
      <c r="I33" s="161"/>
      <c r="J33" s="161"/>
      <c r="K33" s="161"/>
      <c r="L33" s="161" t="s">
        <v>129</v>
      </c>
      <c r="M33" s="161"/>
      <c r="N33" s="161"/>
      <c r="O33" s="161"/>
      <c r="P33" s="161"/>
      <c r="Q33" s="161"/>
      <c r="R33" s="161"/>
    </row>
    <row r="34" spans="2:18" s="1" customFormat="1" ht="11.25" customHeight="1">
      <c r="B34" s="162">
        <v>1</v>
      </c>
      <c r="C34" s="163"/>
      <c r="D34" s="141">
        <v>2</v>
      </c>
      <c r="E34" s="141"/>
      <c r="F34" s="141">
        <v>3</v>
      </c>
      <c r="G34" s="141"/>
      <c r="H34" s="141"/>
      <c r="I34" s="141"/>
      <c r="J34" s="141"/>
      <c r="K34" s="141"/>
      <c r="L34" s="141">
        <v>4</v>
      </c>
      <c r="M34" s="141"/>
      <c r="N34" s="141"/>
      <c r="O34" s="141"/>
      <c r="P34" s="141"/>
      <c r="Q34" s="141"/>
      <c r="R34" s="141"/>
    </row>
    <row r="35" spans="2:18" s="1" customFormat="1" ht="22.5" customHeight="1">
      <c r="B35" s="154" t="s">
        <v>59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2:18" s="1" customFormat="1" ht="25.5" customHeight="1">
      <c r="B36" s="173" t="s">
        <v>60</v>
      </c>
      <c r="C36" s="174"/>
      <c r="D36" s="176"/>
      <c r="E36" s="176"/>
      <c r="F36" s="153"/>
      <c r="G36" s="153"/>
      <c r="H36" s="153"/>
      <c r="I36" s="153"/>
      <c r="J36" s="153"/>
      <c r="K36" s="153"/>
      <c r="L36" s="153">
        <v>4580</v>
      </c>
      <c r="M36" s="153"/>
      <c r="N36" s="153"/>
      <c r="O36" s="153"/>
      <c r="P36" s="153"/>
      <c r="Q36" s="153"/>
      <c r="R36" s="153"/>
    </row>
    <row r="37" spans="2:18" s="1" customFormat="1" ht="12" customHeight="1">
      <c r="B37" s="139" t="s">
        <v>43</v>
      </c>
      <c r="C37" s="140"/>
      <c r="D37" s="15"/>
      <c r="E37" s="14"/>
      <c r="F37" s="168">
        <v>0</v>
      </c>
      <c r="G37" s="168"/>
      <c r="H37" s="168"/>
      <c r="I37" s="168"/>
      <c r="J37" s="168"/>
      <c r="K37" s="168"/>
      <c r="L37" s="168">
        <v>0</v>
      </c>
      <c r="M37" s="168"/>
      <c r="N37" s="168"/>
      <c r="O37" s="168"/>
      <c r="P37" s="168"/>
      <c r="Q37" s="168"/>
      <c r="R37" s="168"/>
    </row>
    <row r="38" spans="2:18" s="1" customFormat="1" ht="12" customHeight="1">
      <c r="B38" s="137" t="s">
        <v>51</v>
      </c>
      <c r="C38" s="138"/>
      <c r="D38" s="169"/>
      <c r="E38" s="169"/>
      <c r="F38" s="142"/>
      <c r="G38" s="142"/>
      <c r="H38" s="142"/>
      <c r="I38" s="142"/>
      <c r="J38" s="142"/>
      <c r="K38" s="142"/>
      <c r="L38" s="142">
        <v>4580</v>
      </c>
      <c r="M38" s="142"/>
      <c r="N38" s="142"/>
      <c r="O38" s="142"/>
      <c r="P38" s="142"/>
      <c r="Q38" s="142"/>
      <c r="R38" s="142"/>
    </row>
    <row r="39" spans="2:18" s="1" customFormat="1" ht="12" customHeight="1">
      <c r="B39" s="137" t="s">
        <v>61</v>
      </c>
      <c r="C39" s="138"/>
      <c r="D39" s="171"/>
      <c r="E39" s="171"/>
      <c r="F39" s="164">
        <v>19084</v>
      </c>
      <c r="G39" s="164"/>
      <c r="H39" s="164"/>
      <c r="I39" s="164"/>
      <c r="J39" s="164"/>
      <c r="K39" s="164"/>
      <c r="L39" s="164">
        <v>438158</v>
      </c>
      <c r="M39" s="164"/>
      <c r="N39" s="164"/>
      <c r="O39" s="164"/>
      <c r="P39" s="164"/>
      <c r="Q39" s="164"/>
      <c r="R39" s="164"/>
    </row>
    <row r="40" spans="2:18" s="1" customFormat="1" ht="12" customHeight="1">
      <c r="B40" s="139" t="s">
        <v>43</v>
      </c>
      <c r="C40" s="140"/>
      <c r="D40" s="15"/>
      <c r="E40" s="14"/>
      <c r="F40" s="168">
        <v>0</v>
      </c>
      <c r="G40" s="168"/>
      <c r="H40" s="168"/>
      <c r="I40" s="168"/>
      <c r="J40" s="168"/>
      <c r="K40" s="168"/>
      <c r="L40" s="168">
        <v>0</v>
      </c>
      <c r="M40" s="168"/>
      <c r="N40" s="168"/>
      <c r="O40" s="168"/>
      <c r="P40" s="168"/>
      <c r="Q40" s="168"/>
      <c r="R40" s="168"/>
    </row>
    <row r="41" spans="2:18" s="1" customFormat="1" ht="12" customHeight="1">
      <c r="B41" s="137" t="s">
        <v>62</v>
      </c>
      <c r="C41" s="138"/>
      <c r="D41" s="175"/>
      <c r="E41" s="175"/>
      <c r="F41" s="142">
        <v>19084</v>
      </c>
      <c r="G41" s="142"/>
      <c r="H41" s="142"/>
      <c r="I41" s="142"/>
      <c r="J41" s="142"/>
      <c r="K41" s="142"/>
      <c r="L41" s="142">
        <v>438158</v>
      </c>
      <c r="M41" s="142"/>
      <c r="N41" s="142"/>
      <c r="O41" s="142"/>
      <c r="P41" s="142"/>
      <c r="Q41" s="142"/>
      <c r="R41" s="142"/>
    </row>
    <row r="42" spans="2:18" s="1" customFormat="1" ht="23.25" customHeight="1">
      <c r="B42" s="145" t="s">
        <v>63</v>
      </c>
      <c r="C42" s="146"/>
      <c r="D42" s="171"/>
      <c r="E42" s="171"/>
      <c r="F42" s="164">
        <v>-19084</v>
      </c>
      <c r="G42" s="164"/>
      <c r="H42" s="164"/>
      <c r="I42" s="164"/>
      <c r="J42" s="164"/>
      <c r="K42" s="164"/>
      <c r="L42" s="164">
        <f>L36-L39</f>
        <v>-433578</v>
      </c>
      <c r="M42" s="164"/>
      <c r="N42" s="164"/>
      <c r="O42" s="164"/>
      <c r="P42" s="164"/>
      <c r="Q42" s="164"/>
      <c r="R42" s="164"/>
    </row>
    <row r="43" spans="2:18" s="1" customFormat="1" ht="12" customHeight="1">
      <c r="B43" s="145" t="s">
        <v>64</v>
      </c>
      <c r="C43" s="146"/>
      <c r="D43" s="171"/>
      <c r="E43" s="171"/>
      <c r="F43" s="164">
        <v>-3197</v>
      </c>
      <c r="G43" s="164"/>
      <c r="H43" s="164"/>
      <c r="I43" s="164"/>
      <c r="J43" s="164"/>
      <c r="K43" s="164"/>
      <c r="L43" s="164">
        <v>5581</v>
      </c>
      <c r="M43" s="164"/>
      <c r="N43" s="164"/>
      <c r="O43" s="164"/>
      <c r="P43" s="164"/>
      <c r="Q43" s="164"/>
      <c r="R43" s="164"/>
    </row>
    <row r="44" spans="2:18" s="1" customFormat="1" ht="23.25" customHeight="1">
      <c r="B44" s="145" t="s">
        <v>65</v>
      </c>
      <c r="C44" s="146"/>
      <c r="D44" s="171"/>
      <c r="E44" s="171"/>
      <c r="F44" s="164">
        <v>-142373</v>
      </c>
      <c r="G44" s="164"/>
      <c r="H44" s="164"/>
      <c r="I44" s="164"/>
      <c r="J44" s="164"/>
      <c r="K44" s="164"/>
      <c r="L44" s="164">
        <v>805150</v>
      </c>
      <c r="M44" s="164"/>
      <c r="N44" s="164"/>
      <c r="O44" s="164"/>
      <c r="P44" s="164"/>
      <c r="Q44" s="164"/>
      <c r="R44" s="164"/>
    </row>
    <row r="45" spans="2:18" s="1" customFormat="1" ht="23.25" customHeight="1">
      <c r="B45" s="145" t="s">
        <v>66</v>
      </c>
      <c r="C45" s="146"/>
      <c r="D45" s="171"/>
      <c r="E45" s="171"/>
      <c r="F45" s="164">
        <v>1438407</v>
      </c>
      <c r="G45" s="164"/>
      <c r="H45" s="164"/>
      <c r="I45" s="164"/>
      <c r="J45" s="164"/>
      <c r="K45" s="164"/>
      <c r="L45" s="164">
        <v>19517</v>
      </c>
      <c r="M45" s="164"/>
      <c r="N45" s="164"/>
      <c r="O45" s="164"/>
      <c r="P45" s="164"/>
      <c r="Q45" s="164"/>
      <c r="R45" s="164"/>
    </row>
    <row r="46" spans="2:18" s="1" customFormat="1" ht="24" customHeight="1">
      <c r="B46" s="143" t="s">
        <v>67</v>
      </c>
      <c r="C46" s="144"/>
      <c r="D46" s="171">
        <v>3</v>
      </c>
      <c r="E46" s="171"/>
      <c r="F46" s="172">
        <v>1296034</v>
      </c>
      <c r="G46" s="172"/>
      <c r="H46" s="172"/>
      <c r="I46" s="172"/>
      <c r="J46" s="172"/>
      <c r="K46" s="172"/>
      <c r="L46" s="164">
        <v>824667</v>
      </c>
      <c r="M46" s="164"/>
      <c r="N46" s="164"/>
      <c r="O46" s="164"/>
      <c r="P46" s="164"/>
      <c r="Q46" s="164"/>
      <c r="R46" s="164"/>
    </row>
    <row r="47" s="1" customFormat="1" ht="12.75" customHeight="1"/>
    <row r="50" spans="2:7" ht="12" customHeight="1">
      <c r="B50" s="66" t="s">
        <v>132</v>
      </c>
      <c r="C50" s="67"/>
      <c r="D50" s="4"/>
      <c r="E50" s="4"/>
      <c r="F50" s="67"/>
      <c r="G50" s="67"/>
    </row>
    <row r="51" spans="2:7" ht="11.25" customHeight="1">
      <c r="B51" s="67"/>
      <c r="C51" s="68"/>
      <c r="D51" s="105" t="s">
        <v>23</v>
      </c>
      <c r="E51" s="105"/>
      <c r="F51" s="67"/>
      <c r="G51" s="67"/>
    </row>
    <row r="52" spans="2:7" ht="11.25" customHeight="1">
      <c r="B52" s="67"/>
      <c r="C52" s="67"/>
      <c r="F52" s="67"/>
      <c r="G52" s="67"/>
    </row>
    <row r="53" spans="2:7" ht="11.25" customHeight="1">
      <c r="B53" s="67"/>
      <c r="C53" s="67"/>
      <c r="F53" s="67"/>
      <c r="G53" s="67"/>
    </row>
    <row r="54" spans="2:7" ht="12" customHeight="1">
      <c r="B54" s="69" t="s">
        <v>115</v>
      </c>
      <c r="C54" s="67"/>
      <c r="D54" s="4"/>
      <c r="E54" s="4"/>
      <c r="F54" s="67"/>
      <c r="G54" s="67"/>
    </row>
    <row r="55" spans="3:6" ht="11.25" customHeight="1">
      <c r="C55" s="13"/>
      <c r="D55" s="105" t="s">
        <v>23</v>
      </c>
      <c r="E55" s="105"/>
      <c r="F55" s="13"/>
    </row>
  </sheetData>
  <sheetProtection/>
  <mergeCells count="151"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  <mergeCell ref="B42:C42"/>
    <mergeCell ref="D42:E42"/>
    <mergeCell ref="F42:K42"/>
    <mergeCell ref="L42:R42"/>
    <mergeCell ref="L39:R39"/>
    <mergeCell ref="B43:C43"/>
    <mergeCell ref="L43:R43"/>
    <mergeCell ref="B36:C36"/>
    <mergeCell ref="B41:C41"/>
    <mergeCell ref="D41:E41"/>
    <mergeCell ref="B23:C23"/>
    <mergeCell ref="D23:E23"/>
    <mergeCell ref="D36:E36"/>
    <mergeCell ref="B35:R35"/>
    <mergeCell ref="F36:K36"/>
    <mergeCell ref="D39:E39"/>
    <mergeCell ref="F39:K39"/>
    <mergeCell ref="D44:E44"/>
    <mergeCell ref="F44:K44"/>
    <mergeCell ref="L44:R44"/>
    <mergeCell ref="D38:E38"/>
    <mergeCell ref="F37:K37"/>
    <mergeCell ref="L37:R37"/>
    <mergeCell ref="F38:K38"/>
    <mergeCell ref="B46:C46"/>
    <mergeCell ref="D46:E46"/>
    <mergeCell ref="F46:K46"/>
    <mergeCell ref="L46:R46"/>
    <mergeCell ref="D45:E45"/>
    <mergeCell ref="F45:K45"/>
    <mergeCell ref="L45:R45"/>
    <mergeCell ref="B38:C38"/>
    <mergeCell ref="B37:C37"/>
    <mergeCell ref="L38:R38"/>
    <mergeCell ref="F41:K41"/>
    <mergeCell ref="L36:R36"/>
    <mergeCell ref="B30:C30"/>
    <mergeCell ref="L41:R41"/>
    <mergeCell ref="B40:C40"/>
    <mergeCell ref="F40:K40"/>
    <mergeCell ref="L40:R40"/>
    <mergeCell ref="D33:E33"/>
    <mergeCell ref="F33:K33"/>
    <mergeCell ref="D29:E29"/>
    <mergeCell ref="L33:R33"/>
    <mergeCell ref="B34:C34"/>
    <mergeCell ref="D34:E34"/>
    <mergeCell ref="F34:K34"/>
    <mergeCell ref="L34:R34"/>
    <mergeCell ref="O32:R32"/>
    <mergeCell ref="F31:K31"/>
    <mergeCell ref="L31:R31"/>
    <mergeCell ref="D30:E30"/>
    <mergeCell ref="F30:K30"/>
    <mergeCell ref="L30:R30"/>
    <mergeCell ref="F23:K23"/>
    <mergeCell ref="L23:R23"/>
    <mergeCell ref="F26:K26"/>
    <mergeCell ref="L26:R26"/>
    <mergeCell ref="F29:K29"/>
    <mergeCell ref="F28:K28"/>
    <mergeCell ref="L28:R28"/>
    <mergeCell ref="L29:R29"/>
    <mergeCell ref="B22:R22"/>
    <mergeCell ref="D27:E27"/>
    <mergeCell ref="F27:K27"/>
    <mergeCell ref="L27:R27"/>
    <mergeCell ref="D25:E25"/>
    <mergeCell ref="F25:K25"/>
    <mergeCell ref="L25:R25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F14:K14"/>
    <mergeCell ref="F19:K19"/>
    <mergeCell ref="L19:R19"/>
    <mergeCell ref="F17:K17"/>
    <mergeCell ref="L17:R17"/>
    <mergeCell ref="D26:E26"/>
    <mergeCell ref="D20:E20"/>
    <mergeCell ref="D21:E21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B5:C5"/>
    <mergeCell ref="D5:E5"/>
    <mergeCell ref="F5:K5"/>
    <mergeCell ref="L5:R5"/>
    <mergeCell ref="B6:C6"/>
    <mergeCell ref="D6:E6"/>
    <mergeCell ref="F6:K6"/>
    <mergeCell ref="D8:E8"/>
    <mergeCell ref="F8:K8"/>
    <mergeCell ref="B7:R7"/>
    <mergeCell ref="B8:C8"/>
    <mergeCell ref="L8:R8"/>
    <mergeCell ref="B9:E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7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tabSelected="1" zoomScalePageLayoutView="0" workbookViewId="0" topLeftCell="C19">
      <selection activeCell="T45" sqref="T45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36" t="s">
        <v>103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</row>
    <row r="3" spans="4:58" s="1" customFormat="1" ht="21" customHeight="1">
      <c r="D3" s="136" t="s">
        <v>125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</row>
    <row r="4" spans="49:59" s="1" customFormat="1" ht="11.25" customHeight="1">
      <c r="AW4" s="9"/>
      <c r="AX4" s="9"/>
      <c r="AY4" s="9"/>
      <c r="AZ4" s="9"/>
      <c r="BA4" s="177"/>
      <c r="BB4" s="177"/>
      <c r="BF4" s="177" t="s">
        <v>109</v>
      </c>
      <c r="BG4" s="177"/>
    </row>
    <row r="5" spans="3:58" s="1" customFormat="1" ht="12.75" customHeight="1">
      <c r="C5" s="196"/>
      <c r="D5" s="196"/>
      <c r="E5" s="160" t="s">
        <v>1</v>
      </c>
      <c r="F5" s="160"/>
      <c r="G5" s="197" t="s">
        <v>68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61" t="s">
        <v>19</v>
      </c>
      <c r="BA5" s="161"/>
      <c r="BB5" s="161"/>
      <c r="BC5" s="161"/>
      <c r="BD5" s="161"/>
      <c r="BE5" s="161"/>
      <c r="BF5" s="189" t="s">
        <v>69</v>
      </c>
    </row>
    <row r="6" spans="3:58" s="10" customFormat="1" ht="45.75" customHeight="1">
      <c r="C6" s="196"/>
      <c r="D6" s="196"/>
      <c r="E6" s="160"/>
      <c r="F6" s="160"/>
      <c r="G6" s="161" t="s">
        <v>16</v>
      </c>
      <c r="H6" s="161"/>
      <c r="I6" s="161"/>
      <c r="J6" s="161"/>
      <c r="K6" s="161"/>
      <c r="L6" s="161"/>
      <c r="M6" s="161"/>
      <c r="N6" s="161"/>
      <c r="O6" s="161" t="s">
        <v>70</v>
      </c>
      <c r="P6" s="161"/>
      <c r="Q6" s="161"/>
      <c r="R6" s="161"/>
      <c r="S6" s="161"/>
      <c r="T6" s="161"/>
      <c r="U6" s="161"/>
      <c r="V6" s="161"/>
      <c r="W6" s="161"/>
      <c r="X6" s="161" t="s">
        <v>71</v>
      </c>
      <c r="Y6" s="161"/>
      <c r="Z6" s="161"/>
      <c r="AA6" s="161"/>
      <c r="AB6" s="161"/>
      <c r="AC6" s="161"/>
      <c r="AD6" s="161"/>
      <c r="AE6" s="161"/>
      <c r="AF6" s="161"/>
      <c r="AG6" s="190" t="s">
        <v>113</v>
      </c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61" t="s">
        <v>72</v>
      </c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89"/>
    </row>
    <row r="7" spans="3:58" s="1" customFormat="1" ht="11.25" customHeight="1" thickBot="1">
      <c r="C7" s="162">
        <v>1</v>
      </c>
      <c r="D7" s="162"/>
      <c r="E7" s="141">
        <v>2</v>
      </c>
      <c r="F7" s="141"/>
      <c r="G7" s="141">
        <v>3</v>
      </c>
      <c r="H7" s="141"/>
      <c r="I7" s="141"/>
      <c r="J7" s="141"/>
      <c r="K7" s="141"/>
      <c r="L7" s="141"/>
      <c r="M7" s="141"/>
      <c r="N7" s="141"/>
      <c r="O7" s="141">
        <v>4</v>
      </c>
      <c r="P7" s="141"/>
      <c r="Q7" s="141"/>
      <c r="R7" s="141"/>
      <c r="S7" s="141"/>
      <c r="T7" s="141"/>
      <c r="U7" s="141"/>
      <c r="V7" s="141"/>
      <c r="W7" s="141"/>
      <c r="X7" s="184">
        <v>5</v>
      </c>
      <c r="Y7" s="184"/>
      <c r="Z7" s="184"/>
      <c r="AA7" s="184"/>
      <c r="AB7" s="184"/>
      <c r="AC7" s="184"/>
      <c r="AD7" s="184"/>
      <c r="AE7" s="184"/>
      <c r="AF7" s="184"/>
      <c r="AG7" s="184">
        <v>6</v>
      </c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>
        <v>7</v>
      </c>
      <c r="AS7" s="184"/>
      <c r="AT7" s="184"/>
      <c r="AU7" s="184"/>
      <c r="AV7" s="184"/>
      <c r="AW7" s="184"/>
      <c r="AX7" s="184"/>
      <c r="AY7" s="184"/>
      <c r="AZ7" s="184">
        <v>8</v>
      </c>
      <c r="BA7" s="184"/>
      <c r="BB7" s="184"/>
      <c r="BC7" s="184"/>
      <c r="BD7" s="184"/>
      <c r="BE7" s="184"/>
      <c r="BF7" s="24">
        <v>9</v>
      </c>
    </row>
    <row r="8" spans="3:58" s="1" customFormat="1" ht="12" customHeight="1">
      <c r="C8" s="187" t="s">
        <v>121</v>
      </c>
      <c r="D8" s="187"/>
      <c r="E8" s="218">
        <v>10</v>
      </c>
      <c r="F8" s="218"/>
      <c r="G8" s="219">
        <v>1120269</v>
      </c>
      <c r="H8" s="219"/>
      <c r="I8" s="219"/>
      <c r="J8" s="219"/>
      <c r="K8" s="219"/>
      <c r="L8" s="219"/>
      <c r="M8" s="219"/>
      <c r="N8" s="219"/>
      <c r="O8" s="217" t="s">
        <v>20</v>
      </c>
      <c r="P8" s="217"/>
      <c r="Q8" s="217"/>
      <c r="R8" s="217"/>
      <c r="S8" s="217"/>
      <c r="T8" s="217"/>
      <c r="U8" s="217"/>
      <c r="V8" s="217"/>
      <c r="W8" s="217"/>
      <c r="X8" s="217">
        <v>0</v>
      </c>
      <c r="Y8" s="217"/>
      <c r="Z8" s="217"/>
      <c r="AA8" s="217"/>
      <c r="AB8" s="217"/>
      <c r="AC8" s="217"/>
      <c r="AD8" s="217"/>
      <c r="AE8" s="217"/>
      <c r="AF8" s="217"/>
      <c r="AG8" s="220">
        <v>167931</v>
      </c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19">
        <v>-170894</v>
      </c>
      <c r="AS8" s="219"/>
      <c r="AT8" s="219"/>
      <c r="AU8" s="219"/>
      <c r="AV8" s="219"/>
      <c r="AW8" s="219"/>
      <c r="AX8" s="219"/>
      <c r="AY8" s="219"/>
      <c r="AZ8" s="220">
        <v>0</v>
      </c>
      <c r="BA8" s="220"/>
      <c r="BB8" s="220"/>
      <c r="BC8" s="220"/>
      <c r="BD8" s="220"/>
      <c r="BE8" s="220"/>
      <c r="BF8" s="86">
        <v>1117306</v>
      </c>
    </row>
    <row r="9" spans="3:58" s="1" customFormat="1" ht="12" customHeight="1">
      <c r="C9" s="211" t="s">
        <v>73</v>
      </c>
      <c r="D9" s="211"/>
      <c r="E9" s="213">
        <v>11</v>
      </c>
      <c r="F9" s="213"/>
      <c r="G9" s="142"/>
      <c r="H9" s="142"/>
      <c r="I9" s="142"/>
      <c r="J9" s="142"/>
      <c r="K9" s="142"/>
      <c r="L9" s="142"/>
      <c r="M9" s="142"/>
      <c r="N9" s="142"/>
      <c r="O9" s="204" t="s">
        <v>20</v>
      </c>
      <c r="P9" s="204"/>
      <c r="Q9" s="204"/>
      <c r="R9" s="204"/>
      <c r="S9" s="204"/>
      <c r="T9" s="204"/>
      <c r="U9" s="204"/>
      <c r="V9" s="204"/>
      <c r="W9" s="204"/>
      <c r="X9" s="204" t="s">
        <v>20</v>
      </c>
      <c r="Y9" s="204"/>
      <c r="Z9" s="204"/>
      <c r="AA9" s="204"/>
      <c r="AB9" s="204"/>
      <c r="AC9" s="204"/>
      <c r="AD9" s="204"/>
      <c r="AE9" s="204"/>
      <c r="AF9" s="204"/>
      <c r="AG9" s="209">
        <v>0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142">
        <v>0</v>
      </c>
      <c r="AS9" s="142"/>
      <c r="AT9" s="142"/>
      <c r="AU9" s="142"/>
      <c r="AV9" s="142"/>
      <c r="AW9" s="142"/>
      <c r="AX9" s="142"/>
      <c r="AY9" s="142"/>
      <c r="AZ9" s="209">
        <v>0</v>
      </c>
      <c r="BA9" s="209"/>
      <c r="BB9" s="209"/>
      <c r="BC9" s="209"/>
      <c r="BD9" s="209"/>
      <c r="BE9" s="209"/>
      <c r="BF9" s="87">
        <v>0</v>
      </c>
    </row>
    <row r="10" spans="3:58" s="1" customFormat="1" ht="12" customHeight="1">
      <c r="C10" s="198" t="s">
        <v>74</v>
      </c>
      <c r="D10" s="198"/>
      <c r="E10" s="216">
        <v>100</v>
      </c>
      <c r="F10" s="216"/>
      <c r="G10" s="153">
        <f>G8</f>
        <v>1120269</v>
      </c>
      <c r="H10" s="153"/>
      <c r="I10" s="153"/>
      <c r="J10" s="153"/>
      <c r="K10" s="153"/>
      <c r="L10" s="153"/>
      <c r="M10" s="153"/>
      <c r="N10" s="153"/>
      <c r="O10" s="214" t="s">
        <v>20</v>
      </c>
      <c r="P10" s="214"/>
      <c r="Q10" s="214"/>
      <c r="R10" s="214"/>
      <c r="S10" s="214"/>
      <c r="T10" s="214"/>
      <c r="U10" s="214"/>
      <c r="V10" s="214"/>
      <c r="W10" s="214"/>
      <c r="X10" s="214" t="s">
        <v>20</v>
      </c>
      <c r="Y10" s="214"/>
      <c r="Z10" s="214"/>
      <c r="AA10" s="214"/>
      <c r="AB10" s="214"/>
      <c r="AC10" s="214"/>
      <c r="AD10" s="214"/>
      <c r="AE10" s="214"/>
      <c r="AF10" s="214"/>
      <c r="AG10" s="215">
        <v>167931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153">
        <f>AR8</f>
        <v>-170894</v>
      </c>
      <c r="AS10" s="153"/>
      <c r="AT10" s="153"/>
      <c r="AU10" s="153"/>
      <c r="AV10" s="153"/>
      <c r="AW10" s="153"/>
      <c r="AX10" s="153"/>
      <c r="AY10" s="153"/>
      <c r="AZ10" s="215">
        <v>0</v>
      </c>
      <c r="BA10" s="215"/>
      <c r="BB10" s="215"/>
      <c r="BC10" s="215"/>
      <c r="BD10" s="215"/>
      <c r="BE10" s="215"/>
      <c r="BF10" s="87">
        <v>1117306</v>
      </c>
    </row>
    <row r="11" spans="3:58" s="1" customFormat="1" ht="23.25" customHeight="1">
      <c r="C11" s="211" t="s">
        <v>75</v>
      </c>
      <c r="D11" s="211"/>
      <c r="E11" s="212">
        <v>200</v>
      </c>
      <c r="F11" s="212"/>
      <c r="G11" s="204" t="s">
        <v>20</v>
      </c>
      <c r="H11" s="204"/>
      <c r="I11" s="204"/>
      <c r="J11" s="204"/>
      <c r="K11" s="204"/>
      <c r="L11" s="204"/>
      <c r="M11" s="204"/>
      <c r="N11" s="204"/>
      <c r="O11" s="204" t="s">
        <v>20</v>
      </c>
      <c r="P11" s="204"/>
      <c r="Q11" s="204"/>
      <c r="R11" s="204"/>
      <c r="S11" s="204"/>
      <c r="T11" s="204"/>
      <c r="U11" s="204"/>
      <c r="V11" s="204"/>
      <c r="W11" s="204"/>
      <c r="X11" s="204" t="s">
        <v>20</v>
      </c>
      <c r="Y11" s="204"/>
      <c r="Z11" s="204"/>
      <c r="AA11" s="204"/>
      <c r="AB11" s="204"/>
      <c r="AC11" s="204"/>
      <c r="AD11" s="204"/>
      <c r="AE11" s="204"/>
      <c r="AF11" s="204"/>
      <c r="AG11" s="209">
        <v>0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142">
        <v>496990</v>
      </c>
      <c r="AS11" s="142"/>
      <c r="AT11" s="142"/>
      <c r="AU11" s="142"/>
      <c r="AV11" s="142"/>
      <c r="AW11" s="142"/>
      <c r="AX11" s="142"/>
      <c r="AY11" s="142"/>
      <c r="AZ11" s="209">
        <v>0</v>
      </c>
      <c r="BA11" s="209"/>
      <c r="BB11" s="209"/>
      <c r="BC11" s="209"/>
      <c r="BD11" s="209"/>
      <c r="BE11" s="209"/>
      <c r="BF11" s="87">
        <f>AR11</f>
        <v>496990</v>
      </c>
    </row>
    <row r="12" spans="3:58" s="1" customFormat="1" ht="12" customHeight="1">
      <c r="C12" s="198" t="s">
        <v>76</v>
      </c>
      <c r="D12" s="198"/>
      <c r="E12" s="210">
        <v>210</v>
      </c>
      <c r="F12" s="210"/>
      <c r="G12" s="204" t="s">
        <v>20</v>
      </c>
      <c r="H12" s="204"/>
      <c r="I12" s="204"/>
      <c r="J12" s="204"/>
      <c r="K12" s="204"/>
      <c r="L12" s="204"/>
      <c r="M12" s="204"/>
      <c r="N12" s="204"/>
      <c r="O12" s="204" t="s">
        <v>20</v>
      </c>
      <c r="P12" s="204"/>
      <c r="Q12" s="204"/>
      <c r="R12" s="204"/>
      <c r="S12" s="204"/>
      <c r="T12" s="204"/>
      <c r="U12" s="204"/>
      <c r="V12" s="204"/>
      <c r="W12" s="204"/>
      <c r="X12" s="204" t="s">
        <v>20</v>
      </c>
      <c r="Y12" s="204"/>
      <c r="Z12" s="204"/>
      <c r="AA12" s="204"/>
      <c r="AB12" s="204"/>
      <c r="AC12" s="204"/>
      <c r="AD12" s="204"/>
      <c r="AE12" s="204"/>
      <c r="AF12" s="204"/>
      <c r="AG12" s="209">
        <v>0</v>
      </c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142">
        <f>AR11</f>
        <v>496990</v>
      </c>
      <c r="AS12" s="142"/>
      <c r="AT12" s="142"/>
      <c r="AU12" s="142"/>
      <c r="AV12" s="142"/>
      <c r="AW12" s="142"/>
      <c r="AX12" s="142"/>
      <c r="AY12" s="142"/>
      <c r="AZ12" s="209">
        <v>0</v>
      </c>
      <c r="BA12" s="209"/>
      <c r="BB12" s="209"/>
      <c r="BC12" s="209"/>
      <c r="BD12" s="209"/>
      <c r="BE12" s="209"/>
      <c r="BF12" s="87">
        <f>AR12</f>
        <v>496990</v>
      </c>
    </row>
    <row r="13" ht="12.75">
      <c r="BF13" s="65" t="str">
        <f>BF4</f>
        <v>в тыс.тенге</v>
      </c>
    </row>
    <row r="14" spans="3:58" s="1" customFormat="1" ht="12.75" customHeight="1">
      <c r="C14" s="196"/>
      <c r="D14" s="196"/>
      <c r="E14" s="160" t="s">
        <v>1</v>
      </c>
      <c r="F14" s="160"/>
      <c r="G14" s="197" t="s">
        <v>68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61" t="s">
        <v>19</v>
      </c>
      <c r="BA14" s="161"/>
      <c r="BB14" s="161"/>
      <c r="BC14" s="161"/>
      <c r="BD14" s="161"/>
      <c r="BE14" s="161"/>
      <c r="BF14" s="189" t="s">
        <v>69</v>
      </c>
    </row>
    <row r="15" spans="3:58" s="10" customFormat="1" ht="45.75" customHeight="1">
      <c r="C15" s="196"/>
      <c r="D15" s="196"/>
      <c r="E15" s="160"/>
      <c r="F15" s="160"/>
      <c r="G15" s="161" t="s">
        <v>16</v>
      </c>
      <c r="H15" s="161"/>
      <c r="I15" s="161"/>
      <c r="J15" s="161"/>
      <c r="K15" s="161"/>
      <c r="L15" s="161"/>
      <c r="M15" s="161"/>
      <c r="N15" s="161"/>
      <c r="O15" s="161" t="s">
        <v>70</v>
      </c>
      <c r="P15" s="161"/>
      <c r="Q15" s="161"/>
      <c r="R15" s="161"/>
      <c r="S15" s="161"/>
      <c r="T15" s="161"/>
      <c r="U15" s="161"/>
      <c r="V15" s="161"/>
      <c r="W15" s="161"/>
      <c r="X15" s="161" t="s">
        <v>71</v>
      </c>
      <c r="Y15" s="161"/>
      <c r="Z15" s="161"/>
      <c r="AA15" s="161"/>
      <c r="AB15" s="161"/>
      <c r="AC15" s="161"/>
      <c r="AD15" s="161"/>
      <c r="AE15" s="161"/>
      <c r="AF15" s="161"/>
      <c r="AG15" s="190" t="s">
        <v>113</v>
      </c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61" t="s">
        <v>72</v>
      </c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89"/>
    </row>
    <row r="16" spans="3:58" s="1" customFormat="1" ht="11.25" customHeight="1">
      <c r="C16" s="162">
        <v>1</v>
      </c>
      <c r="D16" s="162"/>
      <c r="E16" s="141">
        <v>2</v>
      </c>
      <c r="F16" s="141"/>
      <c r="G16" s="141">
        <v>3</v>
      </c>
      <c r="H16" s="141"/>
      <c r="I16" s="141"/>
      <c r="J16" s="141"/>
      <c r="K16" s="141"/>
      <c r="L16" s="141"/>
      <c r="M16" s="141"/>
      <c r="N16" s="141"/>
      <c r="O16" s="141">
        <v>4</v>
      </c>
      <c r="P16" s="141"/>
      <c r="Q16" s="141"/>
      <c r="R16" s="141"/>
      <c r="S16" s="141"/>
      <c r="T16" s="141"/>
      <c r="U16" s="141"/>
      <c r="V16" s="141"/>
      <c r="W16" s="141"/>
      <c r="X16" s="184">
        <v>5</v>
      </c>
      <c r="Y16" s="184"/>
      <c r="Z16" s="184"/>
      <c r="AA16" s="184"/>
      <c r="AB16" s="184"/>
      <c r="AC16" s="184"/>
      <c r="AD16" s="184"/>
      <c r="AE16" s="184"/>
      <c r="AF16" s="184"/>
      <c r="AG16" s="184">
        <v>6</v>
      </c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>
        <v>7</v>
      </c>
      <c r="AS16" s="184"/>
      <c r="AT16" s="184"/>
      <c r="AU16" s="184"/>
      <c r="AV16" s="184"/>
      <c r="AW16" s="184"/>
      <c r="AX16" s="184"/>
      <c r="AY16" s="184"/>
      <c r="AZ16" s="184">
        <v>8</v>
      </c>
      <c r="BA16" s="184"/>
      <c r="BB16" s="184"/>
      <c r="BC16" s="184"/>
      <c r="BD16" s="184"/>
      <c r="BE16" s="184"/>
      <c r="BF16" s="24">
        <v>9</v>
      </c>
    </row>
    <row r="17" spans="3:58" s="1" customFormat="1" ht="23.25" customHeight="1">
      <c r="C17" s="187" t="s">
        <v>77</v>
      </c>
      <c r="D17" s="187"/>
      <c r="E17" s="188">
        <v>300</v>
      </c>
      <c r="F17" s="188"/>
      <c r="G17" s="165"/>
      <c r="H17" s="165"/>
      <c r="I17" s="165"/>
      <c r="J17" s="165"/>
      <c r="K17" s="165"/>
      <c r="L17" s="165"/>
      <c r="M17" s="165"/>
      <c r="N17" s="165"/>
      <c r="O17" s="201" t="s">
        <v>20</v>
      </c>
      <c r="P17" s="201"/>
      <c r="Q17" s="201"/>
      <c r="R17" s="201"/>
      <c r="S17" s="201"/>
      <c r="T17" s="201"/>
      <c r="U17" s="201"/>
      <c r="V17" s="201"/>
      <c r="W17" s="201"/>
      <c r="X17" s="201" t="s">
        <v>20</v>
      </c>
      <c r="Y17" s="201"/>
      <c r="Z17" s="201"/>
      <c r="AA17" s="201"/>
      <c r="AB17" s="201"/>
      <c r="AC17" s="201"/>
      <c r="AD17" s="201"/>
      <c r="AE17" s="201"/>
      <c r="AF17" s="201"/>
      <c r="AG17" s="208" t="s">
        <v>20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 t="s">
        <v>20</v>
      </c>
      <c r="AS17" s="208"/>
      <c r="AT17" s="208"/>
      <c r="AU17" s="208"/>
      <c r="AV17" s="208"/>
      <c r="AW17" s="208"/>
      <c r="AX17" s="208"/>
      <c r="AY17" s="208"/>
      <c r="AZ17" s="208" t="s">
        <v>20</v>
      </c>
      <c r="BA17" s="208"/>
      <c r="BB17" s="208"/>
      <c r="BC17" s="208"/>
      <c r="BD17" s="208"/>
      <c r="BE17" s="208"/>
      <c r="BF17" s="84">
        <f>G17</f>
        <v>0</v>
      </c>
    </row>
    <row r="18" spans="3:58" s="1" customFormat="1" ht="12" customHeight="1">
      <c r="C18" s="198" t="s">
        <v>43</v>
      </c>
      <c r="D18" s="198"/>
      <c r="E18" s="16"/>
      <c r="F18" s="17"/>
      <c r="G18" s="81"/>
      <c r="H18" s="82"/>
      <c r="I18" s="82"/>
      <c r="J18" s="82"/>
      <c r="K18" s="82"/>
      <c r="L18" s="82"/>
      <c r="M18" s="82"/>
      <c r="N18" s="83"/>
      <c r="O18" s="18"/>
      <c r="P18" s="19"/>
      <c r="Q18" s="19"/>
      <c r="R18" s="19"/>
      <c r="S18" s="19"/>
      <c r="T18" s="19"/>
      <c r="U18" s="19"/>
      <c r="V18" s="19"/>
      <c r="W18" s="19"/>
      <c r="X18" s="18"/>
      <c r="Y18" s="19"/>
      <c r="Z18" s="19"/>
      <c r="AA18" s="19"/>
      <c r="AB18" s="19"/>
      <c r="AC18" s="19"/>
      <c r="AD18" s="19"/>
      <c r="AE18" s="19"/>
      <c r="AF18" s="19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3"/>
      <c r="BF18" s="85"/>
    </row>
    <row r="19" spans="3:58" s="1" customFormat="1" ht="12" customHeight="1">
      <c r="C19" s="173" t="s">
        <v>78</v>
      </c>
      <c r="D19" s="173"/>
      <c r="E19" s="179">
        <v>317</v>
      </c>
      <c r="F19" s="179"/>
      <c r="G19" s="165"/>
      <c r="H19" s="165"/>
      <c r="I19" s="165"/>
      <c r="J19" s="165"/>
      <c r="K19" s="165"/>
      <c r="L19" s="165"/>
      <c r="M19" s="165"/>
      <c r="N19" s="165"/>
      <c r="O19" s="201" t="s">
        <v>20</v>
      </c>
      <c r="P19" s="201"/>
      <c r="Q19" s="201"/>
      <c r="R19" s="201"/>
      <c r="S19" s="201"/>
      <c r="T19" s="201"/>
      <c r="U19" s="201"/>
      <c r="V19" s="201"/>
      <c r="W19" s="201"/>
      <c r="X19" s="201" t="s">
        <v>20</v>
      </c>
      <c r="Y19" s="201"/>
      <c r="Z19" s="201"/>
      <c r="AA19" s="201"/>
      <c r="AB19" s="201"/>
      <c r="AC19" s="201"/>
      <c r="AD19" s="201"/>
      <c r="AE19" s="201"/>
      <c r="AF19" s="201"/>
      <c r="AG19" s="208" t="s">
        <v>20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9" t="s">
        <v>20</v>
      </c>
      <c r="AS19" s="209"/>
      <c r="AT19" s="209"/>
      <c r="AU19" s="209"/>
      <c r="AV19" s="209"/>
      <c r="AW19" s="209"/>
      <c r="AX19" s="209"/>
      <c r="AY19" s="209"/>
      <c r="AZ19" s="208" t="s">
        <v>20</v>
      </c>
      <c r="BA19" s="208"/>
      <c r="BB19" s="208"/>
      <c r="BC19" s="208"/>
      <c r="BD19" s="208"/>
      <c r="BE19" s="208"/>
      <c r="BF19" s="85">
        <f>G19</f>
        <v>0</v>
      </c>
    </row>
    <row r="20" spans="3:58" s="1" customFormat="1" ht="24" customHeight="1">
      <c r="C20" s="207" t="s">
        <v>133</v>
      </c>
      <c r="D20" s="207"/>
      <c r="E20" s="188">
        <v>400</v>
      </c>
      <c r="F20" s="188"/>
      <c r="G20" s="164">
        <f>G8+G17</f>
        <v>1120269</v>
      </c>
      <c r="H20" s="164"/>
      <c r="I20" s="164"/>
      <c r="J20" s="164"/>
      <c r="K20" s="164"/>
      <c r="L20" s="164"/>
      <c r="M20" s="164"/>
      <c r="N20" s="164"/>
      <c r="O20" s="194">
        <v>0</v>
      </c>
      <c r="P20" s="194"/>
      <c r="Q20" s="194"/>
      <c r="R20" s="194"/>
      <c r="S20" s="194"/>
      <c r="T20" s="194"/>
      <c r="U20" s="194"/>
      <c r="V20" s="194"/>
      <c r="W20" s="194"/>
      <c r="X20" s="194">
        <v>0</v>
      </c>
      <c r="Y20" s="194"/>
      <c r="Z20" s="194"/>
      <c r="AA20" s="194"/>
      <c r="AB20" s="194"/>
      <c r="AC20" s="194"/>
      <c r="AD20" s="194"/>
      <c r="AE20" s="194"/>
      <c r="AF20" s="194"/>
      <c r="AG20" s="194">
        <v>167931</v>
      </c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64">
        <v>326095</v>
      </c>
      <c r="AS20" s="164"/>
      <c r="AT20" s="164"/>
      <c r="AU20" s="164"/>
      <c r="AV20" s="164"/>
      <c r="AW20" s="164"/>
      <c r="AX20" s="164"/>
      <c r="AY20" s="164"/>
      <c r="AZ20" s="194">
        <v>0</v>
      </c>
      <c r="BA20" s="194"/>
      <c r="BB20" s="194"/>
      <c r="BC20" s="194"/>
      <c r="BD20" s="194"/>
      <c r="BE20" s="194"/>
      <c r="BF20" s="85">
        <v>1614295</v>
      </c>
    </row>
    <row r="21" spans="3:58" s="1" customFormat="1" ht="12" customHeight="1">
      <c r="C21" s="187" t="s">
        <v>79</v>
      </c>
      <c r="D21" s="187"/>
      <c r="E21" s="188">
        <v>500</v>
      </c>
      <c r="F21" s="188"/>
      <c r="G21" s="164">
        <f>G20</f>
        <v>1120269</v>
      </c>
      <c r="H21" s="164"/>
      <c r="I21" s="164"/>
      <c r="J21" s="164"/>
      <c r="K21" s="164"/>
      <c r="L21" s="164"/>
      <c r="M21" s="164"/>
      <c r="N21" s="164"/>
      <c r="O21" s="194">
        <v>0</v>
      </c>
      <c r="P21" s="194"/>
      <c r="Q21" s="194"/>
      <c r="R21" s="194"/>
      <c r="S21" s="194"/>
      <c r="T21" s="194"/>
      <c r="U21" s="194"/>
      <c r="V21" s="194"/>
      <c r="W21" s="194"/>
      <c r="X21" s="194">
        <v>0</v>
      </c>
      <c r="Y21" s="194"/>
      <c r="Z21" s="194"/>
      <c r="AA21" s="194"/>
      <c r="AB21" s="194"/>
      <c r="AC21" s="194"/>
      <c r="AD21" s="194"/>
      <c r="AE21" s="194"/>
      <c r="AF21" s="194"/>
      <c r="AG21" s="194">
        <v>167931</v>
      </c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64">
        <v>326095</v>
      </c>
      <c r="AS21" s="164"/>
      <c r="AT21" s="164"/>
      <c r="AU21" s="164"/>
      <c r="AV21" s="164"/>
      <c r="AW21" s="164"/>
      <c r="AX21" s="164"/>
      <c r="AY21" s="164"/>
      <c r="AZ21" s="194">
        <v>0</v>
      </c>
      <c r="BA21" s="194"/>
      <c r="BB21" s="194"/>
      <c r="BC21" s="194"/>
      <c r="BD21" s="194"/>
      <c r="BE21" s="194"/>
      <c r="BF21" s="85">
        <v>1614295</v>
      </c>
    </row>
    <row r="22" spans="3:58" s="1" customFormat="1" ht="23.25" customHeight="1">
      <c r="C22" s="187" t="s">
        <v>80</v>
      </c>
      <c r="D22" s="187"/>
      <c r="E22" s="188">
        <v>600</v>
      </c>
      <c r="F22" s="188"/>
      <c r="G22" s="164">
        <v>0</v>
      </c>
      <c r="H22" s="164"/>
      <c r="I22" s="164"/>
      <c r="J22" s="164"/>
      <c r="K22" s="164"/>
      <c r="L22" s="164"/>
      <c r="M22" s="164"/>
      <c r="N22" s="164"/>
      <c r="O22" s="194">
        <v>0</v>
      </c>
      <c r="P22" s="194"/>
      <c r="Q22" s="194"/>
      <c r="R22" s="194"/>
      <c r="S22" s="194"/>
      <c r="T22" s="194"/>
      <c r="U22" s="194"/>
      <c r="V22" s="194"/>
      <c r="W22" s="194"/>
      <c r="X22" s="194">
        <v>0</v>
      </c>
      <c r="Y22" s="194"/>
      <c r="Z22" s="194"/>
      <c r="AA22" s="194"/>
      <c r="AB22" s="194"/>
      <c r="AC22" s="194"/>
      <c r="AD22" s="194"/>
      <c r="AE22" s="194"/>
      <c r="AF22" s="194"/>
      <c r="AG22" s="194">
        <v>0</v>
      </c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64">
        <v>-37774</v>
      </c>
      <c r="AS22" s="164"/>
      <c r="AT22" s="164"/>
      <c r="AU22" s="164"/>
      <c r="AV22" s="164"/>
      <c r="AW22" s="164"/>
      <c r="AX22" s="164"/>
      <c r="AY22" s="164"/>
      <c r="AZ22" s="200">
        <v>0</v>
      </c>
      <c r="BA22" s="200"/>
      <c r="BB22" s="200"/>
      <c r="BC22" s="200"/>
      <c r="BD22" s="200"/>
      <c r="BE22" s="200"/>
      <c r="BF22" s="85">
        <f>AR22</f>
        <v>-37774</v>
      </c>
    </row>
    <row r="23" spans="3:58" s="1" customFormat="1" ht="12" customHeight="1">
      <c r="C23" s="198" t="s">
        <v>76</v>
      </c>
      <c r="D23" s="198"/>
      <c r="E23" s="179">
        <v>610</v>
      </c>
      <c r="F23" s="179"/>
      <c r="G23" s="203" t="s">
        <v>20</v>
      </c>
      <c r="H23" s="203"/>
      <c r="I23" s="203"/>
      <c r="J23" s="203"/>
      <c r="K23" s="203"/>
      <c r="L23" s="203"/>
      <c r="M23" s="203"/>
      <c r="N23" s="203"/>
      <c r="O23" s="201" t="s">
        <v>20</v>
      </c>
      <c r="P23" s="201"/>
      <c r="Q23" s="201"/>
      <c r="R23" s="201"/>
      <c r="S23" s="201"/>
      <c r="T23" s="201"/>
      <c r="U23" s="201"/>
      <c r="V23" s="201"/>
      <c r="W23" s="201"/>
      <c r="X23" s="201" t="s">
        <v>20</v>
      </c>
      <c r="Y23" s="201"/>
      <c r="Z23" s="201"/>
      <c r="AA23" s="201"/>
      <c r="AB23" s="201"/>
      <c r="AC23" s="201"/>
      <c r="AD23" s="201"/>
      <c r="AE23" s="201"/>
      <c r="AF23" s="201"/>
      <c r="AG23" s="202">
        <v>0</v>
      </c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4">
        <v>-37774</v>
      </c>
      <c r="AS23" s="205"/>
      <c r="AT23" s="205"/>
      <c r="AU23" s="205"/>
      <c r="AV23" s="205"/>
      <c r="AW23" s="205"/>
      <c r="AX23" s="205"/>
      <c r="AY23" s="206"/>
      <c r="AZ23" s="202">
        <v>0</v>
      </c>
      <c r="BA23" s="202"/>
      <c r="BB23" s="202"/>
      <c r="BC23" s="202"/>
      <c r="BD23" s="202"/>
      <c r="BE23" s="202"/>
      <c r="BF23" s="85">
        <f>AR23</f>
        <v>-37774</v>
      </c>
    </row>
    <row r="24" s="1" customFormat="1" ht="12" customHeight="1"/>
    <row r="25" ht="12.75">
      <c r="BF25" s="64" t="str">
        <f>BF13</f>
        <v>в тыс.тенге</v>
      </c>
    </row>
    <row r="26" spans="3:58" s="1" customFormat="1" ht="12.75" customHeight="1">
      <c r="C26" s="196"/>
      <c r="D26" s="196"/>
      <c r="E26" s="160" t="s">
        <v>1</v>
      </c>
      <c r="F26" s="160"/>
      <c r="G26" s="197" t="s">
        <v>68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61" t="s">
        <v>19</v>
      </c>
      <c r="BA26" s="161"/>
      <c r="BB26" s="161"/>
      <c r="BC26" s="161"/>
      <c r="BD26" s="161"/>
      <c r="BE26" s="161"/>
      <c r="BF26" s="189" t="s">
        <v>69</v>
      </c>
    </row>
    <row r="27" spans="3:58" s="10" customFormat="1" ht="45.75" customHeight="1">
      <c r="C27" s="196"/>
      <c r="D27" s="196"/>
      <c r="E27" s="160"/>
      <c r="F27" s="160"/>
      <c r="G27" s="161" t="s">
        <v>16</v>
      </c>
      <c r="H27" s="161"/>
      <c r="I27" s="161"/>
      <c r="J27" s="161"/>
      <c r="K27" s="161"/>
      <c r="L27" s="161"/>
      <c r="M27" s="161"/>
      <c r="N27" s="161"/>
      <c r="O27" s="161" t="s">
        <v>70</v>
      </c>
      <c r="P27" s="161"/>
      <c r="Q27" s="161"/>
      <c r="R27" s="161"/>
      <c r="S27" s="161"/>
      <c r="T27" s="161"/>
      <c r="U27" s="161"/>
      <c r="V27" s="161"/>
      <c r="W27" s="161"/>
      <c r="X27" s="161" t="s">
        <v>71</v>
      </c>
      <c r="Y27" s="161"/>
      <c r="Z27" s="161"/>
      <c r="AA27" s="161"/>
      <c r="AB27" s="161"/>
      <c r="AC27" s="161"/>
      <c r="AD27" s="161"/>
      <c r="AE27" s="161"/>
      <c r="AF27" s="161"/>
      <c r="AG27" s="190" t="s">
        <v>113</v>
      </c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61" t="s">
        <v>72</v>
      </c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89"/>
    </row>
    <row r="28" spans="3:58" s="1" customFormat="1" ht="11.25" customHeight="1">
      <c r="C28" s="162">
        <v>1</v>
      </c>
      <c r="D28" s="162"/>
      <c r="E28" s="141">
        <v>2</v>
      </c>
      <c r="F28" s="141"/>
      <c r="G28" s="141">
        <v>3</v>
      </c>
      <c r="H28" s="141"/>
      <c r="I28" s="141"/>
      <c r="J28" s="141"/>
      <c r="K28" s="141"/>
      <c r="L28" s="141"/>
      <c r="M28" s="141"/>
      <c r="N28" s="141"/>
      <c r="O28" s="141">
        <v>4</v>
      </c>
      <c r="P28" s="141"/>
      <c r="Q28" s="141"/>
      <c r="R28" s="141"/>
      <c r="S28" s="141"/>
      <c r="T28" s="141"/>
      <c r="U28" s="141"/>
      <c r="V28" s="141"/>
      <c r="W28" s="141"/>
      <c r="X28" s="184">
        <v>5</v>
      </c>
      <c r="Y28" s="184"/>
      <c r="Z28" s="184"/>
      <c r="AA28" s="184"/>
      <c r="AB28" s="184"/>
      <c r="AC28" s="184"/>
      <c r="AD28" s="184"/>
      <c r="AE28" s="184"/>
      <c r="AF28" s="184"/>
      <c r="AG28" s="184">
        <v>6</v>
      </c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>
        <v>7</v>
      </c>
      <c r="AS28" s="184"/>
      <c r="AT28" s="184"/>
      <c r="AU28" s="184"/>
      <c r="AV28" s="184"/>
      <c r="AW28" s="184"/>
      <c r="AX28" s="184"/>
      <c r="AY28" s="184"/>
      <c r="AZ28" s="184">
        <v>8</v>
      </c>
      <c r="BA28" s="184"/>
      <c r="BB28" s="184"/>
      <c r="BC28" s="184"/>
      <c r="BD28" s="184"/>
      <c r="BE28" s="184"/>
      <c r="BF28" s="24">
        <v>9</v>
      </c>
    </row>
    <row r="29" spans="3:58" s="1" customFormat="1" ht="23.25" customHeight="1">
      <c r="C29" s="187" t="s">
        <v>81</v>
      </c>
      <c r="D29" s="187"/>
      <c r="E29" s="188">
        <v>700</v>
      </c>
      <c r="F29" s="188"/>
      <c r="G29" s="199">
        <v>1120269</v>
      </c>
      <c r="H29" s="199"/>
      <c r="I29" s="199"/>
      <c r="J29" s="199"/>
      <c r="K29" s="199"/>
      <c r="L29" s="199"/>
      <c r="M29" s="199"/>
      <c r="N29" s="199"/>
      <c r="O29" s="194">
        <v>0</v>
      </c>
      <c r="P29" s="194"/>
      <c r="Q29" s="194"/>
      <c r="R29" s="194"/>
      <c r="S29" s="194"/>
      <c r="T29" s="194"/>
      <c r="U29" s="194"/>
      <c r="V29" s="194"/>
      <c r="W29" s="194"/>
      <c r="X29" s="194">
        <v>0</v>
      </c>
      <c r="Y29" s="194"/>
      <c r="Z29" s="194"/>
      <c r="AA29" s="194"/>
      <c r="AB29" s="194"/>
      <c r="AC29" s="194"/>
      <c r="AD29" s="194"/>
      <c r="AE29" s="194"/>
      <c r="AF29" s="194"/>
      <c r="AG29" s="191">
        <v>167931</v>
      </c>
      <c r="AH29" s="192"/>
      <c r="AI29" s="192"/>
      <c r="AJ29" s="192"/>
      <c r="AK29" s="192"/>
      <c r="AL29" s="192"/>
      <c r="AM29" s="192"/>
      <c r="AN29" s="192"/>
      <c r="AO29" s="192"/>
      <c r="AP29" s="192"/>
      <c r="AQ29" s="193"/>
      <c r="AR29" s="194">
        <v>0</v>
      </c>
      <c r="AS29" s="194"/>
      <c r="AT29" s="194"/>
      <c r="AU29" s="194"/>
      <c r="AV29" s="194"/>
      <c r="AW29" s="194"/>
      <c r="AX29" s="194"/>
      <c r="AY29" s="194"/>
      <c r="AZ29" s="194">
        <v>0</v>
      </c>
      <c r="BA29" s="194"/>
      <c r="BB29" s="194"/>
      <c r="BC29" s="194"/>
      <c r="BD29" s="194"/>
      <c r="BE29" s="194"/>
      <c r="BF29" s="79">
        <v>1288000</v>
      </c>
    </row>
    <row r="30" spans="3:58" s="1" customFormat="1" ht="12" customHeight="1">
      <c r="C30" s="198" t="s">
        <v>43</v>
      </c>
      <c r="D30" s="198"/>
      <c r="E30" s="16"/>
      <c r="F30" s="17"/>
      <c r="G30" s="18"/>
      <c r="H30" s="19"/>
      <c r="I30" s="19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19"/>
      <c r="U30" s="19"/>
      <c r="V30" s="19"/>
      <c r="W30" s="19"/>
      <c r="X30" s="18"/>
      <c r="Y30" s="19"/>
      <c r="Z30" s="19"/>
      <c r="AA30" s="19"/>
      <c r="AB30" s="19"/>
      <c r="AC30" s="19"/>
      <c r="AD30" s="19"/>
      <c r="AE30" s="19"/>
      <c r="AF30" s="19"/>
      <c r="AG30" s="97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21"/>
      <c r="AS30" s="22"/>
      <c r="AT30" s="22"/>
      <c r="AU30" s="22"/>
      <c r="AV30" s="22"/>
      <c r="AW30" s="22"/>
      <c r="AX30" s="22"/>
      <c r="AY30" s="23"/>
      <c r="AZ30" s="21"/>
      <c r="BA30" s="22"/>
      <c r="BB30" s="22"/>
      <c r="BC30" s="22"/>
      <c r="BD30" s="22"/>
      <c r="BE30" s="23"/>
      <c r="BF30" s="80"/>
    </row>
    <row r="31" spans="3:58" s="1" customFormat="1" ht="12" customHeight="1">
      <c r="C31" s="198" t="s">
        <v>78</v>
      </c>
      <c r="D31" s="198"/>
      <c r="E31" s="179">
        <v>717</v>
      </c>
      <c r="F31" s="179"/>
      <c r="G31" s="180">
        <f>G29</f>
        <v>1120269</v>
      </c>
      <c r="H31" s="180"/>
      <c r="I31" s="180"/>
      <c r="J31" s="180"/>
      <c r="K31" s="180"/>
      <c r="L31" s="180"/>
      <c r="M31" s="180"/>
      <c r="N31" s="180"/>
      <c r="O31" s="178" t="s">
        <v>20</v>
      </c>
      <c r="P31" s="178"/>
      <c r="Q31" s="178"/>
      <c r="R31" s="178"/>
      <c r="S31" s="178"/>
      <c r="T31" s="178"/>
      <c r="U31" s="178"/>
      <c r="V31" s="178"/>
      <c r="W31" s="178"/>
      <c r="X31" s="178" t="s">
        <v>20</v>
      </c>
      <c r="Y31" s="178"/>
      <c r="Z31" s="178"/>
      <c r="AA31" s="178"/>
      <c r="AB31" s="178"/>
      <c r="AC31" s="178"/>
      <c r="AD31" s="178"/>
      <c r="AE31" s="178"/>
      <c r="AF31" s="178"/>
      <c r="AG31" s="185">
        <v>167931</v>
      </c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95" t="s">
        <v>20</v>
      </c>
      <c r="AS31" s="195"/>
      <c r="AT31" s="195"/>
      <c r="AU31" s="195"/>
      <c r="AV31" s="195"/>
      <c r="AW31" s="195"/>
      <c r="AX31" s="195"/>
      <c r="AY31" s="195"/>
      <c r="AZ31" s="195" t="s">
        <v>20</v>
      </c>
      <c r="BA31" s="195"/>
      <c r="BB31" s="195"/>
      <c r="BC31" s="195"/>
      <c r="BD31" s="195"/>
      <c r="BE31" s="195"/>
      <c r="BF31" s="95">
        <v>1288000</v>
      </c>
    </row>
    <row r="32" spans="50:58" s="1" customFormat="1" ht="12" customHeight="1">
      <c r="AX32" s="9"/>
      <c r="AY32" s="9"/>
      <c r="AZ32" s="9"/>
      <c r="BA32" s="9"/>
      <c r="BB32" s="9"/>
      <c r="BF32" s="78" t="str">
        <f>BF25</f>
        <v>в тыс.тенге</v>
      </c>
    </row>
    <row r="33" spans="3:58" s="1" customFormat="1" ht="12.75" customHeight="1">
      <c r="C33" s="196"/>
      <c r="D33" s="196"/>
      <c r="E33" s="160" t="s">
        <v>1</v>
      </c>
      <c r="F33" s="160"/>
      <c r="G33" s="197" t="s">
        <v>68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61" t="s">
        <v>19</v>
      </c>
      <c r="BA33" s="161"/>
      <c r="BB33" s="161"/>
      <c r="BC33" s="161"/>
      <c r="BD33" s="161"/>
      <c r="BE33" s="161"/>
      <c r="BF33" s="189" t="s">
        <v>69</v>
      </c>
    </row>
    <row r="34" spans="3:58" s="10" customFormat="1" ht="45.75" customHeight="1">
      <c r="C34" s="196"/>
      <c r="D34" s="196"/>
      <c r="E34" s="160"/>
      <c r="F34" s="160"/>
      <c r="G34" s="161" t="s">
        <v>16</v>
      </c>
      <c r="H34" s="161"/>
      <c r="I34" s="161"/>
      <c r="J34" s="161"/>
      <c r="K34" s="161"/>
      <c r="L34" s="161"/>
      <c r="M34" s="161"/>
      <c r="N34" s="161"/>
      <c r="O34" s="161" t="s">
        <v>70</v>
      </c>
      <c r="P34" s="161"/>
      <c r="Q34" s="161"/>
      <c r="R34" s="161"/>
      <c r="S34" s="161"/>
      <c r="T34" s="161"/>
      <c r="U34" s="161"/>
      <c r="V34" s="161"/>
      <c r="W34" s="161"/>
      <c r="X34" s="161" t="s">
        <v>71</v>
      </c>
      <c r="Y34" s="161"/>
      <c r="Z34" s="161"/>
      <c r="AA34" s="161"/>
      <c r="AB34" s="161"/>
      <c r="AC34" s="161"/>
      <c r="AD34" s="161"/>
      <c r="AE34" s="161"/>
      <c r="AF34" s="161"/>
      <c r="AG34" s="190" t="s">
        <v>113</v>
      </c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61" t="s">
        <v>72</v>
      </c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89"/>
    </row>
    <row r="35" spans="3:58" s="1" customFormat="1" ht="11.25" customHeight="1">
      <c r="C35" s="162">
        <v>1</v>
      </c>
      <c r="D35" s="162"/>
      <c r="E35" s="141">
        <v>2</v>
      </c>
      <c r="F35" s="141"/>
      <c r="G35" s="141">
        <v>3</v>
      </c>
      <c r="H35" s="141"/>
      <c r="I35" s="141"/>
      <c r="J35" s="141"/>
      <c r="K35" s="141"/>
      <c r="L35" s="141"/>
      <c r="M35" s="141"/>
      <c r="N35" s="141"/>
      <c r="O35" s="141">
        <v>4</v>
      </c>
      <c r="P35" s="141"/>
      <c r="Q35" s="141"/>
      <c r="R35" s="141"/>
      <c r="S35" s="141"/>
      <c r="T35" s="141"/>
      <c r="U35" s="141"/>
      <c r="V35" s="141"/>
      <c r="W35" s="141"/>
      <c r="X35" s="184">
        <v>5</v>
      </c>
      <c r="Y35" s="184"/>
      <c r="Z35" s="184"/>
      <c r="AA35" s="184"/>
      <c r="AB35" s="184"/>
      <c r="AC35" s="184"/>
      <c r="AD35" s="184"/>
      <c r="AE35" s="184"/>
      <c r="AF35" s="184"/>
      <c r="AG35" s="184">
        <v>6</v>
      </c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>
        <v>7</v>
      </c>
      <c r="AS35" s="184"/>
      <c r="AT35" s="184"/>
      <c r="AU35" s="184"/>
      <c r="AV35" s="184"/>
      <c r="AW35" s="184"/>
      <c r="AX35" s="184"/>
      <c r="AY35" s="184"/>
      <c r="AZ35" s="184">
        <v>8</v>
      </c>
      <c r="BA35" s="184"/>
      <c r="BB35" s="184"/>
      <c r="BC35" s="184"/>
      <c r="BD35" s="184"/>
      <c r="BE35" s="184"/>
      <c r="BF35" s="24">
        <v>9</v>
      </c>
    </row>
    <row r="36" spans="3:58" s="1" customFormat="1" ht="24.75" customHeight="1">
      <c r="C36" s="187" t="s">
        <v>134</v>
      </c>
      <c r="D36" s="187"/>
      <c r="E36" s="188">
        <v>800</v>
      </c>
      <c r="F36" s="188"/>
      <c r="G36" s="182">
        <v>1120269</v>
      </c>
      <c r="H36" s="182"/>
      <c r="I36" s="182"/>
      <c r="J36" s="182"/>
      <c r="K36" s="182"/>
      <c r="L36" s="182"/>
      <c r="M36" s="182"/>
      <c r="N36" s="182"/>
      <c r="O36" s="181">
        <v>0</v>
      </c>
      <c r="P36" s="181"/>
      <c r="Q36" s="181"/>
      <c r="R36" s="181"/>
      <c r="S36" s="181"/>
      <c r="T36" s="181"/>
      <c r="U36" s="181"/>
      <c r="V36" s="181"/>
      <c r="W36" s="181"/>
      <c r="X36" s="181">
        <v>0</v>
      </c>
      <c r="Y36" s="181"/>
      <c r="Z36" s="181"/>
      <c r="AA36" s="181"/>
      <c r="AB36" s="181"/>
      <c r="AC36" s="181"/>
      <c r="AD36" s="181"/>
      <c r="AE36" s="181"/>
      <c r="AF36" s="181"/>
      <c r="AG36" s="182">
        <v>167931</v>
      </c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3">
        <v>288321</v>
      </c>
      <c r="AS36" s="183"/>
      <c r="AT36" s="183"/>
      <c r="AU36" s="183"/>
      <c r="AV36" s="183"/>
      <c r="AW36" s="183"/>
      <c r="AX36" s="183"/>
      <c r="AY36" s="183"/>
      <c r="AZ36" s="181">
        <v>0</v>
      </c>
      <c r="BA36" s="181"/>
      <c r="BB36" s="181"/>
      <c r="BC36" s="181"/>
      <c r="BD36" s="181"/>
      <c r="BE36" s="181"/>
      <c r="BF36" s="95">
        <v>1576521</v>
      </c>
    </row>
    <row r="37" s="1" customFormat="1" ht="12" customHeight="1"/>
    <row r="38" s="1" customFormat="1" ht="12" customHeight="1"/>
    <row r="39" spans="3:17" s="1" customFormat="1" ht="12" customHeight="1">
      <c r="C39" s="66" t="s">
        <v>132</v>
      </c>
      <c r="D39" s="67"/>
      <c r="E39" s="67" t="s">
        <v>104</v>
      </c>
      <c r="F39" s="67"/>
      <c r="G39" s="67"/>
      <c r="H39" s="67"/>
      <c r="I39" s="57"/>
      <c r="J39" s="57"/>
      <c r="K39" s="57"/>
      <c r="L39" s="57"/>
      <c r="M39" s="57"/>
      <c r="N39" s="57"/>
      <c r="O39" s="57"/>
      <c r="P39" s="57"/>
      <c r="Q39" s="57"/>
    </row>
    <row r="40" spans="3:17" s="1" customFormat="1" ht="11.25" customHeight="1">
      <c r="C40" s="67"/>
      <c r="D40" s="68"/>
      <c r="E40" s="68"/>
      <c r="F40" s="68"/>
      <c r="G40" s="67"/>
      <c r="H40" s="67"/>
      <c r="I40" s="57"/>
      <c r="J40" s="57"/>
      <c r="K40" s="57"/>
      <c r="L40" s="57"/>
      <c r="M40" s="57"/>
      <c r="N40" s="57"/>
      <c r="O40" s="57"/>
      <c r="P40" s="57"/>
      <c r="Q40" s="57"/>
    </row>
    <row r="41" spans="3:17" s="1" customFormat="1" ht="11.25" customHeight="1">
      <c r="C41" s="67"/>
      <c r="D41" s="67"/>
      <c r="E41" s="67"/>
      <c r="F41" s="67"/>
      <c r="G41" s="67"/>
      <c r="H41" s="67"/>
      <c r="I41" s="57"/>
      <c r="J41" s="57"/>
      <c r="K41" s="57"/>
      <c r="L41" s="57"/>
      <c r="M41" s="57"/>
      <c r="N41" s="57"/>
      <c r="O41" s="57"/>
      <c r="P41" s="57"/>
      <c r="Q41" s="57"/>
    </row>
    <row r="42" spans="3:19" s="1" customFormat="1" ht="11.25" customHeight="1">
      <c r="C42" s="67"/>
      <c r="D42" s="67"/>
      <c r="E42" s="67"/>
      <c r="F42" s="67"/>
      <c r="G42" s="67"/>
      <c r="H42" s="67"/>
      <c r="I42" s="57"/>
      <c r="J42" s="57"/>
      <c r="K42" s="57"/>
      <c r="L42" s="57"/>
      <c r="M42" s="57"/>
      <c r="N42" s="57"/>
      <c r="O42" s="57"/>
      <c r="P42" s="57"/>
      <c r="Q42" s="57"/>
      <c r="S42" s="1" t="s">
        <v>112</v>
      </c>
    </row>
    <row r="43" spans="3:17" s="1" customFormat="1" ht="12" customHeight="1">
      <c r="C43" s="69" t="s">
        <v>117</v>
      </c>
      <c r="D43" s="67"/>
      <c r="E43" s="67" t="s">
        <v>104</v>
      </c>
      <c r="F43" s="67"/>
      <c r="G43" s="67"/>
      <c r="H43" s="67"/>
      <c r="I43" s="57"/>
      <c r="J43" s="57"/>
      <c r="K43" s="57"/>
      <c r="L43" s="57"/>
      <c r="M43" s="57"/>
      <c r="N43" s="57"/>
      <c r="O43" s="57"/>
      <c r="P43" s="57"/>
      <c r="Q43" s="57"/>
    </row>
    <row r="44" spans="4:15" s="1" customFormat="1" ht="11.25" customHeight="1">
      <c r="D44" s="186"/>
      <c r="E44" s="186"/>
      <c r="I44" s="13" t="s">
        <v>23</v>
      </c>
      <c r="J44" s="13"/>
      <c r="K44" s="13"/>
      <c r="L44" s="13"/>
      <c r="M44" s="13"/>
      <c r="N44" s="13"/>
      <c r="O44" s="13"/>
    </row>
    <row r="45" s="1" customFormat="1" ht="11.25" customHeight="1"/>
    <row r="46" s="1" customFormat="1" ht="11.25" customHeight="1"/>
    <row r="47" s="1" customFormat="1" ht="11.25" customHeight="1">
      <c r="C47" s="1" t="s">
        <v>24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7:D7"/>
    <mergeCell ref="E7:F7"/>
    <mergeCell ref="G7:N7"/>
    <mergeCell ref="O7:W7"/>
    <mergeCell ref="C8:D8"/>
    <mergeCell ref="E8:F8"/>
    <mergeCell ref="G8:N8"/>
    <mergeCell ref="E10:F10"/>
    <mergeCell ref="G10:N10"/>
    <mergeCell ref="O10:W10"/>
    <mergeCell ref="AR9:AY9"/>
    <mergeCell ref="O8:W8"/>
    <mergeCell ref="X7:AF7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C12:D12"/>
    <mergeCell ref="E12:F12"/>
    <mergeCell ref="G12:N12"/>
    <mergeCell ref="O12:W12"/>
    <mergeCell ref="C11:D11"/>
    <mergeCell ref="E11:F11"/>
    <mergeCell ref="G11:N11"/>
    <mergeCell ref="O11:W11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BF14:BF15"/>
    <mergeCell ref="G15:N15"/>
    <mergeCell ref="O15:W15"/>
    <mergeCell ref="X15:AF15"/>
    <mergeCell ref="AG15:AQ15"/>
    <mergeCell ref="AR15:AY15"/>
    <mergeCell ref="C14:D15"/>
    <mergeCell ref="E14:F15"/>
    <mergeCell ref="G14:AY14"/>
    <mergeCell ref="AR17:AY17"/>
    <mergeCell ref="G17:N17"/>
    <mergeCell ref="O17:W17"/>
    <mergeCell ref="X17:AF17"/>
    <mergeCell ref="AG17:AQ17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8:D18"/>
    <mergeCell ref="C21:D21"/>
    <mergeCell ref="E21:F21"/>
    <mergeCell ref="G21:N21"/>
    <mergeCell ref="C19:D19"/>
    <mergeCell ref="E19:F19"/>
    <mergeCell ref="G19:N19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C23:D23"/>
    <mergeCell ref="E23:F23"/>
    <mergeCell ref="G23:N23"/>
    <mergeCell ref="O23:W23"/>
    <mergeCell ref="C22:D22"/>
    <mergeCell ref="E22:F22"/>
    <mergeCell ref="G22:N22"/>
    <mergeCell ref="O22:W22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BF26:BF27"/>
    <mergeCell ref="G27:N27"/>
    <mergeCell ref="O27:W27"/>
    <mergeCell ref="X27:AF27"/>
    <mergeCell ref="AG27:AQ27"/>
    <mergeCell ref="AR27:AY27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AG35:AQ35"/>
    <mergeCell ref="AR34:AY34"/>
    <mergeCell ref="AG29:AQ29"/>
    <mergeCell ref="AR29:AY29"/>
    <mergeCell ref="AZ29:BE29"/>
    <mergeCell ref="AR31:AY31"/>
    <mergeCell ref="AZ31:BE31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dir2</cp:lastModifiedBy>
  <cp:lastPrinted>2016-08-05T03:43:43Z</cp:lastPrinted>
  <dcterms:created xsi:type="dcterms:W3CDTF">2015-06-12T08:18:29Z</dcterms:created>
  <dcterms:modified xsi:type="dcterms:W3CDTF">2016-08-05T03:43:51Z</dcterms:modified>
  <cp:category/>
  <cp:version/>
  <cp:contentType/>
  <cp:contentStatus/>
</cp:coreProperties>
</file>