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400" windowHeight="5775" activeTab="1"/>
  </bookViews>
  <sheets>
    <sheet name="ББ" sheetId="1" r:id="rId1"/>
    <sheet name="ОПУ" sheetId="2" r:id="rId2"/>
  </sheets>
  <definedNames/>
  <calcPr fullCalcOnLoad="1"/>
</workbook>
</file>

<file path=xl/sharedStrings.xml><?xml version="1.0" encoding="utf-8"?>
<sst xmlns="http://schemas.openxmlformats.org/spreadsheetml/2006/main" count="222" uniqueCount="137">
  <si>
    <t>Приложение 2
к приказу Министра финансов
Республики Казахстан
от 20 августа 2010 года №422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</si>
  <si>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</si>
  <si>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Форма</t>
  </si>
  <si>
    <t>Наименование организации</t>
  </si>
  <si>
    <t>Акционерное Общество  "SAT &amp; Company"</t>
  </si>
  <si>
    <t>Сведения о реорганизации</t>
  </si>
  <si>
    <t>Вид деятельности организации</t>
  </si>
  <si>
    <t>Инвестиционная</t>
  </si>
  <si>
    <t>Организационно-правовая форма</t>
  </si>
  <si>
    <t>Форма отчетности: консолидированная/неконсолидированная</t>
  </si>
  <si>
    <t>(не нужное зачеркнуть)</t>
  </si>
  <si>
    <t>Среднегодовая численность работников</t>
  </si>
  <si>
    <t>чел.</t>
  </si>
  <si>
    <t>Субъект предпринимательства</t>
  </si>
  <si>
    <t>(малого, среднего, крупного)</t>
  </si>
  <si>
    <t>Юридический адрес (организации)</t>
  </si>
  <si>
    <t>Республика Казахстан, Алматы, Муканова, дом № 241</t>
  </si>
  <si>
    <t>БУХГАЛТЕРСКИЙ БАЛАНС</t>
  </si>
  <si>
    <t>по состоянию на 31 марта 2015 года</t>
  </si>
  <si>
    <t>тыс. 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</si>
  <si>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</si>
  <si>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</si>
  <si>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</si>
  <si>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</si>
  <si>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</si>
  <si>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</si>
  <si>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</si>
  <si>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</si>
  <si>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-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</si>
  <si>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</si>
  <si>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</si>
  <si>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</si>
  <si>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</si>
  <si>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</si>
  <si>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</si>
  <si>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</si>
  <si>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</si>
  <si>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</si>
  <si>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</si>
  <si>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</si>
  <si>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</si>
  <si>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</si>
  <si>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</si>
  <si>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</si>
  <si>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</si>
  <si>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</si>
  <si>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</si>
  <si>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</si>
  <si>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</si>
  <si>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</si>
  <si>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</si>
  <si>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</si>
  <si>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</si>
  <si>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</si>
  <si>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</si>
  <si>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</si>
  <si>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</si>
  <si>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</si>
  <si>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</si>
  <si>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</si>
  <si>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</si>
  <si>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</si>
  <si>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</si>
  <si>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</si>
  <si>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</si>
  <si>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</si>
  <si>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</si>
  <si>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</si>
  <si>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</si>
  <si>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</si>
  <si>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</si>
  <si>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</si>
  <si>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</si>
  <si>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</si>
  <si>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</si>
  <si>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</si>
  <si>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</si>
  <si>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</si>
  <si>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</si>
  <si>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Руководитель</t>
  </si>
  <si>
    <t>(фамилия, имя, отчество)</t>
  </si>
  <si>
    <t>(подпись)</t>
  </si>
  <si>
    <t>Главный бухгалтер</t>
  </si>
  <si>
    <t>Шарабок Надежда Ивановна</t>
  </si>
  <si>
    <t>М.П.</t>
  </si>
  <si>
    <t>Акционерное общество</t>
  </si>
  <si>
    <t>не консолидированная</t>
  </si>
  <si>
    <t>крупный</t>
  </si>
  <si>
    <t>Сагитова Румия Шафхатовна</t>
  </si>
  <si>
    <t>Приложение 3
к приказу Министра финансов
Республики Казахстан
от 20 августа 2010 года № 422</t>
  </si>
  <si>
    <t>ОТЧЕТ О ПРИБЫЛЯХ И УБЫТКАХ</t>
  </si>
  <si>
    <t>за год, заканчивающийся 31 декабря 2015года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</si>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</sst>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&quot;;General"/>
    <numFmt numFmtId="165" formatCode="000"/>
    <numFmt numFmtId="166" formatCode="#,##0,"/>
    <numFmt numFmtId="167" formatCode="0,"/>
    <numFmt numFmtId="168" formatCode="[=0]&quot;-&quot;;General"/>
    <numFmt numFmtId="169" formatCode="[=-618110622.8]&quot;(618 111)&quot;;General"/>
    <numFmt numFmtId="170" formatCode="[=-3718095579.64]&quot;(3 718 096)&quot;;General"/>
    <numFmt numFmtId="171" formatCode="[=-3718061462.97]&quot;(3 718 061)&quot;;General"/>
    <numFmt numFmtId="172" formatCode="[=-12761845936.14]&quot;(12 761 846)&quot;;General"/>
    <numFmt numFmtId="173" formatCode="[=-20698897860.15]&quot;(20 698 898)&quot;;General"/>
    <numFmt numFmtId="174" formatCode="#,##0.0"/>
    <numFmt numFmtId="175" formatCode="[=-765276090.67]&quot;(765 276)&quot;;General"/>
    <numFmt numFmtId="176" formatCode="[=-1300983551.54]&quot;(1 300 984)&quot;;General"/>
  </numFmts>
  <fonts count="43"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3" fillId="0" borderId="10" xfId="0" applyNumberFormat="1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165" fontId="3" fillId="0" borderId="12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1" fontId="3" fillId="0" borderId="12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/>
    </xf>
    <xf numFmtId="1" fontId="3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0" xfId="0" applyNumberFormat="1" applyFont="1" applyAlignment="1">
      <alignment horizontal="left"/>
    </xf>
    <xf numFmtId="3" fontId="0" fillId="0" borderId="11" xfId="0" applyNumberFormat="1" applyFont="1" applyBorder="1" applyAlignment="1">
      <alignment horizontal="left"/>
    </xf>
    <xf numFmtId="3" fontId="3" fillId="33" borderId="12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top"/>
    </xf>
    <xf numFmtId="3" fontId="3" fillId="33" borderId="10" xfId="0" applyNumberFormat="1" applyFont="1" applyFill="1" applyBorder="1" applyAlignment="1">
      <alignment horizontal="right" vertical="center"/>
    </xf>
    <xf numFmtId="3" fontId="3" fillId="34" borderId="10" xfId="0" applyNumberFormat="1" applyFont="1" applyFill="1" applyBorder="1" applyAlignment="1">
      <alignment horizontal="right" vertical="center"/>
    </xf>
    <xf numFmtId="3" fontId="0" fillId="0" borderId="13" xfId="0" applyNumberFormat="1" applyFont="1" applyBorder="1" applyAlignment="1">
      <alignment horizontal="left"/>
    </xf>
    <xf numFmtId="3" fontId="3" fillId="34" borderId="12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Border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3" fontId="3" fillId="33" borderId="15" xfId="0" applyNumberFormat="1" applyFont="1" applyFill="1" applyBorder="1" applyAlignment="1">
      <alignment horizontal="right" vertical="center" wrapText="1"/>
    </xf>
    <xf numFmtId="3" fontId="3" fillId="33" borderId="17" xfId="0" applyNumberFormat="1" applyFont="1" applyFill="1" applyBorder="1" applyAlignment="1">
      <alignment horizontal="right" vertical="center" wrapText="1"/>
    </xf>
    <xf numFmtId="3" fontId="3" fillId="33" borderId="16" xfId="0" applyNumberFormat="1" applyFont="1" applyFill="1" applyBorder="1" applyAlignment="1">
      <alignment horizontal="right" vertical="center" wrapText="1"/>
    </xf>
    <xf numFmtId="0" fontId="3" fillId="33" borderId="15" xfId="0" applyNumberFormat="1" applyFont="1" applyFill="1" applyBorder="1" applyAlignment="1">
      <alignment horizontal="right" vertical="center" wrapText="1"/>
    </xf>
    <xf numFmtId="0" fontId="3" fillId="33" borderId="17" xfId="0" applyNumberFormat="1" applyFont="1" applyFill="1" applyBorder="1" applyAlignment="1">
      <alignment horizontal="right" vertical="center" wrapText="1"/>
    </xf>
    <xf numFmtId="0" fontId="3" fillId="33" borderId="18" xfId="0" applyNumberFormat="1" applyFont="1" applyFill="1" applyBorder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left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Continuous" vertical="top"/>
    </xf>
    <xf numFmtId="0" fontId="4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" vertical="top"/>
    </xf>
    <xf numFmtId="0" fontId="4" fillId="33" borderId="14" xfId="0" applyNumberFormat="1" applyFont="1" applyFill="1" applyBorder="1" applyAlignment="1">
      <alignment horizontal="left" wrapText="1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left" vertical="center"/>
    </xf>
    <xf numFmtId="0" fontId="4" fillId="0" borderId="21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left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left" vertical="center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/>
    </xf>
    <xf numFmtId="0" fontId="6" fillId="0" borderId="22" xfId="0" applyNumberFormat="1" applyFont="1" applyBorder="1" applyAlignment="1">
      <alignment horizontal="center" vertical="center"/>
    </xf>
    <xf numFmtId="164" fontId="4" fillId="33" borderId="14" xfId="0" applyNumberFormat="1" applyFont="1" applyFill="1" applyBorder="1" applyAlignment="1">
      <alignment horizontal="center" vertical="center" wrapText="1"/>
    </xf>
    <xf numFmtId="1" fontId="4" fillId="33" borderId="14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4" fillId="33" borderId="0" xfId="0" applyNumberFormat="1" applyFont="1" applyFill="1" applyAlignment="1">
      <alignment horizontal="left" wrapText="1"/>
    </xf>
    <xf numFmtId="0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6" fillId="0" borderId="23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top" wrapText="1"/>
    </xf>
    <xf numFmtId="0" fontId="3" fillId="0" borderId="25" xfId="0" applyNumberFormat="1" applyFont="1" applyBorder="1" applyAlignment="1">
      <alignment horizontal="center" vertical="top" wrapText="1"/>
    </xf>
    <xf numFmtId="1" fontId="7" fillId="0" borderId="26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27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8" fontId="3" fillId="33" borderId="10" xfId="0" applyNumberFormat="1" applyFont="1" applyFill="1" applyBorder="1" applyAlignment="1">
      <alignment horizontal="right" vertical="center" wrapText="1"/>
    </xf>
    <xf numFmtId="168" fontId="3" fillId="33" borderId="27" xfId="0" applyNumberFormat="1" applyFont="1" applyFill="1" applyBorder="1" applyAlignment="1">
      <alignment horizontal="right" vertical="center" wrapText="1"/>
    </xf>
    <xf numFmtId="0" fontId="3" fillId="0" borderId="26" xfId="0" applyNumberFormat="1" applyFont="1" applyBorder="1" applyAlignment="1">
      <alignment horizontal="left" vertical="top" wrapText="1"/>
    </xf>
    <xf numFmtId="168" fontId="3" fillId="33" borderId="10" xfId="0" applyNumberFormat="1" applyFont="1" applyFill="1" applyBorder="1" applyAlignment="1">
      <alignment horizontal="right" vertical="top" wrapText="1"/>
    </xf>
    <xf numFmtId="168" fontId="3" fillId="33" borderId="27" xfId="0" applyNumberFormat="1" applyFont="1" applyFill="1" applyBorder="1" applyAlignment="1">
      <alignment horizontal="right" vertical="top" wrapText="1"/>
    </xf>
    <xf numFmtId="165" fontId="4" fillId="0" borderId="10" xfId="0" applyNumberFormat="1" applyFont="1" applyBorder="1" applyAlignment="1">
      <alignment horizontal="center" vertical="center" wrapText="1"/>
    </xf>
    <xf numFmtId="168" fontId="4" fillId="34" borderId="10" xfId="0" applyNumberFormat="1" applyFont="1" applyFill="1" applyBorder="1" applyAlignment="1">
      <alignment horizontal="right" vertical="center" wrapText="1"/>
    </xf>
    <xf numFmtId="168" fontId="4" fillId="34" borderId="27" xfId="0" applyNumberFormat="1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right" vertical="center" wrapText="1"/>
    </xf>
    <xf numFmtId="0" fontId="3" fillId="33" borderId="27" xfId="0" applyNumberFormat="1" applyFont="1" applyFill="1" applyBorder="1" applyAlignment="1">
      <alignment horizontal="right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166" fontId="3" fillId="33" borderId="27" xfId="0" applyNumberFormat="1" applyFont="1" applyFill="1" applyBorder="1" applyAlignment="1">
      <alignment horizontal="right" vertical="center" wrapText="1"/>
    </xf>
    <xf numFmtId="0" fontId="3" fillId="0" borderId="26" xfId="0" applyNumberFormat="1" applyFont="1" applyBorder="1" applyAlignment="1">
      <alignment horizontal="left" wrapText="1"/>
    </xf>
    <xf numFmtId="3" fontId="3" fillId="33" borderId="10" xfId="0" applyNumberFormat="1" applyFont="1" applyFill="1" applyBorder="1" applyAlignment="1">
      <alignment horizontal="right" vertical="top" wrapText="1"/>
    </xf>
    <xf numFmtId="166" fontId="3" fillId="33" borderId="27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Border="1" applyAlignment="1">
      <alignment horizontal="center" vertical="top" wrapText="1"/>
    </xf>
    <xf numFmtId="3" fontId="4" fillId="34" borderId="10" xfId="0" applyNumberFormat="1" applyFont="1" applyFill="1" applyBorder="1" applyAlignment="1">
      <alignment horizontal="right" vertical="center" wrapText="1"/>
    </xf>
    <xf numFmtId="175" fontId="4" fillId="34" borderId="27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76" fontId="4" fillId="34" borderId="27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164" fontId="3" fillId="33" borderId="27" xfId="0" applyNumberFormat="1" applyFont="1" applyFill="1" applyBorder="1" applyAlignment="1">
      <alignment horizontal="right" vertical="center" wrapText="1"/>
    </xf>
    <xf numFmtId="0" fontId="3" fillId="0" borderId="28" xfId="0" applyNumberFormat="1" applyFont="1" applyBorder="1" applyAlignment="1">
      <alignment horizontal="left" wrapText="1"/>
    </xf>
    <xf numFmtId="168" fontId="3" fillId="33" borderId="29" xfId="0" applyNumberFormat="1" applyFont="1" applyFill="1" applyBorder="1" applyAlignment="1">
      <alignment horizontal="right" vertical="center" wrapText="1"/>
    </xf>
    <xf numFmtId="168" fontId="3" fillId="33" borderId="3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C0DC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69</xdr:row>
      <xdr:rowOff>57150</xdr:rowOff>
    </xdr:from>
    <xdr:to>
      <xdr:col>7</xdr:col>
      <xdr:colOff>76200</xdr:colOff>
      <xdr:row>79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858625"/>
          <a:ext cx="1371600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03"/>
  <sheetViews>
    <sheetView zoomScalePageLayoutView="0" workbookViewId="0" topLeftCell="A70">
      <selection activeCell="I75" sqref="I75"/>
    </sheetView>
  </sheetViews>
  <sheetFormatPr defaultColWidth="10.66015625" defaultRowHeight="11.25"/>
  <cols>
    <col min="1" max="1" width="1.5" style="1" customWidth="1"/>
    <col min="2" max="6" width="10.33203125" style="1" customWidth="1"/>
    <col min="7" max="7" width="11" style="1" customWidth="1"/>
    <col min="8" max="8" width="11.5" style="1" customWidth="1"/>
    <col min="9" max="9" width="22.66015625" style="1" customWidth="1"/>
    <col min="10" max="10" width="20.83203125" style="1" customWidth="1"/>
  </cols>
  <sheetData>
    <row r="1" spans="1:10" ht="45" customHeight="1">
      <c r="A1"/>
      <c r="B1"/>
      <c r="C1"/>
      <c r="D1"/>
      <c r="E1"/>
      <c r="F1"/>
      <c r="G1"/>
      <c r="H1"/>
      <c r="I1" s="69" t="s">
        <v>0</v>
      </c>
      <c r="J1" s="69"/>
    </row>
    <row r="2" spans="9:10" s="1" customFormat="1" ht="54" customHeight="1" hidden="1">
      <c r="I2" s="69" t="s">
        <v>1</v>
      </c>
      <c r="J2" s="69"/>
    </row>
    <row r="3" ht="14.25">
      <c r="J3" s="2" t="s">
        <v>2</v>
      </c>
    </row>
    <row r="4" spans="1:10" ht="12" customHeight="1">
      <c r="A4"/>
      <c r="B4" s="3" t="s">
        <v>3</v>
      </c>
      <c r="C4"/>
      <c r="D4"/>
      <c r="E4"/>
      <c r="F4" s="50" t="s">
        <v>4</v>
      </c>
      <c r="G4" s="50"/>
      <c r="H4" s="50"/>
      <c r="I4" s="50"/>
      <c r="J4"/>
    </row>
    <row r="6" spans="1:10" ht="12" customHeight="1">
      <c r="A6"/>
      <c r="B6" s="3" t="s">
        <v>5</v>
      </c>
      <c r="C6"/>
      <c r="D6"/>
      <c r="E6"/>
      <c r="F6" s="50"/>
      <c r="G6" s="50"/>
      <c r="H6" s="50"/>
      <c r="I6" s="50"/>
      <c r="J6"/>
    </row>
    <row r="8" spans="1:10" ht="12" customHeight="1">
      <c r="A8"/>
      <c r="B8" s="3" t="s">
        <v>6</v>
      </c>
      <c r="C8"/>
      <c r="D8"/>
      <c r="E8"/>
      <c r="F8" s="50" t="s">
        <v>7</v>
      </c>
      <c r="G8" s="50"/>
      <c r="H8" s="50"/>
      <c r="I8" s="50"/>
      <c r="J8"/>
    </row>
    <row r="10" spans="1:10" ht="12" customHeight="1">
      <c r="A10"/>
      <c r="B10" s="3" t="s">
        <v>8</v>
      </c>
      <c r="C10"/>
      <c r="D10"/>
      <c r="E10"/>
      <c r="F10" s="50" t="s">
        <v>85</v>
      </c>
      <c r="G10" s="50"/>
      <c r="H10" s="50"/>
      <c r="I10" s="50"/>
      <c r="J10"/>
    </row>
    <row r="12" spans="1:10" ht="12" customHeight="1">
      <c r="A12"/>
      <c r="B12" s="3" t="s">
        <v>9</v>
      </c>
      <c r="C12"/>
      <c r="D12"/>
      <c r="E12"/>
      <c r="F12"/>
      <c r="G12"/>
      <c r="H12" s="64" t="s">
        <v>86</v>
      </c>
      <c r="I12" s="64"/>
      <c r="J12"/>
    </row>
    <row r="13" ht="11.25">
      <c r="H13" s="1" t="s">
        <v>10</v>
      </c>
    </row>
    <row r="14" s="1" customFormat="1" ht="3.75" customHeight="1"/>
    <row r="15" spans="1:10" ht="12" customHeight="1">
      <c r="A15"/>
      <c r="B15" s="3" t="s">
        <v>11</v>
      </c>
      <c r="C15"/>
      <c r="D15"/>
      <c r="E15"/>
      <c r="F15" s="65">
        <v>47</v>
      </c>
      <c r="G15" s="65"/>
      <c r="H15" s="65"/>
      <c r="I15" s="65"/>
      <c r="J15" s="1" t="s">
        <v>12</v>
      </c>
    </row>
    <row r="17" spans="1:10" ht="12" customHeight="1">
      <c r="A17"/>
      <c r="B17" s="3" t="s">
        <v>13</v>
      </c>
      <c r="C17"/>
      <c r="D17"/>
      <c r="E17"/>
      <c r="F17" s="50" t="s">
        <v>87</v>
      </c>
      <c r="G17" s="50"/>
      <c r="H17" s="50"/>
      <c r="I17" s="50"/>
      <c r="J17"/>
    </row>
    <row r="18" ht="11.25">
      <c r="G18" s="1" t="s">
        <v>14</v>
      </c>
    </row>
    <row r="19" spans="1:10" ht="31.5" customHeight="1">
      <c r="A19"/>
      <c r="B19" s="3" t="s">
        <v>15</v>
      </c>
      <c r="C19"/>
      <c r="D19"/>
      <c r="E19"/>
      <c r="F19" s="66" t="s">
        <v>16</v>
      </c>
      <c r="G19" s="66"/>
      <c r="H19" s="66"/>
      <c r="I19" s="66"/>
      <c r="J19"/>
    </row>
    <row r="20" s="1" customFormat="1" ht="5.25" customHeight="1"/>
    <row r="21" spans="3:9" ht="15">
      <c r="C21" s="67" t="s">
        <v>17</v>
      </c>
      <c r="D21" s="67"/>
      <c r="E21" s="67"/>
      <c r="F21" s="67"/>
      <c r="G21" s="67"/>
      <c r="H21" s="67"/>
      <c r="I21" s="67"/>
    </row>
    <row r="22" s="1" customFormat="1" ht="6" customHeight="1"/>
    <row r="23" spans="2:10" ht="15">
      <c r="B23" s="68" t="s">
        <v>18</v>
      </c>
      <c r="C23" s="68"/>
      <c r="D23" s="68"/>
      <c r="E23" s="68"/>
      <c r="F23" s="68"/>
      <c r="G23" s="68"/>
      <c r="H23" s="68"/>
      <c r="I23" s="68"/>
      <c r="J23" s="68"/>
    </row>
    <row r="24" ht="11.25">
      <c r="J24" s="4" t="s">
        <v>19</v>
      </c>
    </row>
    <row r="25" spans="1:10" ht="23.25" customHeight="1">
      <c r="A25"/>
      <c r="B25" s="63" t="s">
        <v>20</v>
      </c>
      <c r="C25" s="63"/>
      <c r="D25" s="63"/>
      <c r="E25" s="63"/>
      <c r="F25" s="63"/>
      <c r="G25" s="63"/>
      <c r="H25" s="5" t="s">
        <v>21</v>
      </c>
      <c r="I25" s="5" t="s">
        <v>22</v>
      </c>
      <c r="J25" s="5" t="s">
        <v>23</v>
      </c>
    </row>
    <row r="26" spans="2:10" ht="11.25">
      <c r="B26" s="59">
        <v>1</v>
      </c>
      <c r="C26" s="59"/>
      <c r="D26" s="59"/>
      <c r="E26" s="59"/>
      <c r="F26" s="59"/>
      <c r="G26" s="59"/>
      <c r="H26" s="6">
        <v>2</v>
      </c>
      <c r="I26" s="6">
        <v>3</v>
      </c>
      <c r="J26" s="6">
        <v>4</v>
      </c>
    </row>
    <row r="27" spans="2:10" s="1" customFormat="1" ht="19.5" customHeight="1">
      <c r="B27" s="60" t="s">
        <v>24</v>
      </c>
      <c r="C27" s="60"/>
      <c r="D27" s="60"/>
      <c r="E27" s="60"/>
      <c r="F27" s="60"/>
      <c r="G27" s="60"/>
      <c r="H27" s="7"/>
      <c r="I27" s="23"/>
      <c r="J27" s="23"/>
    </row>
    <row r="28" spans="2:10" ht="12">
      <c r="B28" s="52" t="s">
        <v>25</v>
      </c>
      <c r="C28" s="52"/>
      <c r="D28" s="52"/>
      <c r="E28" s="52"/>
      <c r="F28" s="52"/>
      <c r="G28" s="52"/>
      <c r="H28" s="8">
        <v>10</v>
      </c>
      <c r="I28" s="24">
        <v>28047</v>
      </c>
      <c r="J28" s="24">
        <v>5319645</v>
      </c>
    </row>
    <row r="29" spans="2:10" ht="12">
      <c r="B29" s="62" t="s">
        <v>26</v>
      </c>
      <c r="C29" s="62"/>
      <c r="D29" s="62"/>
      <c r="E29" s="62"/>
      <c r="F29" s="62"/>
      <c r="G29" s="62"/>
      <c r="H29" s="9">
        <v>11</v>
      </c>
      <c r="I29" s="25"/>
      <c r="J29" s="25"/>
    </row>
    <row r="30" spans="2:10" ht="12">
      <c r="B30" s="62" t="s">
        <v>27</v>
      </c>
      <c r="C30" s="62"/>
      <c r="D30" s="62"/>
      <c r="E30" s="62"/>
      <c r="F30" s="62"/>
      <c r="G30" s="62"/>
      <c r="H30" s="9">
        <v>12</v>
      </c>
      <c r="I30" s="25" t="s">
        <v>28</v>
      </c>
      <c r="J30" s="25" t="s">
        <v>28</v>
      </c>
    </row>
    <row r="31" spans="1:10" ht="23.25" customHeight="1">
      <c r="A31"/>
      <c r="B31" s="61" t="s">
        <v>29</v>
      </c>
      <c r="C31" s="61"/>
      <c r="D31" s="61"/>
      <c r="E31" s="61"/>
      <c r="F31" s="61"/>
      <c r="G31" s="61"/>
      <c r="H31" s="9">
        <v>13</v>
      </c>
      <c r="I31" s="25" t="s">
        <v>28</v>
      </c>
      <c r="J31" s="25" t="s">
        <v>28</v>
      </c>
    </row>
    <row r="32" spans="2:10" ht="12">
      <c r="B32" s="62" t="s">
        <v>30</v>
      </c>
      <c r="C32" s="62"/>
      <c r="D32" s="62"/>
      <c r="E32" s="62"/>
      <c r="F32" s="62"/>
      <c r="G32" s="62"/>
      <c r="H32" s="9">
        <v>14</v>
      </c>
      <c r="I32" s="25" t="s">
        <v>28</v>
      </c>
      <c r="J32" s="25" t="s">
        <v>28</v>
      </c>
    </row>
    <row r="33" spans="2:10" ht="12">
      <c r="B33" s="62" t="s">
        <v>31</v>
      </c>
      <c r="C33" s="62"/>
      <c r="D33" s="62"/>
      <c r="E33" s="62"/>
      <c r="F33" s="62"/>
      <c r="G33" s="62"/>
      <c r="H33" s="9">
        <v>15</v>
      </c>
      <c r="I33" s="25">
        <v>57622520</v>
      </c>
      <c r="J33" s="25">
        <v>58325569</v>
      </c>
    </row>
    <row r="34" spans="2:10" ht="12">
      <c r="B34" s="52" t="s">
        <v>32</v>
      </c>
      <c r="C34" s="52"/>
      <c r="D34" s="52"/>
      <c r="E34" s="52"/>
      <c r="F34" s="52"/>
      <c r="G34" s="52"/>
      <c r="H34" s="9">
        <v>16</v>
      </c>
      <c r="I34" s="26">
        <v>270588</v>
      </c>
      <c r="J34" s="26">
        <v>180296</v>
      </c>
    </row>
    <row r="35" spans="2:10" ht="12">
      <c r="B35" s="52" t="s">
        <v>33</v>
      </c>
      <c r="C35" s="52"/>
      <c r="D35" s="52"/>
      <c r="E35" s="52"/>
      <c r="F35" s="52"/>
      <c r="G35" s="52"/>
      <c r="H35" s="9">
        <v>17</v>
      </c>
      <c r="I35" s="26">
        <v>0</v>
      </c>
      <c r="J35" s="26">
        <v>0</v>
      </c>
    </row>
    <row r="36" spans="2:10" ht="12">
      <c r="B36" s="62" t="s">
        <v>34</v>
      </c>
      <c r="C36" s="62"/>
      <c r="D36" s="62"/>
      <c r="E36" s="62"/>
      <c r="F36" s="62"/>
      <c r="G36" s="62"/>
      <c r="H36" s="9">
        <v>18</v>
      </c>
      <c r="I36" s="25">
        <v>1567</v>
      </c>
      <c r="J36" s="25">
        <v>1542</v>
      </c>
    </row>
    <row r="37" spans="2:10" ht="12">
      <c r="B37" s="52" t="s">
        <v>35</v>
      </c>
      <c r="C37" s="52"/>
      <c r="D37" s="52"/>
      <c r="E37" s="52"/>
      <c r="F37" s="52"/>
      <c r="G37" s="52"/>
      <c r="H37" s="9">
        <v>19</v>
      </c>
      <c r="I37" s="25">
        <v>97037</v>
      </c>
      <c r="J37" s="25">
        <v>69883</v>
      </c>
    </row>
    <row r="38" spans="2:10" ht="12">
      <c r="B38" s="52" t="s">
        <v>36</v>
      </c>
      <c r="C38" s="52"/>
      <c r="D38" s="52"/>
      <c r="E38" s="52"/>
      <c r="F38" s="52"/>
      <c r="G38" s="52"/>
      <c r="H38" s="10">
        <v>100</v>
      </c>
      <c r="I38" s="27">
        <f>SUM(I28:I37)</f>
        <v>58019759</v>
      </c>
      <c r="J38" s="27">
        <f>SUM(J28:J37)</f>
        <v>63896935</v>
      </c>
    </row>
    <row r="39" spans="1:10" ht="23.25" customHeight="1">
      <c r="A39"/>
      <c r="B39" s="51" t="s">
        <v>37</v>
      </c>
      <c r="C39" s="51"/>
      <c r="D39" s="51"/>
      <c r="E39" s="51"/>
      <c r="F39" s="51"/>
      <c r="G39" s="51"/>
      <c r="H39" s="11">
        <v>101</v>
      </c>
      <c r="I39" s="26">
        <v>696470</v>
      </c>
      <c r="J39" s="26">
        <v>703949</v>
      </c>
    </row>
    <row r="40" spans="2:10" s="1" customFormat="1" ht="18.75" customHeight="1">
      <c r="B40" s="60" t="s">
        <v>38</v>
      </c>
      <c r="C40" s="60"/>
      <c r="D40" s="60"/>
      <c r="E40" s="60"/>
      <c r="F40" s="60"/>
      <c r="G40" s="60"/>
      <c r="H40" s="12"/>
      <c r="I40" s="28"/>
      <c r="J40" s="28"/>
    </row>
    <row r="41" spans="2:10" ht="12">
      <c r="B41" s="52" t="s">
        <v>26</v>
      </c>
      <c r="C41" s="52"/>
      <c r="D41" s="52"/>
      <c r="E41" s="52"/>
      <c r="F41" s="52"/>
      <c r="G41" s="52"/>
      <c r="H41" s="13">
        <v>110</v>
      </c>
      <c r="I41" s="24">
        <v>0</v>
      </c>
      <c r="J41" s="24">
        <v>0</v>
      </c>
    </row>
    <row r="42" spans="2:10" ht="12">
      <c r="B42" s="52" t="s">
        <v>27</v>
      </c>
      <c r="C42" s="52"/>
      <c r="D42" s="52"/>
      <c r="E42" s="52"/>
      <c r="F42" s="52"/>
      <c r="G42" s="52"/>
      <c r="H42" s="13">
        <v>111</v>
      </c>
      <c r="I42" s="24">
        <v>0</v>
      </c>
      <c r="J42" s="24">
        <v>0</v>
      </c>
    </row>
    <row r="43" spans="1:10" ht="23.25" customHeight="1">
      <c r="A43"/>
      <c r="B43" s="51" t="s">
        <v>29</v>
      </c>
      <c r="C43" s="51"/>
      <c r="D43" s="51"/>
      <c r="E43" s="51"/>
      <c r="F43" s="51"/>
      <c r="G43" s="51"/>
      <c r="H43" s="13">
        <v>112</v>
      </c>
      <c r="I43" s="24">
        <v>0</v>
      </c>
      <c r="J43" s="24">
        <v>0</v>
      </c>
    </row>
    <row r="44" spans="2:10" ht="12">
      <c r="B44" s="52" t="s">
        <v>30</v>
      </c>
      <c r="C44" s="52"/>
      <c r="D44" s="52"/>
      <c r="E44" s="52"/>
      <c r="F44" s="52"/>
      <c r="G44" s="52"/>
      <c r="H44" s="13">
        <v>113</v>
      </c>
      <c r="I44" s="24">
        <v>0</v>
      </c>
      <c r="J44" s="24">
        <v>0</v>
      </c>
    </row>
    <row r="45" spans="2:10" ht="12">
      <c r="B45" s="52" t="s">
        <v>39</v>
      </c>
      <c r="C45" s="52"/>
      <c r="D45" s="52"/>
      <c r="E45" s="52"/>
      <c r="F45" s="52"/>
      <c r="G45" s="52"/>
      <c r="H45" s="13">
        <v>114</v>
      </c>
      <c r="I45" s="24">
        <v>21285479</v>
      </c>
      <c r="J45" s="24">
        <v>7814912</v>
      </c>
    </row>
    <row r="46" spans="2:10" ht="12">
      <c r="B46" s="52" t="s">
        <v>40</v>
      </c>
      <c r="C46" s="52"/>
      <c r="D46" s="52"/>
      <c r="E46" s="52"/>
      <c r="F46" s="52"/>
      <c r="G46" s="52"/>
      <c r="H46" s="13">
        <v>115</v>
      </c>
      <c r="I46" s="24" t="s">
        <v>28</v>
      </c>
      <c r="J46" s="24" t="s">
        <v>28</v>
      </c>
    </row>
    <row r="47" spans="2:10" ht="12">
      <c r="B47" s="52" t="s">
        <v>41</v>
      </c>
      <c r="C47" s="52"/>
      <c r="D47" s="52"/>
      <c r="E47" s="52"/>
      <c r="F47" s="52"/>
      <c r="G47" s="52"/>
      <c r="H47" s="13">
        <v>116</v>
      </c>
      <c r="I47" s="24">
        <v>1</v>
      </c>
      <c r="J47" s="24">
        <v>1</v>
      </c>
    </row>
    <row r="48" spans="2:10" ht="12">
      <c r="B48" s="52" t="s">
        <v>42</v>
      </c>
      <c r="C48" s="52"/>
      <c r="D48" s="52"/>
      <c r="E48" s="52"/>
      <c r="F48" s="52"/>
      <c r="G48" s="52"/>
      <c r="H48" s="13">
        <v>117</v>
      </c>
      <c r="I48" s="24">
        <v>1281940</v>
      </c>
      <c r="J48" s="24">
        <v>1281940</v>
      </c>
    </row>
    <row r="49" spans="2:10" ht="12">
      <c r="B49" s="52" t="s">
        <v>43</v>
      </c>
      <c r="C49" s="52"/>
      <c r="D49" s="52"/>
      <c r="E49" s="52"/>
      <c r="F49" s="52"/>
      <c r="G49" s="52"/>
      <c r="H49" s="13">
        <v>118</v>
      </c>
      <c r="I49" s="24">
        <v>30224</v>
      </c>
      <c r="J49" s="24">
        <v>32070</v>
      </c>
    </row>
    <row r="50" spans="2:10" ht="12">
      <c r="B50" s="52" t="s">
        <v>44</v>
      </c>
      <c r="C50" s="52"/>
      <c r="D50" s="52"/>
      <c r="E50" s="52"/>
      <c r="F50" s="52"/>
      <c r="G50" s="52"/>
      <c r="H50" s="13">
        <v>119</v>
      </c>
      <c r="I50" s="24" t="s">
        <v>28</v>
      </c>
      <c r="J50" s="24" t="s">
        <v>28</v>
      </c>
    </row>
    <row r="51" spans="2:10" ht="12">
      <c r="B51" s="52" t="s">
        <v>45</v>
      </c>
      <c r="C51" s="52"/>
      <c r="D51" s="52"/>
      <c r="E51" s="52"/>
      <c r="F51" s="52"/>
      <c r="G51" s="52"/>
      <c r="H51" s="13">
        <v>120</v>
      </c>
      <c r="I51" s="24" t="s">
        <v>28</v>
      </c>
      <c r="J51" s="24" t="s">
        <v>28</v>
      </c>
    </row>
    <row r="52" spans="2:10" ht="12">
      <c r="B52" s="52" t="s">
        <v>46</v>
      </c>
      <c r="C52" s="52"/>
      <c r="D52" s="52"/>
      <c r="E52" s="52"/>
      <c r="F52" s="52"/>
      <c r="G52" s="52"/>
      <c r="H52" s="13">
        <v>121</v>
      </c>
      <c r="I52" s="24">
        <v>55</v>
      </c>
      <c r="J52" s="24">
        <v>61</v>
      </c>
    </row>
    <row r="53" spans="2:10" ht="12">
      <c r="B53" s="52" t="s">
        <v>47</v>
      </c>
      <c r="C53" s="52"/>
      <c r="D53" s="52"/>
      <c r="E53" s="52"/>
      <c r="F53" s="52"/>
      <c r="G53" s="52"/>
      <c r="H53" s="13">
        <v>122</v>
      </c>
      <c r="I53" s="24">
        <v>1557053</v>
      </c>
      <c r="J53" s="24">
        <v>1557053</v>
      </c>
    </row>
    <row r="54" spans="2:10" ht="12">
      <c r="B54" s="52" t="s">
        <v>48</v>
      </c>
      <c r="C54" s="52"/>
      <c r="D54" s="52"/>
      <c r="E54" s="52"/>
      <c r="F54" s="52"/>
      <c r="G54" s="52"/>
      <c r="H54" s="13">
        <v>123</v>
      </c>
      <c r="I54" s="24">
        <v>414295</v>
      </c>
      <c r="J54" s="24">
        <v>38874</v>
      </c>
    </row>
    <row r="55" spans="2:10" ht="12">
      <c r="B55" s="52" t="s">
        <v>49</v>
      </c>
      <c r="C55" s="52"/>
      <c r="D55" s="52"/>
      <c r="E55" s="52"/>
      <c r="F55" s="52"/>
      <c r="G55" s="52"/>
      <c r="H55" s="13">
        <v>200</v>
      </c>
      <c r="I55" s="29">
        <f>SUM(I41:I54)</f>
        <v>24569047</v>
      </c>
      <c r="J55" s="29">
        <f>SUM(J41:J54)</f>
        <v>10724911</v>
      </c>
    </row>
    <row r="56" spans="2:10" ht="12">
      <c r="B56" s="57" t="s">
        <v>50</v>
      </c>
      <c r="C56" s="57"/>
      <c r="D56" s="57"/>
      <c r="E56" s="57"/>
      <c r="F56" s="57"/>
      <c r="G56" s="57"/>
      <c r="H56" s="14"/>
      <c r="I56" s="30">
        <f>I38+I39+I55</f>
        <v>83285276</v>
      </c>
      <c r="J56" s="30">
        <f>J38+J39+J55</f>
        <v>75325795</v>
      </c>
    </row>
    <row r="61" ht="11.25">
      <c r="J61" s="4" t="s">
        <v>19</v>
      </c>
    </row>
    <row r="62" spans="1:10" ht="23.25" customHeight="1">
      <c r="A62"/>
      <c r="B62" s="58" t="s">
        <v>51</v>
      </c>
      <c r="C62" s="58"/>
      <c r="D62" s="58"/>
      <c r="E62" s="58"/>
      <c r="F62" s="58"/>
      <c r="G62" s="58"/>
      <c r="H62" s="5" t="s">
        <v>21</v>
      </c>
      <c r="I62" s="5" t="s">
        <v>22</v>
      </c>
      <c r="J62" s="5" t="s">
        <v>23</v>
      </c>
    </row>
    <row r="63" spans="2:10" ht="11.25">
      <c r="B63" s="59">
        <v>1</v>
      </c>
      <c r="C63" s="59"/>
      <c r="D63" s="59"/>
      <c r="E63" s="59"/>
      <c r="F63" s="59"/>
      <c r="G63" s="59"/>
      <c r="H63" s="6">
        <v>2</v>
      </c>
      <c r="I63" s="6">
        <v>3</v>
      </c>
      <c r="J63" s="6">
        <v>4</v>
      </c>
    </row>
    <row r="64" spans="2:10" s="1" customFormat="1" ht="19.5" customHeight="1">
      <c r="B64" s="53" t="s">
        <v>52</v>
      </c>
      <c r="C64" s="53"/>
      <c r="D64" s="53"/>
      <c r="E64" s="53"/>
      <c r="F64" s="53"/>
      <c r="G64" s="53"/>
      <c r="H64" s="15"/>
      <c r="I64" s="16"/>
      <c r="J64" s="16"/>
    </row>
    <row r="65" spans="2:10" ht="12">
      <c r="B65" s="52" t="s">
        <v>53</v>
      </c>
      <c r="C65" s="52"/>
      <c r="D65" s="52"/>
      <c r="E65" s="52"/>
      <c r="F65" s="52"/>
      <c r="G65" s="52"/>
      <c r="H65" s="11">
        <v>210</v>
      </c>
      <c r="I65" s="24">
        <v>2288678</v>
      </c>
      <c r="J65" s="24">
        <v>2288672</v>
      </c>
    </row>
    <row r="66" spans="2:10" ht="12">
      <c r="B66" s="52" t="s">
        <v>27</v>
      </c>
      <c r="C66" s="52"/>
      <c r="D66" s="52"/>
      <c r="E66" s="52"/>
      <c r="F66" s="52"/>
      <c r="G66" s="52"/>
      <c r="H66" s="11">
        <v>211</v>
      </c>
      <c r="I66" s="24">
        <v>0</v>
      </c>
      <c r="J66" s="24">
        <v>0</v>
      </c>
    </row>
    <row r="67" spans="1:10" ht="12" customHeight="1">
      <c r="A67"/>
      <c r="B67" s="51" t="s">
        <v>54</v>
      </c>
      <c r="C67" s="51"/>
      <c r="D67" s="51"/>
      <c r="E67" s="51"/>
      <c r="F67" s="51"/>
      <c r="G67" s="51"/>
      <c r="H67" s="17">
        <v>212</v>
      </c>
      <c r="I67" s="26">
        <v>1172667</v>
      </c>
      <c r="J67" s="26">
        <v>1913898</v>
      </c>
    </row>
    <row r="68" spans="1:10" ht="12" customHeight="1">
      <c r="A68"/>
      <c r="B68" s="51" t="s">
        <v>55</v>
      </c>
      <c r="C68" s="51"/>
      <c r="D68" s="51"/>
      <c r="E68" s="51"/>
      <c r="F68" s="51"/>
      <c r="G68" s="51"/>
      <c r="H68" s="17">
        <v>213</v>
      </c>
      <c r="I68" s="26">
        <v>42010867</v>
      </c>
      <c r="J68" s="26">
        <v>40525310</v>
      </c>
    </row>
    <row r="69" spans="1:10" ht="12" customHeight="1">
      <c r="A69"/>
      <c r="B69" s="51" t="s">
        <v>56</v>
      </c>
      <c r="C69" s="51"/>
      <c r="D69" s="51"/>
      <c r="E69" s="51"/>
      <c r="F69" s="51"/>
      <c r="G69" s="51"/>
      <c r="H69" s="17">
        <v>214</v>
      </c>
      <c r="I69" s="26">
        <v>14674</v>
      </c>
      <c r="J69" s="26">
        <v>12435</v>
      </c>
    </row>
    <row r="70" spans="1:10" ht="12" customHeight="1">
      <c r="A70"/>
      <c r="B70" s="51" t="s">
        <v>57</v>
      </c>
      <c r="C70" s="51"/>
      <c r="D70" s="51"/>
      <c r="E70" s="51"/>
      <c r="F70" s="51"/>
      <c r="G70" s="51"/>
      <c r="H70" s="17">
        <v>215</v>
      </c>
      <c r="I70" s="26" t="s">
        <v>28</v>
      </c>
      <c r="J70" s="26" t="s">
        <v>28</v>
      </c>
    </row>
    <row r="71" spans="1:10" ht="12" customHeight="1">
      <c r="A71"/>
      <c r="B71" s="51" t="s">
        <v>58</v>
      </c>
      <c r="C71" s="51"/>
      <c r="D71" s="51"/>
      <c r="E71" s="51"/>
      <c r="F71" s="51"/>
      <c r="G71" s="51"/>
      <c r="H71" s="17">
        <v>216</v>
      </c>
      <c r="I71" s="26">
        <v>12395</v>
      </c>
      <c r="J71" s="26">
        <v>668</v>
      </c>
    </row>
    <row r="72" spans="1:10" ht="12" customHeight="1">
      <c r="A72"/>
      <c r="B72" s="51" t="s">
        <v>59</v>
      </c>
      <c r="C72" s="51"/>
      <c r="D72" s="51"/>
      <c r="E72" s="51"/>
      <c r="F72" s="51"/>
      <c r="G72" s="51"/>
      <c r="H72" s="17">
        <v>217</v>
      </c>
      <c r="I72" s="26">
        <v>28892</v>
      </c>
      <c r="J72" s="26">
        <v>55965</v>
      </c>
    </row>
    <row r="73" spans="1:10" ht="12" customHeight="1">
      <c r="A73"/>
      <c r="B73" s="56" t="s">
        <v>60</v>
      </c>
      <c r="C73" s="56"/>
      <c r="D73" s="56"/>
      <c r="E73" s="56"/>
      <c r="F73" s="56"/>
      <c r="G73" s="56"/>
      <c r="H73" s="18">
        <v>300</v>
      </c>
      <c r="I73" s="30">
        <f>SUM(I65:I72)</f>
        <v>45528173</v>
      </c>
      <c r="J73" s="30">
        <f>SUM(J65:J72)</f>
        <v>44796948</v>
      </c>
    </row>
    <row r="74" spans="1:10" ht="23.25" customHeight="1">
      <c r="A74"/>
      <c r="B74" s="51" t="s">
        <v>61</v>
      </c>
      <c r="C74" s="51"/>
      <c r="D74" s="51"/>
      <c r="E74" s="51"/>
      <c r="F74" s="51"/>
      <c r="G74" s="51"/>
      <c r="H74" s="11">
        <v>301</v>
      </c>
      <c r="I74" s="26">
        <v>4340752</v>
      </c>
      <c r="J74" s="26">
        <v>5066637</v>
      </c>
    </row>
    <row r="75" spans="2:10" s="1" customFormat="1" ht="20.25" customHeight="1">
      <c r="B75" s="55" t="s">
        <v>62</v>
      </c>
      <c r="C75" s="55"/>
      <c r="D75" s="55"/>
      <c r="E75" s="55"/>
      <c r="F75" s="55"/>
      <c r="G75" s="55"/>
      <c r="H75" s="19"/>
      <c r="I75" s="31"/>
      <c r="J75" s="31"/>
    </row>
    <row r="76" spans="2:10" ht="12">
      <c r="B76" s="52" t="s">
        <v>53</v>
      </c>
      <c r="C76" s="52"/>
      <c r="D76" s="52"/>
      <c r="E76" s="52"/>
      <c r="F76" s="52"/>
      <c r="G76" s="52"/>
      <c r="H76" s="13">
        <v>310</v>
      </c>
      <c r="I76" s="24">
        <v>2331344</v>
      </c>
      <c r="J76" s="24">
        <v>2331344</v>
      </c>
    </row>
    <row r="77" spans="2:10" ht="12">
      <c r="B77" s="52" t="s">
        <v>27</v>
      </c>
      <c r="C77" s="52"/>
      <c r="D77" s="52"/>
      <c r="E77" s="52"/>
      <c r="F77" s="52"/>
      <c r="G77" s="52"/>
      <c r="H77" s="13">
        <v>311</v>
      </c>
      <c r="I77" s="24" t="s">
        <v>28</v>
      </c>
      <c r="J77" s="24" t="s">
        <v>28</v>
      </c>
    </row>
    <row r="78" spans="2:10" ht="12">
      <c r="B78" s="52" t="s">
        <v>63</v>
      </c>
      <c r="C78" s="52"/>
      <c r="D78" s="52"/>
      <c r="E78" s="52"/>
      <c r="F78" s="52"/>
      <c r="G78" s="52"/>
      <c r="H78" s="13">
        <v>312</v>
      </c>
      <c r="I78" s="24">
        <v>12862319</v>
      </c>
      <c r="J78" s="24">
        <v>12862319</v>
      </c>
    </row>
    <row r="79" spans="2:10" ht="12">
      <c r="B79" s="52" t="s">
        <v>64</v>
      </c>
      <c r="C79" s="52"/>
      <c r="D79" s="52"/>
      <c r="E79" s="52"/>
      <c r="F79" s="52"/>
      <c r="G79" s="52"/>
      <c r="H79" s="13">
        <v>313</v>
      </c>
      <c r="I79" s="24" t="s">
        <v>28</v>
      </c>
      <c r="J79" s="24">
        <v>0</v>
      </c>
    </row>
    <row r="80" spans="2:10" ht="12">
      <c r="B80" s="52" t="s">
        <v>65</v>
      </c>
      <c r="C80" s="52"/>
      <c r="D80" s="52"/>
      <c r="E80" s="52"/>
      <c r="F80" s="52"/>
      <c r="G80" s="52"/>
      <c r="H80" s="13">
        <v>314</v>
      </c>
      <c r="I80" s="24" t="s">
        <v>28</v>
      </c>
      <c r="J80" s="24" t="s">
        <v>28</v>
      </c>
    </row>
    <row r="81" spans="2:10" ht="12">
      <c r="B81" s="52" t="s">
        <v>66</v>
      </c>
      <c r="C81" s="52"/>
      <c r="D81" s="52"/>
      <c r="E81" s="52"/>
      <c r="F81" s="52"/>
      <c r="G81" s="52"/>
      <c r="H81" s="13">
        <v>315</v>
      </c>
      <c r="I81" s="24">
        <v>0</v>
      </c>
      <c r="J81" s="24">
        <v>0</v>
      </c>
    </row>
    <row r="82" spans="2:10" ht="12">
      <c r="B82" s="52" t="s">
        <v>67</v>
      </c>
      <c r="C82" s="52"/>
      <c r="D82" s="52"/>
      <c r="E82" s="52"/>
      <c r="F82" s="52"/>
      <c r="G82" s="52"/>
      <c r="H82" s="13">
        <v>316</v>
      </c>
      <c r="I82" s="24">
        <v>3718096</v>
      </c>
      <c r="J82" s="24">
        <v>3718061</v>
      </c>
    </row>
    <row r="83" spans="2:10" ht="12">
      <c r="B83" s="53" t="s">
        <v>68</v>
      </c>
      <c r="C83" s="53"/>
      <c r="D83" s="53"/>
      <c r="E83" s="53"/>
      <c r="F83" s="53"/>
      <c r="G83" s="53"/>
      <c r="H83" s="18">
        <v>400</v>
      </c>
      <c r="I83" s="30">
        <f>SUM(I76:I82)</f>
        <v>18911759</v>
      </c>
      <c r="J83" s="30">
        <f>SUM(J76:J82)</f>
        <v>18911724</v>
      </c>
    </row>
    <row r="84" spans="2:10" s="1" customFormat="1" ht="19.5" customHeight="1">
      <c r="B84" s="55" t="s">
        <v>69</v>
      </c>
      <c r="C84" s="55"/>
      <c r="D84" s="55"/>
      <c r="E84" s="55"/>
      <c r="F84" s="55"/>
      <c r="G84" s="55"/>
      <c r="H84" s="19"/>
      <c r="I84" s="31"/>
      <c r="J84" s="23"/>
    </row>
    <row r="85" spans="2:10" ht="12">
      <c r="B85" s="52" t="s">
        <v>70</v>
      </c>
      <c r="C85" s="52"/>
      <c r="D85" s="52"/>
      <c r="E85" s="52"/>
      <c r="F85" s="52"/>
      <c r="G85" s="52"/>
      <c r="H85" s="13">
        <v>410</v>
      </c>
      <c r="I85" s="24">
        <v>31585624</v>
      </c>
      <c r="J85" s="24">
        <v>31585556</v>
      </c>
    </row>
    <row r="86" spans="2:10" ht="12">
      <c r="B86" s="52" t="s">
        <v>71</v>
      </c>
      <c r="C86" s="52"/>
      <c r="D86" s="52"/>
      <c r="E86" s="52"/>
      <c r="F86" s="52"/>
      <c r="G86" s="52"/>
      <c r="H86" s="13">
        <v>411</v>
      </c>
      <c r="I86" s="24">
        <v>0</v>
      </c>
      <c r="J86" s="24">
        <v>0</v>
      </c>
    </row>
    <row r="87" spans="2:10" ht="12">
      <c r="B87" s="52" t="s">
        <v>72</v>
      </c>
      <c r="C87" s="52"/>
      <c r="D87" s="52"/>
      <c r="E87" s="52"/>
      <c r="F87" s="52"/>
      <c r="G87" s="52"/>
      <c r="H87" s="11">
        <v>412</v>
      </c>
      <c r="I87" s="24">
        <v>-618111</v>
      </c>
      <c r="J87" s="24">
        <v>-618111</v>
      </c>
    </row>
    <row r="88" spans="2:10" ht="12">
      <c r="B88" s="52" t="s">
        <v>73</v>
      </c>
      <c r="C88" s="52"/>
      <c r="D88" s="52"/>
      <c r="E88" s="52"/>
      <c r="F88" s="52"/>
      <c r="G88" s="52"/>
      <c r="H88" s="11">
        <v>413</v>
      </c>
      <c r="I88" s="24">
        <v>-3718096</v>
      </c>
      <c r="J88" s="24">
        <v>-3718061</v>
      </c>
    </row>
    <row r="89" spans="2:10" ht="12">
      <c r="B89" s="52" t="s">
        <v>74</v>
      </c>
      <c r="C89" s="52"/>
      <c r="D89" s="52"/>
      <c r="E89" s="52"/>
      <c r="F89" s="52"/>
      <c r="G89" s="52"/>
      <c r="H89" s="11">
        <v>414</v>
      </c>
      <c r="I89" s="24">
        <v>-12744825</v>
      </c>
      <c r="J89" s="24">
        <v>-20698898</v>
      </c>
    </row>
    <row r="90" spans="1:10" ht="23.25" customHeight="1">
      <c r="A90"/>
      <c r="B90" s="51" t="s">
        <v>75</v>
      </c>
      <c r="C90" s="51"/>
      <c r="D90" s="51"/>
      <c r="E90" s="51"/>
      <c r="F90" s="51"/>
      <c r="G90" s="51"/>
      <c r="H90" s="11">
        <v>420</v>
      </c>
      <c r="I90" s="29">
        <f>SUM(I85:I89)</f>
        <v>14504592</v>
      </c>
      <c r="J90" s="29">
        <f>SUM(J85:J89)</f>
        <v>6550486</v>
      </c>
    </row>
    <row r="91" spans="2:10" ht="12">
      <c r="B91" s="52" t="s">
        <v>76</v>
      </c>
      <c r="C91" s="52"/>
      <c r="D91" s="52"/>
      <c r="E91" s="52"/>
      <c r="F91" s="52"/>
      <c r="G91" s="52"/>
      <c r="H91" s="11">
        <v>421</v>
      </c>
      <c r="I91" s="24" t="s">
        <v>28</v>
      </c>
      <c r="J91" s="24" t="s">
        <v>28</v>
      </c>
    </row>
    <row r="92" spans="2:10" ht="12">
      <c r="B92" s="53" t="s">
        <v>77</v>
      </c>
      <c r="C92" s="53"/>
      <c r="D92" s="53"/>
      <c r="E92" s="53"/>
      <c r="F92" s="53"/>
      <c r="G92" s="53"/>
      <c r="H92" s="18">
        <v>500</v>
      </c>
      <c r="I92" s="29">
        <f>I90</f>
        <v>14504592</v>
      </c>
      <c r="J92" s="29">
        <f>J90</f>
        <v>6550486</v>
      </c>
    </row>
    <row r="93" spans="2:10" ht="12">
      <c r="B93" s="54" t="s">
        <v>78</v>
      </c>
      <c r="C93" s="54"/>
      <c r="D93" s="54"/>
      <c r="E93" s="54"/>
      <c r="F93" s="54"/>
      <c r="G93" s="54"/>
      <c r="H93" s="14"/>
      <c r="I93" s="30">
        <f>I73+I74+I83+I92</f>
        <v>83285276</v>
      </c>
      <c r="J93" s="30">
        <f>J92+J83+J74+J73</f>
        <v>75325795</v>
      </c>
    </row>
    <row r="95" spans="1:10" ht="12" customHeight="1">
      <c r="A95"/>
      <c r="B95" s="20" t="s">
        <v>79</v>
      </c>
      <c r="C95"/>
      <c r="D95" s="50" t="s">
        <v>88</v>
      </c>
      <c r="E95" s="50"/>
      <c r="F95" s="50"/>
      <c r="G95" s="50"/>
      <c r="H95"/>
      <c r="I95" s="21"/>
      <c r="J95" s="21"/>
    </row>
    <row r="96" spans="4:10" ht="11.25">
      <c r="D96" s="49" t="s">
        <v>80</v>
      </c>
      <c r="E96" s="49"/>
      <c r="F96" s="49"/>
      <c r="I96" s="49" t="s">
        <v>81</v>
      </c>
      <c r="J96" s="49"/>
    </row>
    <row r="99" spans="1:10" ht="12" customHeight="1">
      <c r="A99"/>
      <c r="B99" s="22" t="s">
        <v>82</v>
      </c>
      <c r="C99"/>
      <c r="D99" s="50" t="s">
        <v>83</v>
      </c>
      <c r="E99" s="50"/>
      <c r="F99" s="50"/>
      <c r="G99" s="50"/>
      <c r="H99"/>
      <c r="I99" s="21"/>
      <c r="J99" s="21"/>
    </row>
    <row r="100" spans="4:10" ht="11.25">
      <c r="D100" s="49" t="s">
        <v>80</v>
      </c>
      <c r="E100" s="49"/>
      <c r="F100" s="49"/>
      <c r="I100" s="49" t="s">
        <v>81</v>
      </c>
      <c r="J100" s="49"/>
    </row>
    <row r="103" ht="11.25">
      <c r="B103" s="1" t="s">
        <v>84</v>
      </c>
    </row>
  </sheetData>
  <sheetProtection/>
  <mergeCells count="82">
    <mergeCell ref="I1:J1"/>
    <mergeCell ref="I2:J2"/>
    <mergeCell ref="F4:I4"/>
    <mergeCell ref="F6:I6"/>
    <mergeCell ref="F8:I8"/>
    <mergeCell ref="F10:I10"/>
    <mergeCell ref="H12:I12"/>
    <mergeCell ref="F15:I15"/>
    <mergeCell ref="F17:I17"/>
    <mergeCell ref="F19:I19"/>
    <mergeCell ref="C21:I21"/>
    <mergeCell ref="B23:J23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81:G81"/>
    <mergeCell ref="B82:G82"/>
    <mergeCell ref="B83:G83"/>
    <mergeCell ref="B84:G84"/>
    <mergeCell ref="B85:G85"/>
    <mergeCell ref="B86:G86"/>
    <mergeCell ref="B87:G87"/>
    <mergeCell ref="B88:G88"/>
    <mergeCell ref="B89:G89"/>
    <mergeCell ref="I96:J96"/>
    <mergeCell ref="D99:G99"/>
    <mergeCell ref="D100:F100"/>
    <mergeCell ref="I100:J100"/>
    <mergeCell ref="B90:G90"/>
    <mergeCell ref="B91:G91"/>
    <mergeCell ref="B92:G92"/>
    <mergeCell ref="B93:G93"/>
    <mergeCell ref="D95:G95"/>
    <mergeCell ref="D96:F96"/>
  </mergeCells>
  <printOptions/>
  <pageMargins left="0.7874015748031497" right="0.7874015748031497" top="0.7874015748031497" bottom="0.7874015748031497" header="0.5905511811023623" footer="0.5905511811023623"/>
  <pageSetup fitToHeight="2" fitToWidth="1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3"/>
  <sheetViews>
    <sheetView tabSelected="1" zoomScalePageLayoutView="0" workbookViewId="0" topLeftCell="A31">
      <selection activeCell="AC52" sqref="AC52"/>
    </sheetView>
  </sheetViews>
  <sheetFormatPr defaultColWidth="10.66015625" defaultRowHeight="11.25"/>
  <cols>
    <col min="1" max="1" width="2.5" style="1" customWidth="1"/>
    <col min="2" max="2" width="2.16015625" style="1" customWidth="1"/>
    <col min="3" max="3" width="2.5" style="1" customWidth="1"/>
    <col min="4" max="4" width="3" style="1" customWidth="1"/>
    <col min="5" max="5" width="10.33203125" style="1" customWidth="1"/>
    <col min="6" max="6" width="1.66796875" style="1" customWidth="1"/>
    <col min="7" max="7" width="1.5" style="1" customWidth="1"/>
    <col min="8" max="8" width="7" style="1" customWidth="1"/>
    <col min="9" max="9" width="5.66015625" style="1" customWidth="1"/>
    <col min="10" max="10" width="2" style="1" customWidth="1"/>
    <col min="11" max="11" width="2.5" style="1" customWidth="1"/>
    <col min="12" max="12" width="10.33203125" style="1" customWidth="1"/>
    <col min="13" max="13" width="5.83203125" style="1" customWidth="1"/>
    <col min="14" max="14" width="4.5" style="1" customWidth="1"/>
    <col min="15" max="15" width="1.171875" style="1" customWidth="1"/>
    <col min="16" max="16" width="2" style="1" customWidth="1"/>
    <col min="17" max="17" width="7.16015625" style="1" customWidth="1"/>
    <col min="18" max="18" width="4.5" style="1" customWidth="1"/>
    <col min="19" max="19" width="3.83203125" style="1" customWidth="1"/>
    <col min="20" max="20" width="1.83203125" style="1" customWidth="1"/>
    <col min="21" max="21" width="10.33203125" style="1" customWidth="1"/>
    <col min="22" max="22" width="4" style="1" customWidth="1"/>
    <col min="23" max="23" width="6.33203125" style="1" customWidth="1"/>
    <col min="24" max="24" width="10.33203125" style="1" customWidth="1"/>
    <col min="25" max="25" width="3.5" style="1" customWidth="1"/>
    <col min="26" max="26" width="4.5" style="1" customWidth="1"/>
  </cols>
  <sheetData>
    <row r="2" spans="1:26" ht="4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 s="69" t="s">
        <v>89</v>
      </c>
      <c r="P2" s="69"/>
      <c r="Q2" s="69"/>
      <c r="R2" s="69"/>
      <c r="S2" s="69"/>
      <c r="T2" s="69"/>
      <c r="U2" s="69"/>
      <c r="V2" s="69"/>
      <c r="W2" s="69"/>
      <c r="X2" s="69"/>
      <c r="Y2"/>
      <c r="Z2"/>
    </row>
    <row r="4" spans="1:26" ht="11.25" hidden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5:24" s="1" customFormat="1" ht="43.5" customHeight="1" hidden="1">
      <c r="O5" s="69" t="s">
        <v>1</v>
      </c>
      <c r="P5" s="69"/>
      <c r="Q5" s="69"/>
      <c r="R5" s="69"/>
      <c r="S5" s="69"/>
      <c r="T5" s="69"/>
      <c r="U5" s="69"/>
      <c r="V5" s="69"/>
      <c r="W5" s="69"/>
      <c r="X5" s="69"/>
    </row>
    <row r="6" s="1" customFormat="1" ht="11.25" customHeight="1" hidden="1"/>
    <row r="7" s="1" customFormat="1" ht="15" customHeight="1"/>
    <row r="8" spans="2:25" s="1" customFormat="1" ht="12.75" customHeight="1">
      <c r="B8" s="3" t="s">
        <v>3</v>
      </c>
      <c r="W8" s="32" t="s">
        <v>2</v>
      </c>
      <c r="X8" s="32"/>
      <c r="Y8" s="32"/>
    </row>
    <row r="9" spans="4:22" s="1" customFormat="1" ht="12" customHeight="1">
      <c r="D9" s="70" t="s">
        <v>4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</row>
    <row r="10" s="1" customFormat="1" ht="11.25" customHeight="1"/>
    <row r="11" spans="4:22" s="1" customFormat="1" ht="15" customHeight="1">
      <c r="D11" s="71" t="s">
        <v>90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</row>
    <row r="12" spans="4:22" s="1" customFormat="1" ht="11.25" customHeight="1">
      <c r="D12" s="72" t="s">
        <v>91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</row>
    <row r="13" s="1" customFormat="1" ht="11.25" customHeight="1" thickBot="1">
      <c r="W13" s="1" t="s">
        <v>19</v>
      </c>
    </row>
    <row r="14" spans="2:25" s="1" customFormat="1" ht="23.25" customHeight="1">
      <c r="B14" s="73" t="s">
        <v>92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4" t="s">
        <v>21</v>
      </c>
      <c r="R14" s="74"/>
      <c r="S14" s="74" t="s">
        <v>93</v>
      </c>
      <c r="T14" s="74"/>
      <c r="U14" s="74"/>
      <c r="V14" s="74"/>
      <c r="W14" s="75" t="s">
        <v>94</v>
      </c>
      <c r="X14" s="75"/>
      <c r="Y14" s="75"/>
    </row>
    <row r="15" spans="2:25" s="1" customFormat="1" ht="11.25" customHeight="1">
      <c r="B15" s="76">
        <v>1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7">
        <v>2</v>
      </c>
      <c r="R15" s="77"/>
      <c r="S15" s="77">
        <v>3</v>
      </c>
      <c r="T15" s="77"/>
      <c r="U15" s="77"/>
      <c r="V15" s="77"/>
      <c r="W15" s="78">
        <v>4</v>
      </c>
      <c r="X15" s="78"/>
      <c r="Y15" s="78"/>
    </row>
    <row r="16" spans="2:25" s="1" customFormat="1" ht="12" customHeight="1">
      <c r="B16" s="79" t="s">
        <v>95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80">
        <v>10</v>
      </c>
      <c r="R16" s="80"/>
      <c r="S16" s="81">
        <v>0</v>
      </c>
      <c r="T16" s="81"/>
      <c r="U16" s="81"/>
      <c r="V16" s="81"/>
      <c r="W16" s="82">
        <v>0</v>
      </c>
      <c r="X16" s="82"/>
      <c r="Y16" s="82"/>
    </row>
    <row r="17" spans="2:25" s="1" customFormat="1" ht="12" customHeight="1">
      <c r="B17" s="83" t="s">
        <v>96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0">
        <v>11</v>
      </c>
      <c r="R17" s="80"/>
      <c r="S17" s="84">
        <v>0</v>
      </c>
      <c r="T17" s="84"/>
      <c r="U17" s="84"/>
      <c r="V17" s="84"/>
      <c r="W17" s="85">
        <v>0</v>
      </c>
      <c r="X17" s="85"/>
      <c r="Y17" s="85"/>
    </row>
    <row r="18" spans="2:25" s="1" customFormat="1" ht="12" customHeight="1">
      <c r="B18" s="79" t="s">
        <v>97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86">
        <v>12</v>
      </c>
      <c r="R18" s="86"/>
      <c r="S18" s="87">
        <v>0</v>
      </c>
      <c r="T18" s="87"/>
      <c r="U18" s="87"/>
      <c r="V18" s="87"/>
      <c r="W18" s="88">
        <v>0</v>
      </c>
      <c r="X18" s="88"/>
      <c r="Y18" s="88"/>
    </row>
    <row r="19" spans="2:25" s="1" customFormat="1" ht="12" customHeight="1">
      <c r="B19" s="83" t="s">
        <v>98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0">
        <v>13</v>
      </c>
      <c r="R19" s="80"/>
      <c r="S19" s="89" t="s">
        <v>28</v>
      </c>
      <c r="T19" s="89"/>
      <c r="U19" s="89"/>
      <c r="V19" s="89"/>
      <c r="W19" s="90" t="s">
        <v>28</v>
      </c>
      <c r="X19" s="90"/>
      <c r="Y19" s="90"/>
    </row>
    <row r="20" spans="2:25" s="1" customFormat="1" ht="12" customHeight="1">
      <c r="B20" s="79" t="s">
        <v>99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80">
        <v>14</v>
      </c>
      <c r="R20" s="80"/>
      <c r="S20" s="91">
        <v>122553</v>
      </c>
      <c r="T20" s="91"/>
      <c r="U20" s="91"/>
      <c r="V20" s="91"/>
      <c r="W20" s="92">
        <v>124298952.78</v>
      </c>
      <c r="X20" s="92"/>
      <c r="Y20" s="92"/>
    </row>
    <row r="21" spans="2:25" s="1" customFormat="1" ht="12" customHeight="1">
      <c r="B21" s="93" t="s">
        <v>100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80">
        <v>15</v>
      </c>
      <c r="R21" s="80"/>
      <c r="S21" s="94">
        <v>5401569</v>
      </c>
      <c r="T21" s="94"/>
      <c r="U21" s="94"/>
      <c r="V21" s="94"/>
      <c r="W21" s="95">
        <v>2739947825.16</v>
      </c>
      <c r="X21" s="95"/>
      <c r="Y21" s="95"/>
    </row>
    <row r="22" spans="2:25" s="1" customFormat="1" ht="12" customHeight="1">
      <c r="B22" s="93" t="s">
        <v>101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6">
        <v>16</v>
      </c>
      <c r="R22" s="96"/>
      <c r="S22" s="91">
        <v>13539525</v>
      </c>
      <c r="T22" s="91"/>
      <c r="U22" s="91"/>
      <c r="V22" s="91"/>
      <c r="W22" s="92">
        <v>2098970687.2700002</v>
      </c>
      <c r="X22" s="92"/>
      <c r="Y22" s="92"/>
    </row>
    <row r="23" spans="2:25" s="1" customFormat="1" ht="12" customHeight="1">
      <c r="B23" s="93" t="s">
        <v>102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86">
        <v>20</v>
      </c>
      <c r="R23" s="86"/>
      <c r="S23" s="97">
        <f>S22-S21-S20</f>
        <v>8015403</v>
      </c>
      <c r="T23" s="97"/>
      <c r="U23" s="97"/>
      <c r="V23" s="97"/>
      <c r="W23" s="98">
        <v>-765276090.67</v>
      </c>
      <c r="X23" s="98"/>
      <c r="Y23" s="98"/>
    </row>
    <row r="24" spans="2:25" s="1" customFormat="1" ht="12" customHeight="1">
      <c r="B24" s="79" t="s">
        <v>103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80">
        <v>21</v>
      </c>
      <c r="R24" s="80"/>
      <c r="S24" s="91"/>
      <c r="T24" s="91"/>
      <c r="U24" s="91"/>
      <c r="V24" s="91"/>
      <c r="W24" s="92">
        <v>2921162.77</v>
      </c>
      <c r="X24" s="92"/>
      <c r="Y24" s="92"/>
    </row>
    <row r="25" spans="2:25" s="1" customFormat="1" ht="12" customHeight="1">
      <c r="B25" s="79" t="s">
        <v>104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80">
        <v>22</v>
      </c>
      <c r="R25" s="80"/>
      <c r="S25" s="91">
        <v>61330</v>
      </c>
      <c r="T25" s="91"/>
      <c r="U25" s="91"/>
      <c r="V25" s="91"/>
      <c r="W25" s="92">
        <v>538628623.64</v>
      </c>
      <c r="X25" s="92"/>
      <c r="Y25" s="92"/>
    </row>
    <row r="26" spans="2:25" s="1" customFormat="1" ht="34.5" customHeight="1">
      <c r="B26" s="79" t="s">
        <v>105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80">
        <v>23</v>
      </c>
      <c r="R26" s="80"/>
      <c r="S26" s="91" t="s">
        <v>28</v>
      </c>
      <c r="T26" s="91"/>
      <c r="U26" s="91"/>
      <c r="V26" s="91"/>
      <c r="W26" s="90" t="s">
        <v>28</v>
      </c>
      <c r="X26" s="90"/>
      <c r="Y26" s="90"/>
    </row>
    <row r="27" spans="2:25" s="1" customFormat="1" ht="12" customHeight="1">
      <c r="B27" s="79" t="s">
        <v>106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80">
        <v>24</v>
      </c>
      <c r="R27" s="80"/>
      <c r="S27" s="91" t="s">
        <v>28</v>
      </c>
      <c r="T27" s="91"/>
      <c r="U27" s="91"/>
      <c r="V27" s="91"/>
      <c r="W27" s="90" t="s">
        <v>28</v>
      </c>
      <c r="X27" s="90"/>
      <c r="Y27" s="90"/>
    </row>
    <row r="28" spans="2:25" s="1" customFormat="1" ht="12" customHeight="1">
      <c r="B28" s="79" t="s">
        <v>107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80">
        <v>25</v>
      </c>
      <c r="R28" s="80"/>
      <c r="S28" s="91" t="s">
        <v>28</v>
      </c>
      <c r="T28" s="91"/>
      <c r="U28" s="91"/>
      <c r="V28" s="91"/>
      <c r="W28" s="90" t="s">
        <v>28</v>
      </c>
      <c r="X28" s="90"/>
      <c r="Y28" s="90"/>
    </row>
    <row r="29" spans="2:25" s="1" customFormat="1" ht="12" customHeight="1">
      <c r="B29" s="79" t="s">
        <v>108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99">
        <v>100</v>
      </c>
      <c r="R29" s="99"/>
      <c r="S29" s="97">
        <f>S23-S25</f>
        <v>7954073</v>
      </c>
      <c r="T29" s="97"/>
      <c r="U29" s="97"/>
      <c r="V29" s="97"/>
      <c r="W29" s="100">
        <v>-1300983551.54</v>
      </c>
      <c r="X29" s="100"/>
      <c r="Y29" s="100"/>
    </row>
    <row r="30" spans="2:25" s="1" customFormat="1" ht="12" customHeight="1">
      <c r="B30" s="79" t="s">
        <v>109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101">
        <v>101</v>
      </c>
      <c r="R30" s="101"/>
      <c r="S30" s="91" t="s">
        <v>28</v>
      </c>
      <c r="T30" s="91"/>
      <c r="U30" s="91"/>
      <c r="V30" s="91"/>
      <c r="W30" s="90" t="s">
        <v>28</v>
      </c>
      <c r="X30" s="90"/>
      <c r="Y30" s="90"/>
    </row>
    <row r="31" spans="2:25" s="1" customFormat="1" ht="23.25" customHeight="1">
      <c r="B31" s="79" t="s">
        <v>110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99">
        <v>200</v>
      </c>
      <c r="R31" s="99"/>
      <c r="S31" s="97">
        <f>S29</f>
        <v>7954073</v>
      </c>
      <c r="T31" s="97"/>
      <c r="U31" s="97"/>
      <c r="V31" s="97"/>
      <c r="W31" s="100">
        <v>-1300983551.54</v>
      </c>
      <c r="X31" s="100"/>
      <c r="Y31" s="100"/>
    </row>
    <row r="32" spans="2:25" s="1" customFormat="1" ht="23.25" customHeight="1">
      <c r="B32" s="79" t="s">
        <v>111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101">
        <v>201</v>
      </c>
      <c r="R32" s="101"/>
      <c r="S32" s="91" t="s">
        <v>28</v>
      </c>
      <c r="T32" s="91"/>
      <c r="U32" s="91"/>
      <c r="V32" s="91"/>
      <c r="W32" s="90" t="s">
        <v>28</v>
      </c>
      <c r="X32" s="90"/>
      <c r="Y32" s="90"/>
    </row>
    <row r="33" spans="2:25" s="1" customFormat="1" ht="12" customHeight="1">
      <c r="B33" s="79" t="s">
        <v>112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99">
        <v>300</v>
      </c>
      <c r="R33" s="99"/>
      <c r="S33" s="97">
        <f>S31</f>
        <v>7954073</v>
      </c>
      <c r="T33" s="97"/>
      <c r="U33" s="97"/>
      <c r="V33" s="97"/>
      <c r="W33" s="100">
        <v>-1300983551.54</v>
      </c>
      <c r="X33" s="100"/>
      <c r="Y33" s="100"/>
    </row>
    <row r="34" spans="2:25" s="1" customFormat="1" ht="12" customHeight="1">
      <c r="B34" s="79" t="s">
        <v>113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33"/>
      <c r="R34" s="34"/>
      <c r="S34" s="91" t="s">
        <v>28</v>
      </c>
      <c r="T34" s="91"/>
      <c r="U34" s="91"/>
      <c r="V34" s="91"/>
      <c r="W34" s="90" t="s">
        <v>28</v>
      </c>
      <c r="X34" s="90"/>
      <c r="Y34" s="90"/>
    </row>
    <row r="35" spans="2:25" s="1" customFormat="1" ht="12" customHeight="1">
      <c r="B35" s="79" t="s">
        <v>114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33"/>
      <c r="R35" s="34"/>
      <c r="S35" s="91" t="s">
        <v>28</v>
      </c>
      <c r="T35" s="91"/>
      <c r="U35" s="91"/>
      <c r="V35" s="91"/>
      <c r="W35" s="90" t="s">
        <v>28</v>
      </c>
      <c r="X35" s="90"/>
      <c r="Y35" s="90"/>
    </row>
    <row r="36" spans="2:25" s="1" customFormat="1" ht="12" customHeight="1">
      <c r="B36" s="79" t="s">
        <v>115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99">
        <v>400</v>
      </c>
      <c r="R36" s="99"/>
      <c r="S36" s="97">
        <v>0</v>
      </c>
      <c r="T36" s="97"/>
      <c r="U36" s="97"/>
      <c r="V36" s="97"/>
      <c r="W36" s="88">
        <v>0</v>
      </c>
      <c r="X36" s="88"/>
      <c r="Y36" s="88"/>
    </row>
    <row r="37" spans="2:25" s="1" customFormat="1" ht="12" customHeight="1">
      <c r="B37" s="79" t="s">
        <v>116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33"/>
      <c r="R37" s="34"/>
      <c r="S37" s="35"/>
      <c r="T37" s="36"/>
      <c r="U37" s="36"/>
      <c r="V37" s="37"/>
      <c r="W37" s="38"/>
      <c r="X37" s="39"/>
      <c r="Y37" s="40"/>
    </row>
    <row r="38" spans="2:25" s="1" customFormat="1" ht="12" customHeight="1">
      <c r="B38" s="79" t="s">
        <v>117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101">
        <v>410</v>
      </c>
      <c r="R38" s="101"/>
      <c r="S38" s="91" t="s">
        <v>28</v>
      </c>
      <c r="T38" s="91"/>
      <c r="U38" s="91"/>
      <c r="V38" s="91"/>
      <c r="W38" s="90" t="s">
        <v>28</v>
      </c>
      <c r="X38" s="90"/>
      <c r="Y38" s="90"/>
    </row>
    <row r="39" spans="2:25" s="1" customFormat="1" ht="23.25" customHeight="1">
      <c r="B39" s="79" t="s">
        <v>118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101">
        <v>411</v>
      </c>
      <c r="R39" s="101"/>
      <c r="S39" s="91" t="s">
        <v>28</v>
      </c>
      <c r="T39" s="91"/>
      <c r="U39" s="91"/>
      <c r="V39" s="91"/>
      <c r="W39" s="90" t="s">
        <v>28</v>
      </c>
      <c r="X39" s="90"/>
      <c r="Y39" s="90"/>
    </row>
    <row r="40" spans="2:25" s="1" customFormat="1" ht="34.5" customHeight="1">
      <c r="B40" s="79" t="s">
        <v>119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101">
        <v>412</v>
      </c>
      <c r="R40" s="101"/>
      <c r="S40" s="91" t="s">
        <v>28</v>
      </c>
      <c r="T40" s="91"/>
      <c r="U40" s="91"/>
      <c r="V40" s="91"/>
      <c r="W40" s="90" t="s">
        <v>28</v>
      </c>
      <c r="X40" s="90"/>
      <c r="Y40" s="90"/>
    </row>
    <row r="41" spans="2:25" s="1" customFormat="1" ht="12" customHeight="1">
      <c r="B41" s="79" t="s">
        <v>120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101">
        <v>413</v>
      </c>
      <c r="R41" s="101"/>
      <c r="S41" s="91" t="s">
        <v>28</v>
      </c>
      <c r="T41" s="91"/>
      <c r="U41" s="91"/>
      <c r="V41" s="91"/>
      <c r="W41" s="90" t="s">
        <v>28</v>
      </c>
      <c r="X41" s="90"/>
      <c r="Y41" s="90"/>
    </row>
    <row r="42" spans="2:25" s="1" customFormat="1" ht="23.25" customHeight="1">
      <c r="B42" s="79" t="s">
        <v>121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101">
        <v>414</v>
      </c>
      <c r="R42" s="101"/>
      <c r="S42" s="91" t="s">
        <v>28</v>
      </c>
      <c r="T42" s="91"/>
      <c r="U42" s="91"/>
      <c r="V42" s="91"/>
      <c r="W42" s="90" t="s">
        <v>28</v>
      </c>
      <c r="X42" s="90"/>
      <c r="Y42" s="90"/>
    </row>
    <row r="43" spans="2:25" s="1" customFormat="1" ht="12" customHeight="1">
      <c r="B43" s="79" t="s">
        <v>122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101">
        <v>415</v>
      </c>
      <c r="R43" s="101"/>
      <c r="S43" s="91" t="s">
        <v>28</v>
      </c>
      <c r="T43" s="91"/>
      <c r="U43" s="91"/>
      <c r="V43" s="91"/>
      <c r="W43" s="90" t="s">
        <v>28</v>
      </c>
      <c r="X43" s="90"/>
      <c r="Y43" s="90"/>
    </row>
    <row r="44" spans="2:25" s="1" customFormat="1" ht="12" customHeight="1">
      <c r="B44" s="79" t="s">
        <v>123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101">
        <v>416</v>
      </c>
      <c r="R44" s="101"/>
      <c r="S44" s="91" t="s">
        <v>28</v>
      </c>
      <c r="T44" s="91"/>
      <c r="U44" s="91"/>
      <c r="V44" s="91"/>
      <c r="W44" s="90" t="s">
        <v>28</v>
      </c>
      <c r="X44" s="90"/>
      <c r="Y44" s="90"/>
    </row>
    <row r="45" spans="2:25" s="1" customFormat="1" ht="12" customHeight="1">
      <c r="B45" s="79" t="s">
        <v>124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101">
        <v>417</v>
      </c>
      <c r="R45" s="101"/>
      <c r="S45" s="91">
        <v>0</v>
      </c>
      <c r="T45" s="91"/>
      <c r="U45" s="91"/>
      <c r="V45" s="91"/>
      <c r="W45" s="82">
        <v>0</v>
      </c>
      <c r="X45" s="82"/>
      <c r="Y45" s="82"/>
    </row>
    <row r="46" spans="2:25" s="41" customFormat="1" ht="12" customHeight="1">
      <c r="B46" s="79" t="s">
        <v>125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101">
        <v>418</v>
      </c>
      <c r="R46" s="101"/>
      <c r="S46" s="91">
        <v>0</v>
      </c>
      <c r="T46" s="91"/>
      <c r="U46" s="91"/>
      <c r="V46" s="91"/>
      <c r="W46" s="82">
        <v>0</v>
      </c>
      <c r="X46" s="82"/>
      <c r="Y46" s="82"/>
    </row>
    <row r="47" spans="2:25" s="1" customFormat="1" ht="12" customHeight="1">
      <c r="B47" s="79" t="s">
        <v>126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101">
        <v>419</v>
      </c>
      <c r="R47" s="101"/>
      <c r="S47" s="91">
        <v>0</v>
      </c>
      <c r="T47" s="91"/>
      <c r="U47" s="91"/>
      <c r="V47" s="91"/>
      <c r="W47" s="82">
        <v>0</v>
      </c>
      <c r="X47" s="82"/>
      <c r="Y47" s="82"/>
    </row>
    <row r="48" spans="2:25" s="1" customFormat="1" ht="12" customHeight="1">
      <c r="B48" s="79" t="s">
        <v>127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101">
        <v>420</v>
      </c>
      <c r="R48" s="101"/>
      <c r="S48" s="91">
        <v>0</v>
      </c>
      <c r="T48" s="91"/>
      <c r="U48" s="91"/>
      <c r="V48" s="91"/>
      <c r="W48" s="82">
        <v>0</v>
      </c>
      <c r="X48" s="82"/>
      <c r="Y48" s="82"/>
    </row>
    <row r="49" spans="2:25" s="1" customFormat="1" ht="12" customHeight="1">
      <c r="B49" s="79" t="s">
        <v>128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99">
        <v>500</v>
      </c>
      <c r="R49" s="99"/>
      <c r="S49" s="97">
        <f>S33</f>
        <v>7954073</v>
      </c>
      <c r="T49" s="97"/>
      <c r="U49" s="97"/>
      <c r="V49" s="97"/>
      <c r="W49" s="100">
        <v>-1300983551.54</v>
      </c>
      <c r="X49" s="100"/>
      <c r="Y49" s="100"/>
    </row>
    <row r="50" spans="23:25" s="1" customFormat="1" ht="11.25" customHeight="1" thickBot="1">
      <c r="W50" s="4"/>
      <c r="X50" s="4"/>
      <c r="Y50" s="4" t="s">
        <v>19</v>
      </c>
    </row>
    <row r="51" spans="2:25" s="1" customFormat="1" ht="23.25" customHeight="1">
      <c r="B51" s="73" t="s">
        <v>92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4" t="s">
        <v>21</v>
      </c>
      <c r="R51" s="74"/>
      <c r="S51" s="74" t="s">
        <v>93</v>
      </c>
      <c r="T51" s="74"/>
      <c r="U51" s="74"/>
      <c r="V51" s="74"/>
      <c r="W51" s="75" t="s">
        <v>94</v>
      </c>
      <c r="X51" s="75"/>
      <c r="Y51" s="75"/>
    </row>
    <row r="52" spans="2:25" s="1" customFormat="1" ht="11.25" customHeight="1">
      <c r="B52" s="76">
        <v>1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7">
        <v>2</v>
      </c>
      <c r="R52" s="77"/>
      <c r="S52" s="77">
        <v>3</v>
      </c>
      <c r="T52" s="77"/>
      <c r="U52" s="77"/>
      <c r="V52" s="77"/>
      <c r="W52" s="78">
        <v>4</v>
      </c>
      <c r="X52" s="78"/>
      <c r="Y52" s="78"/>
    </row>
    <row r="53" spans="2:25" s="42" customFormat="1" ht="12" customHeight="1">
      <c r="B53" s="79" t="s">
        <v>129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43"/>
      <c r="R53" s="44"/>
      <c r="S53" s="102">
        <v>0</v>
      </c>
      <c r="T53" s="102"/>
      <c r="U53" s="102"/>
      <c r="V53" s="102"/>
      <c r="W53" s="103">
        <v>0</v>
      </c>
      <c r="X53" s="103"/>
      <c r="Y53" s="103"/>
    </row>
    <row r="54" spans="2:25" s="1" customFormat="1" ht="12" customHeight="1">
      <c r="B54" s="79" t="s">
        <v>130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33"/>
      <c r="R54" s="34"/>
      <c r="S54" s="81">
        <v>0</v>
      </c>
      <c r="T54" s="81"/>
      <c r="U54" s="81"/>
      <c r="V54" s="81"/>
      <c r="W54" s="82">
        <v>0</v>
      </c>
      <c r="X54" s="82"/>
      <c r="Y54" s="82"/>
    </row>
    <row r="55" spans="2:25" s="42" customFormat="1" ht="12" customHeight="1">
      <c r="B55" s="79" t="s">
        <v>131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43"/>
      <c r="R55" s="44"/>
      <c r="S55" s="81">
        <v>0</v>
      </c>
      <c r="T55" s="81"/>
      <c r="U55" s="81"/>
      <c r="V55" s="81"/>
      <c r="W55" s="82">
        <v>0</v>
      </c>
      <c r="X55" s="82"/>
      <c r="Y55" s="82"/>
    </row>
    <row r="56" spans="2:25" s="42" customFormat="1" ht="12" customHeight="1">
      <c r="B56" s="79" t="s">
        <v>132</v>
      </c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99">
        <v>600</v>
      </c>
      <c r="R56" s="99"/>
      <c r="S56" s="81">
        <v>0</v>
      </c>
      <c r="T56" s="81"/>
      <c r="U56" s="81"/>
      <c r="V56" s="81"/>
      <c r="W56" s="82">
        <v>0</v>
      </c>
      <c r="X56" s="82"/>
      <c r="Y56" s="82"/>
    </row>
    <row r="57" spans="2:25" s="1" customFormat="1" ht="12" customHeight="1">
      <c r="B57" s="93" t="s">
        <v>133</v>
      </c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33"/>
      <c r="R57" s="34"/>
      <c r="S57" s="81">
        <v>0</v>
      </c>
      <c r="T57" s="81"/>
      <c r="U57" s="81"/>
      <c r="V57" s="81"/>
      <c r="W57" s="82">
        <v>0</v>
      </c>
      <c r="X57" s="82"/>
      <c r="Y57" s="82"/>
    </row>
    <row r="58" spans="2:25" s="1" customFormat="1" ht="12" customHeight="1">
      <c r="B58" s="93" t="s">
        <v>134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33"/>
      <c r="R58" s="34"/>
      <c r="S58" s="81">
        <v>0</v>
      </c>
      <c r="T58" s="81"/>
      <c r="U58" s="81"/>
      <c r="V58" s="81"/>
      <c r="W58" s="82">
        <v>0</v>
      </c>
      <c r="X58" s="82"/>
      <c r="Y58" s="82"/>
    </row>
    <row r="59" spans="2:25" s="1" customFormat="1" ht="12" customHeight="1">
      <c r="B59" s="93" t="s">
        <v>135</v>
      </c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33"/>
      <c r="R59" s="34"/>
      <c r="S59" s="81">
        <v>0</v>
      </c>
      <c r="T59" s="81"/>
      <c r="U59" s="81"/>
      <c r="V59" s="81"/>
      <c r="W59" s="82">
        <v>0</v>
      </c>
      <c r="X59" s="82"/>
      <c r="Y59" s="82"/>
    </row>
    <row r="60" spans="2:25" s="1" customFormat="1" ht="12" customHeight="1">
      <c r="B60" s="93" t="s">
        <v>136</v>
      </c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33"/>
      <c r="R60" s="34"/>
      <c r="S60" s="81">
        <v>0</v>
      </c>
      <c r="T60" s="81"/>
      <c r="U60" s="81"/>
      <c r="V60" s="81"/>
      <c r="W60" s="82">
        <v>0</v>
      </c>
      <c r="X60" s="82"/>
      <c r="Y60" s="82"/>
    </row>
    <row r="61" spans="2:25" s="1" customFormat="1" ht="12" customHeight="1">
      <c r="B61" s="93" t="s">
        <v>134</v>
      </c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33"/>
      <c r="R61" s="34"/>
      <c r="S61" s="81">
        <v>0</v>
      </c>
      <c r="T61" s="81"/>
      <c r="U61" s="81"/>
      <c r="V61" s="81"/>
      <c r="W61" s="82">
        <v>0</v>
      </c>
      <c r="X61" s="82"/>
      <c r="Y61" s="82"/>
    </row>
    <row r="62" spans="2:25" s="1" customFormat="1" ht="12" customHeight="1" thickBot="1">
      <c r="B62" s="104" t="s">
        <v>135</v>
      </c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45"/>
      <c r="R62" s="46"/>
      <c r="S62" s="105">
        <v>0</v>
      </c>
      <c r="T62" s="105"/>
      <c r="U62" s="105"/>
      <c r="V62" s="105"/>
      <c r="W62" s="106">
        <v>0</v>
      </c>
      <c r="X62" s="106"/>
      <c r="Y62" s="106"/>
    </row>
    <row r="63" s="1" customFormat="1" ht="11.25" customHeight="1"/>
    <row r="64" s="1" customFormat="1" ht="6" customHeight="1"/>
    <row r="65" spans="2:19" s="1" customFormat="1" ht="12" customHeight="1">
      <c r="B65" s="20" t="s">
        <v>79</v>
      </c>
      <c r="C65" s="20"/>
      <c r="D65" s="20"/>
      <c r="E65" s="20"/>
      <c r="F65" s="20"/>
      <c r="H65" s="50" t="s">
        <v>88</v>
      </c>
      <c r="I65" s="50"/>
      <c r="J65" s="50"/>
      <c r="K65" s="50"/>
      <c r="L65" s="50"/>
      <c r="M65" s="50"/>
      <c r="P65" s="21"/>
      <c r="Q65" s="21"/>
      <c r="R65" s="21"/>
      <c r="S65" s="21"/>
    </row>
    <row r="66" spans="8:19" s="1" customFormat="1" ht="11.25" customHeight="1">
      <c r="H66" s="49" t="s">
        <v>80</v>
      </c>
      <c r="I66" s="49"/>
      <c r="J66" s="49"/>
      <c r="K66" s="49"/>
      <c r="L66" s="49"/>
      <c r="M66" s="49"/>
      <c r="P66" s="47" t="s">
        <v>81</v>
      </c>
      <c r="Q66" s="47"/>
      <c r="R66" s="47"/>
      <c r="S66" s="47"/>
    </row>
    <row r="67" s="1" customFormat="1" ht="11.25" customHeight="1"/>
    <row r="68" s="1" customFormat="1" ht="11.25" customHeight="1"/>
    <row r="69" spans="2:19" s="1" customFormat="1" ht="12" customHeight="1">
      <c r="B69" s="48"/>
      <c r="C69" s="48"/>
      <c r="D69" s="48"/>
      <c r="E69" s="48"/>
      <c r="F69" s="48" t="s">
        <v>82</v>
      </c>
      <c r="H69" s="50" t="s">
        <v>83</v>
      </c>
      <c r="I69" s="50"/>
      <c r="J69" s="50"/>
      <c r="K69" s="50"/>
      <c r="L69" s="50"/>
      <c r="M69" s="50"/>
      <c r="P69" s="21"/>
      <c r="Q69" s="21"/>
      <c r="R69" s="21"/>
      <c r="S69" s="21"/>
    </row>
    <row r="70" spans="8:19" s="1" customFormat="1" ht="11.25" customHeight="1">
      <c r="H70" s="49" t="s">
        <v>80</v>
      </c>
      <c r="I70" s="49"/>
      <c r="J70" s="49"/>
      <c r="K70" s="49"/>
      <c r="L70" s="49"/>
      <c r="M70" s="49"/>
      <c r="P70" s="47" t="s">
        <v>81</v>
      </c>
      <c r="Q70" s="47"/>
      <c r="R70" s="47"/>
      <c r="S70" s="47"/>
    </row>
    <row r="71" s="1" customFormat="1" ht="11.25" customHeight="1"/>
    <row r="72" s="1" customFormat="1" ht="11.25" customHeight="1"/>
    <row r="73" s="1" customFormat="1" ht="11.25" customHeight="1">
      <c r="B73" s="1" t="s">
        <v>84</v>
      </c>
    </row>
    <row r="74" s="1" customFormat="1" ht="11.25" customHeight="1"/>
    <row r="75" s="1" customFormat="1" ht="11.25" customHeight="1"/>
    <row r="76" s="1" customFormat="1" ht="11.25" customHeight="1"/>
    <row r="77" s="1" customFormat="1" ht="11.25" customHeight="1"/>
    <row r="78" s="1" customFormat="1" ht="11.25" customHeight="1"/>
    <row r="79" s="1" customFormat="1" ht="11.25" customHeight="1"/>
    <row r="80" s="1" customFormat="1" ht="11.25" customHeight="1"/>
  </sheetData>
  <sheetProtection/>
  <mergeCells count="187">
    <mergeCell ref="H65:M65"/>
    <mergeCell ref="H66:M66"/>
    <mergeCell ref="H69:M69"/>
    <mergeCell ref="H70:M70"/>
    <mergeCell ref="B61:P61"/>
    <mergeCell ref="S61:V61"/>
    <mergeCell ref="W61:Y61"/>
    <mergeCell ref="B62:P62"/>
    <mergeCell ref="S62:V62"/>
    <mergeCell ref="W62:Y62"/>
    <mergeCell ref="B59:P59"/>
    <mergeCell ref="S59:V59"/>
    <mergeCell ref="W59:Y59"/>
    <mergeCell ref="B60:P60"/>
    <mergeCell ref="S60:V60"/>
    <mergeCell ref="W60:Y60"/>
    <mergeCell ref="B57:P57"/>
    <mergeCell ref="S57:V57"/>
    <mergeCell ref="W57:Y57"/>
    <mergeCell ref="B58:P58"/>
    <mergeCell ref="S58:V58"/>
    <mergeCell ref="W58:Y58"/>
    <mergeCell ref="B55:P55"/>
    <mergeCell ref="S55:V55"/>
    <mergeCell ref="W55:Y55"/>
    <mergeCell ref="B56:P56"/>
    <mergeCell ref="Q56:R56"/>
    <mergeCell ref="S56:V56"/>
    <mergeCell ref="W56:Y56"/>
    <mergeCell ref="B53:P53"/>
    <mergeCell ref="S53:V53"/>
    <mergeCell ref="W53:Y53"/>
    <mergeCell ref="B54:P54"/>
    <mergeCell ref="S54:V54"/>
    <mergeCell ref="W54:Y54"/>
    <mergeCell ref="B51:P51"/>
    <mergeCell ref="Q51:R51"/>
    <mergeCell ref="S51:V51"/>
    <mergeCell ref="W51:Y51"/>
    <mergeCell ref="B52:P52"/>
    <mergeCell ref="Q52:R52"/>
    <mergeCell ref="S52:V52"/>
    <mergeCell ref="W52:Y52"/>
    <mergeCell ref="B48:P48"/>
    <mergeCell ref="Q48:R48"/>
    <mergeCell ref="S48:V48"/>
    <mergeCell ref="W48:Y48"/>
    <mergeCell ref="B49:P49"/>
    <mergeCell ref="Q49:R49"/>
    <mergeCell ref="S49:V49"/>
    <mergeCell ref="W49:Y49"/>
    <mergeCell ref="B46:P46"/>
    <mergeCell ref="Q46:R46"/>
    <mergeCell ref="S46:V46"/>
    <mergeCell ref="W46:Y46"/>
    <mergeCell ref="B47:P47"/>
    <mergeCell ref="Q47:R47"/>
    <mergeCell ref="S47:V47"/>
    <mergeCell ref="W47:Y47"/>
    <mergeCell ref="B44:P44"/>
    <mergeCell ref="Q44:R44"/>
    <mergeCell ref="S44:V44"/>
    <mergeCell ref="W44:Y44"/>
    <mergeCell ref="B45:P45"/>
    <mergeCell ref="Q45:R45"/>
    <mergeCell ref="S45:V45"/>
    <mergeCell ref="W45:Y45"/>
    <mergeCell ref="B42:P42"/>
    <mergeCell ref="Q42:R42"/>
    <mergeCell ref="S42:V42"/>
    <mergeCell ref="W42:Y42"/>
    <mergeCell ref="B43:P43"/>
    <mergeCell ref="Q43:R43"/>
    <mergeCell ref="S43:V43"/>
    <mergeCell ref="W43:Y43"/>
    <mergeCell ref="B40:P40"/>
    <mergeCell ref="Q40:R40"/>
    <mergeCell ref="S40:V40"/>
    <mergeCell ref="W40:Y40"/>
    <mergeCell ref="B41:P41"/>
    <mergeCell ref="Q41:R41"/>
    <mergeCell ref="S41:V41"/>
    <mergeCell ref="W41:Y41"/>
    <mergeCell ref="B37:P37"/>
    <mergeCell ref="B38:P38"/>
    <mergeCell ref="Q38:R38"/>
    <mergeCell ref="S38:V38"/>
    <mergeCell ref="W38:Y38"/>
    <mergeCell ref="B39:P39"/>
    <mergeCell ref="Q39:R39"/>
    <mergeCell ref="S39:V39"/>
    <mergeCell ref="W39:Y39"/>
    <mergeCell ref="B35:P35"/>
    <mergeCell ref="S35:V35"/>
    <mergeCell ref="W35:Y35"/>
    <mergeCell ref="B36:P36"/>
    <mergeCell ref="Q36:R36"/>
    <mergeCell ref="S36:V36"/>
    <mergeCell ref="W36:Y36"/>
    <mergeCell ref="B33:P33"/>
    <mergeCell ref="Q33:R33"/>
    <mergeCell ref="S33:V33"/>
    <mergeCell ref="W33:Y33"/>
    <mergeCell ref="B34:P34"/>
    <mergeCell ref="S34:V34"/>
    <mergeCell ref="W34:Y34"/>
    <mergeCell ref="B31:P31"/>
    <mergeCell ref="Q31:R31"/>
    <mergeCell ref="S31:V31"/>
    <mergeCell ref="W31:Y31"/>
    <mergeCell ref="B32:P32"/>
    <mergeCell ref="Q32:R32"/>
    <mergeCell ref="S32:V32"/>
    <mergeCell ref="W32:Y32"/>
    <mergeCell ref="B29:P29"/>
    <mergeCell ref="Q29:R29"/>
    <mergeCell ref="S29:V29"/>
    <mergeCell ref="W29:Y29"/>
    <mergeCell ref="B30:P30"/>
    <mergeCell ref="Q30:R30"/>
    <mergeCell ref="S30:V30"/>
    <mergeCell ref="W30:Y30"/>
    <mergeCell ref="B27:P27"/>
    <mergeCell ref="Q27:R27"/>
    <mergeCell ref="S27:V27"/>
    <mergeCell ref="W27:Y27"/>
    <mergeCell ref="B28:P28"/>
    <mergeCell ref="Q28:R28"/>
    <mergeCell ref="S28:V28"/>
    <mergeCell ref="W28:Y28"/>
    <mergeCell ref="B25:P25"/>
    <mergeCell ref="Q25:R25"/>
    <mergeCell ref="S25:V25"/>
    <mergeCell ref="W25:Y25"/>
    <mergeCell ref="B26:P26"/>
    <mergeCell ref="Q26:R26"/>
    <mergeCell ref="S26:V26"/>
    <mergeCell ref="W26:Y26"/>
    <mergeCell ref="B23:P23"/>
    <mergeCell ref="Q23:R23"/>
    <mergeCell ref="S23:V23"/>
    <mergeCell ref="W23:Y23"/>
    <mergeCell ref="B24:P24"/>
    <mergeCell ref="Q24:R24"/>
    <mergeCell ref="S24:V24"/>
    <mergeCell ref="W24:Y24"/>
    <mergeCell ref="B21:P21"/>
    <mergeCell ref="Q21:R21"/>
    <mergeCell ref="S21:V21"/>
    <mergeCell ref="W21:Y21"/>
    <mergeCell ref="B22:P22"/>
    <mergeCell ref="Q22:R22"/>
    <mergeCell ref="S22:V22"/>
    <mergeCell ref="W22:Y22"/>
    <mergeCell ref="B19:P19"/>
    <mergeCell ref="Q19:R19"/>
    <mergeCell ref="S19:V19"/>
    <mergeCell ref="W19:Y19"/>
    <mergeCell ref="B20:P20"/>
    <mergeCell ref="Q20:R20"/>
    <mergeCell ref="S20:V20"/>
    <mergeCell ref="W20:Y20"/>
    <mergeCell ref="B17:P17"/>
    <mergeCell ref="Q17:R17"/>
    <mergeCell ref="S17:V17"/>
    <mergeCell ref="W17:Y17"/>
    <mergeCell ref="B18:P18"/>
    <mergeCell ref="Q18:R18"/>
    <mergeCell ref="S18:V18"/>
    <mergeCell ref="W18:Y18"/>
    <mergeCell ref="B15:P15"/>
    <mergeCell ref="Q15:R15"/>
    <mergeCell ref="S15:V15"/>
    <mergeCell ref="W15:Y15"/>
    <mergeCell ref="B16:P16"/>
    <mergeCell ref="Q16:R16"/>
    <mergeCell ref="S16:V16"/>
    <mergeCell ref="W16:Y16"/>
    <mergeCell ref="O2:X2"/>
    <mergeCell ref="O5:X5"/>
    <mergeCell ref="D9:V9"/>
    <mergeCell ref="D11:V11"/>
    <mergeCell ref="D12:V12"/>
    <mergeCell ref="B14:P14"/>
    <mergeCell ref="Q14:R14"/>
    <mergeCell ref="S14:V14"/>
    <mergeCell ref="W14:Y1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В. Никулкина</cp:lastModifiedBy>
  <cp:lastPrinted>2015-04-27T05:29:57Z</cp:lastPrinted>
  <dcterms:created xsi:type="dcterms:W3CDTF">2015-04-24T05:10:47Z</dcterms:created>
  <dcterms:modified xsi:type="dcterms:W3CDTF">2015-04-27T10:46:01Z</dcterms:modified>
  <cp:category/>
  <cp:version/>
  <cp:contentType/>
  <cp:contentStatus/>
  <cp:revision>1</cp:revision>
</cp:coreProperties>
</file>