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8" windowHeight="9249" activeTab="0"/>
  </bookViews>
  <sheets>
    <sheet name="баланс" sheetId="1" r:id="rId1"/>
    <sheet name="ОПиУ" sheetId="2" r:id="rId2"/>
  </sheets>
  <definedNames>
    <definedName name="sub1001579235" localSheetId="0">'баланс'!$B$2</definedName>
    <definedName name="sub1001579236" localSheetId="1">'ОПиУ'!$B$2</definedName>
    <definedName name="SUB2" localSheetId="0">'баланс'!$D$1</definedName>
    <definedName name="SUB3" localSheetId="1">'ОПиУ'!$B$1</definedName>
  </definedNames>
  <calcPr fullCalcOnLoad="1"/>
</workbook>
</file>

<file path=xl/sharedStrings.xml><?xml version="1.0" encoding="utf-8"?>
<sst xmlns="http://schemas.openxmlformats.org/spreadsheetml/2006/main" count="178" uniqueCount="153">
  <si>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</si>
  <si>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</si>
  <si>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</si>
  <si>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</si>
  <si>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</si>
  <si>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</si>
  <si>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</si>
  <si>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</si>
  <si>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</si>
  <si>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</si>
  <si>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</si>
  <si>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</si>
  <si>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</si>
  <si>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</si>
  <si>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</si>
  <si>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</si>
  <si>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</si>
  <si>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</si>
  <si>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</si>
  <si>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</si>
  <si>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</si>
  <si>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</si>
  <si>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</si>
  <si>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</si>
  <si>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</si>
  <si>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</si>
  <si>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</si>
  <si>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</si>
  <si>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</si>
  <si>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</si>
  <si>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</si>
  <si>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</si>
  <si>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</si>
  <si>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</si>
  <si>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</si>
  <si>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</si>
  <si>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</si>
  <si>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</si>
  <si>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</si>
  <si>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</si>
  <si>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</si>
  <si>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</si>
  <si>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</si>
  <si>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</si>
  <si>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</si>
  <si>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</si>
  <si>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</si>
  <si>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</si>
  <si>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</si>
  <si>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</si>
  <si>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</si>
  <si>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</si>
  <si>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</si>
  <si>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</si>
  <si>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</si>
  <si>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</si>
  <si>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</si>
  <si>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</si>
  <si>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</si>
  <si>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</si>
  <si>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</si>
  <si>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</si>
  <si>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</si>
  <si>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(не нужное зачеркнуть)</t>
  </si>
  <si>
    <t>(малого, среднего, крупного)</t>
  </si>
  <si>
    <t>Бухгалтерский баланс</t>
  </si>
  <si>
    <t>Сведения о реорганизации _______________________________________________________________________________________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</si>
  <si>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</si>
  <si>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</si>
  <si>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</si>
  <si>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</si>
  <si>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</si>
  <si>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</si>
  <si>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</si>
  <si>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</si>
  <si>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</si>
  <si>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</si>
  <si>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</si>
  <si>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r>
      <t xml:space="preserve">Форма отчетности: </t>
    </r>
    <r>
      <rPr>
        <strike/>
        <sz val="9"/>
        <color indexed="8"/>
        <rFont val="Times New Roman"/>
        <family val="1"/>
      </rPr>
      <t>консолидированная</t>
    </r>
    <r>
      <rPr>
        <sz val="9"/>
        <color indexed="8"/>
        <rFont val="Times New Roman"/>
        <family val="1"/>
      </rPr>
      <t>/неконсолидированная _</t>
    </r>
    <r>
      <rPr>
        <sz val="9"/>
        <color indexed="8"/>
        <rFont val="Times New Roman"/>
        <family val="1"/>
      </rPr>
      <t>________________________________________________</t>
    </r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</si>
  <si>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</si>
  <si>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</si>
  <si>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</si>
  <si>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</si>
  <si>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</si>
  <si>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</si>
  <si>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</si>
  <si>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</si>
  <si>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</si>
  <si>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</si>
  <si>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</si>
  <si>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</si>
  <si>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</si>
  <si>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</si>
  <si>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</si>
  <si>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</si>
  <si>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</si>
  <si>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</si>
  <si>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</si>
  <si>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</si>
  <si>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</si>
  <si>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</si>
  <si>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</si>
  <si>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</si>
  <si>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</si>
  <si>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</si>
  <si>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</si>
  <si>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</si>
  <si>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</si>
  <si>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</si>
  <si>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</si>
  <si>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</si>
  <si>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</si>
  <si>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</si>
  <si>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</si>
  <si>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</si>
  <si>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</si>
  <si>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</si>
  <si>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</si>
  <si>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</si>
  <si>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</si>
  <si>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</si>
  <si>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</si>
  <si>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</si>
  <si>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Приложение 3</t>
  </si>
  <si>
    <t>Отчет о прибылях и убытках</t>
  </si>
  <si>
    <t>тыс. тенге</t>
  </si>
  <si>
    <t>020</t>
  </si>
  <si>
    <t>021</t>
  </si>
  <si>
    <t>022</t>
  </si>
  <si>
    <t>023</t>
  </si>
  <si>
    <t>024</t>
  </si>
  <si>
    <t>025</t>
  </si>
  <si>
    <t>Субъект предпринимательства _________Крупного_____________________________</t>
  </si>
  <si>
    <r>
      <t>Наименование организации ____Акционерное общество  "С.А.С."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>_____________________________________________________</t>
    </r>
  </si>
  <si>
    <t>Вид деятельности организации____Сдача в аренду недвижимого имущества    ______________________________</t>
  </si>
  <si>
    <t>Организационно-правовая форма_____АО___________________________________________________________________________________</t>
  </si>
  <si>
    <r>
      <t>Юридический адрес (организации) __050062,РК,г.Алматы,ул.Кабдолова ,1/8 , БИН 031240000532                                                                                                                                                    _________</t>
    </r>
    <r>
      <rPr>
        <b/>
        <sz val="9"/>
        <color indexed="8"/>
        <rFont val="Times New Roman"/>
        <family val="1"/>
      </rPr>
      <t xml:space="preserve"> </t>
    </r>
  </si>
  <si>
    <t>На начало отчетного периода 01.01.2014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</si>
  <si>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</si>
  <si>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t>Форма 1</t>
  </si>
  <si>
    <t>Форма  2</t>
  </si>
  <si>
    <r>
      <t>Наименование организации ________Акционерное общество  "С.А.С."________________________________________________________</t>
    </r>
    <r>
      <rPr>
        <b/>
        <sz val="11"/>
        <color indexed="8"/>
        <rFont val="Times New Roman"/>
        <family val="1"/>
      </rPr>
      <t>__</t>
    </r>
    <r>
      <rPr>
        <sz val="11"/>
        <color indexed="8"/>
        <rFont val="Times New Roman"/>
        <family val="1"/>
      </rPr>
      <t>__________________________________</t>
    </r>
  </si>
  <si>
    <r>
      <t>Главный бухгалтер</t>
    </r>
    <r>
      <rPr>
        <sz val="11"/>
        <color indexed="8"/>
        <rFont val="Times New Roman"/>
        <family val="1"/>
      </rPr>
      <t xml:space="preserve"> ____Сороколет Д.Г._______________________</t>
    </r>
  </si>
  <si>
    <t>Среднегодовая численность работников _________________________________________________________7__ чел.</t>
  </si>
  <si>
    <t>по состоянию на  31 декабря 2014 года</t>
  </si>
  <si>
    <t>На конец отчетного периода 31.12.2014</t>
  </si>
  <si>
    <t>На конец отчетного периода 31.12.14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</si>
  <si>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</si>
  <si>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t>за период, заканчивающийся 31 декабря 2014 года</t>
  </si>
  <si>
    <t>За предыдущий период 01.01.2013-31.12.2013</t>
  </si>
  <si>
    <t>За отчетный период 01.01.2014-31.12.2014</t>
  </si>
  <si>
    <r>
      <t>Руководитель</t>
    </r>
    <r>
      <rPr>
        <sz val="11"/>
        <color indexed="8"/>
        <rFont val="Times New Roman"/>
        <family val="1"/>
      </rPr>
      <t>____Срымов С.К._____________ ________________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</si>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</sst>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52">
    <font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trike/>
      <sz val="9"/>
      <color indexed="8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.5"/>
      <name val="Arial Cy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vertical="top" wrapText="1"/>
    </xf>
    <xf numFmtId="49" fontId="16" fillId="0" borderId="10" xfId="0" applyNumberFormat="1" applyFont="1" applyBorder="1" applyAlignment="1">
      <alignment horizontal="center" vertical="top" wrapText="1"/>
    </xf>
    <xf numFmtId="3" fontId="16" fillId="33" borderId="10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3" fontId="15" fillId="33" borderId="10" xfId="0" applyNumberFormat="1" applyFont="1" applyFill="1" applyBorder="1" applyAlignment="1">
      <alignment horizontal="right" vertical="top" wrapText="1"/>
    </xf>
    <xf numFmtId="4" fontId="15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15" fillId="0" borderId="10" xfId="0" applyNumberFormat="1" applyFont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70">
      <selection activeCell="K95" sqref="K95"/>
    </sheetView>
  </sheetViews>
  <sheetFormatPr defaultColWidth="9.25390625" defaultRowHeight="12.75"/>
  <cols>
    <col min="1" max="1" width="48.875" style="3" customWidth="1"/>
    <col min="2" max="2" width="6.375" style="3" bestFit="1" customWidth="1"/>
    <col min="3" max="3" width="14.125" style="3" customWidth="1"/>
    <col min="4" max="4" width="16.00390625" style="3" customWidth="1"/>
    <col min="5" max="16384" width="9.25390625" style="3" customWidth="1"/>
  </cols>
  <sheetData>
    <row r="1" spans="2:5" ht="11.25">
      <c r="B1" s="4"/>
      <c r="C1" s="4"/>
      <c r="D1" s="5" t="s">
        <v>59</v>
      </c>
      <c r="E1" s="4"/>
    </row>
    <row r="2" spans="2:4" ht="11.25">
      <c r="B2" s="49" t="s">
        <v>60</v>
      </c>
      <c r="C2" s="49"/>
      <c r="D2" s="49"/>
    </row>
    <row r="3" spans="2:5" ht="11.25">
      <c r="B3" s="4"/>
      <c r="C3" s="4"/>
      <c r="D3" s="5" t="s">
        <v>61</v>
      </c>
      <c r="E3" s="4"/>
    </row>
    <row r="4" spans="2:5" ht="11.25">
      <c r="B4" s="4"/>
      <c r="C4" s="4"/>
      <c r="D4" s="5" t="s">
        <v>62</v>
      </c>
      <c r="E4" s="4"/>
    </row>
    <row r="5" spans="2:5" ht="11.25">
      <c r="B5" s="4"/>
      <c r="C5" s="4"/>
      <c r="D5" s="5"/>
      <c r="E5" s="4"/>
    </row>
    <row r="6" spans="2:5" ht="11.25">
      <c r="B6" s="4"/>
      <c r="C6" s="4"/>
      <c r="D6" s="5" t="s">
        <v>139</v>
      </c>
      <c r="E6" s="4"/>
    </row>
    <row r="7" spans="2:5" ht="11.25">
      <c r="B7" s="4"/>
      <c r="C7" s="4"/>
      <c r="D7" s="5"/>
      <c r="E7" s="4"/>
    </row>
    <row r="9" spans="1:4" ht="11.25">
      <c r="A9" s="50" t="s">
        <v>133</v>
      </c>
      <c r="B9" s="50"/>
      <c r="C9" s="50"/>
      <c r="D9" s="50"/>
    </row>
    <row r="10" spans="1:4" ht="11.25">
      <c r="A10" s="50" t="s">
        <v>66</v>
      </c>
      <c r="B10" s="50"/>
      <c r="C10" s="50"/>
      <c r="D10" s="50"/>
    </row>
    <row r="11" spans="1:4" ht="11.25">
      <c r="A11" s="50" t="s">
        <v>134</v>
      </c>
      <c r="B11" s="50"/>
      <c r="C11" s="50"/>
      <c r="D11" s="50"/>
    </row>
    <row r="12" spans="1:4" ht="11.25">
      <c r="A12" s="50" t="s">
        <v>135</v>
      </c>
      <c r="B12" s="50"/>
      <c r="C12" s="50"/>
      <c r="D12" s="50"/>
    </row>
    <row r="13" spans="1:4" ht="11.25">
      <c r="A13" s="50" t="s">
        <v>78</v>
      </c>
      <c r="B13" s="50"/>
      <c r="C13" s="50"/>
      <c r="D13" s="50"/>
    </row>
    <row r="14" spans="1:4" ht="12.75">
      <c r="A14" s="47" t="s">
        <v>63</v>
      </c>
      <c r="B14" s="48"/>
      <c r="C14" s="48"/>
      <c r="D14" s="48"/>
    </row>
    <row r="15" spans="1:4" ht="11.25">
      <c r="A15" s="50" t="s">
        <v>143</v>
      </c>
      <c r="B15" s="50"/>
      <c r="C15" s="50"/>
      <c r="D15" s="50"/>
    </row>
    <row r="16" spans="1:4" ht="11.25">
      <c r="A16" s="50" t="s">
        <v>132</v>
      </c>
      <c r="B16" s="50"/>
      <c r="C16" s="50"/>
      <c r="D16" s="50"/>
    </row>
    <row r="17" spans="1:4" ht="11.25">
      <c r="A17" s="47" t="s">
        <v>64</v>
      </c>
      <c r="B17" s="47"/>
      <c r="C17" s="47"/>
      <c r="D17" s="47"/>
    </row>
    <row r="18" spans="1:4" ht="24.75" customHeight="1">
      <c r="A18" s="51" t="s">
        <v>136</v>
      </c>
      <c r="B18" s="51"/>
      <c r="C18" s="51"/>
      <c r="D18" s="51"/>
    </row>
    <row r="19" ht="11.25">
      <c r="A19" s="14"/>
    </row>
    <row r="20" ht="11.25">
      <c r="A20" s="14" t="s">
        <v>65</v>
      </c>
    </row>
    <row r="21" ht="11.25">
      <c r="A21" s="14" t="s">
        <v>144</v>
      </c>
    </row>
    <row r="22" spans="1:4" ht="11.25">
      <c r="A22" s="6"/>
      <c r="D22" s="11" t="s">
        <v>77</v>
      </c>
    </row>
    <row r="23" spans="1:6" ht="34.5">
      <c r="A23" s="7" t="s">
        <v>0</v>
      </c>
      <c r="B23" s="7" t="s">
        <v>1</v>
      </c>
      <c r="C23" s="7" t="s">
        <v>145</v>
      </c>
      <c r="D23" s="7" t="s">
        <v>137</v>
      </c>
      <c r="F23" s="25"/>
    </row>
    <row r="24" spans="1:4" ht="11.25">
      <c r="A24" s="12" t="s">
        <v>2</v>
      </c>
      <c r="B24" s="13"/>
      <c r="C24" s="18"/>
      <c r="D24" s="18"/>
    </row>
    <row r="25" spans="1:4" ht="11.25">
      <c r="A25" s="8" t="s">
        <v>3</v>
      </c>
      <c r="B25" s="15" t="s">
        <v>67</v>
      </c>
      <c r="C25" s="19">
        <v>29170</v>
      </c>
      <c r="D25" s="19">
        <v>25635</v>
      </c>
    </row>
    <row r="26" spans="1:4" ht="11.25">
      <c r="A26" s="8" t="s">
        <v>4</v>
      </c>
      <c r="B26" s="15" t="s">
        <v>68</v>
      </c>
      <c r="C26" s="19"/>
      <c r="D26" s="19"/>
    </row>
    <row r="27" spans="1:4" ht="11.25">
      <c r="A27" s="8" t="s">
        <v>5</v>
      </c>
      <c r="B27" s="15" t="s">
        <v>69</v>
      </c>
      <c r="C27" s="19"/>
      <c r="D27" s="19"/>
    </row>
    <row r="28" spans="1:4" ht="23.25">
      <c r="A28" s="8" t="s">
        <v>6</v>
      </c>
      <c r="B28" s="15" t="s">
        <v>70</v>
      </c>
      <c r="C28" s="19"/>
      <c r="D28" s="19"/>
    </row>
    <row r="29" spans="1:4" ht="11.25">
      <c r="A29" s="8" t="s">
        <v>7</v>
      </c>
      <c r="B29" s="15" t="s">
        <v>71</v>
      </c>
      <c r="C29" s="19"/>
      <c r="D29" s="19"/>
    </row>
    <row r="30" spans="1:4" ht="11.25">
      <c r="A30" s="8" t="s">
        <v>8</v>
      </c>
      <c r="B30" s="15" t="s">
        <v>72</v>
      </c>
      <c r="C30" s="19"/>
      <c r="D30" s="19"/>
    </row>
    <row r="31" spans="1:4" ht="11.25">
      <c r="A31" s="8" t="s">
        <v>9</v>
      </c>
      <c r="B31" s="15" t="s">
        <v>73</v>
      </c>
      <c r="C31" s="19">
        <v>31316</v>
      </c>
      <c r="D31" s="19">
        <v>69434</v>
      </c>
    </row>
    <row r="32" spans="1:4" ht="11.25">
      <c r="A32" s="8" t="s">
        <v>10</v>
      </c>
      <c r="B32" s="15" t="s">
        <v>74</v>
      </c>
      <c r="C32" s="19">
        <v>18389</v>
      </c>
      <c r="D32" s="19">
        <v>4589</v>
      </c>
    </row>
    <row r="33" spans="1:4" ht="11.25">
      <c r="A33" s="8" t="s">
        <v>11</v>
      </c>
      <c r="B33" s="15" t="s">
        <v>75</v>
      </c>
      <c r="C33" s="19">
        <v>11350</v>
      </c>
      <c r="D33" s="19">
        <v>8520</v>
      </c>
    </row>
    <row r="34" spans="1:4" ht="11.25">
      <c r="A34" s="8" t="s">
        <v>12</v>
      </c>
      <c r="B34" s="15" t="s">
        <v>76</v>
      </c>
      <c r="C34" s="19">
        <v>158146</v>
      </c>
      <c r="D34" s="19">
        <v>391131</v>
      </c>
    </row>
    <row r="35" spans="1:4" ht="11.25">
      <c r="A35" s="12" t="s">
        <v>13</v>
      </c>
      <c r="B35" s="16">
        <v>100</v>
      </c>
      <c r="C35" s="23">
        <f>SUM(C25:C34)</f>
        <v>248371</v>
      </c>
      <c r="D35" s="23">
        <f>SUM(D25:D34)</f>
        <v>499309</v>
      </c>
    </row>
    <row r="36" spans="1:4" ht="23.25">
      <c r="A36" s="12" t="s">
        <v>14</v>
      </c>
      <c r="B36" s="16">
        <v>101</v>
      </c>
      <c r="C36" s="17"/>
      <c r="D36" s="17"/>
    </row>
    <row r="37" spans="1:4" ht="11.25">
      <c r="A37" s="12" t="s">
        <v>15</v>
      </c>
      <c r="B37" s="16"/>
      <c r="C37" s="20"/>
      <c r="D37" s="20"/>
    </row>
    <row r="38" spans="1:4" ht="11.25">
      <c r="A38" s="8" t="s">
        <v>4</v>
      </c>
      <c r="B38" s="15">
        <v>110</v>
      </c>
      <c r="C38" s="19"/>
      <c r="D38" s="19"/>
    </row>
    <row r="39" spans="1:4" ht="11.25">
      <c r="A39" s="8" t="s">
        <v>5</v>
      </c>
      <c r="B39" s="15">
        <v>111</v>
      </c>
      <c r="C39" s="19"/>
      <c r="D39" s="19"/>
    </row>
    <row r="40" spans="1:4" ht="23.25">
      <c r="A40" s="8" t="s">
        <v>6</v>
      </c>
      <c r="B40" s="15">
        <v>112</v>
      </c>
      <c r="C40" s="19"/>
      <c r="D40" s="19"/>
    </row>
    <row r="41" spans="1:4" ht="11.25">
      <c r="A41" s="8" t="s">
        <v>7</v>
      </c>
      <c r="B41" s="15">
        <v>113</v>
      </c>
      <c r="C41" s="19"/>
      <c r="D41" s="19"/>
    </row>
    <row r="42" spans="1:4" ht="11.25">
      <c r="A42" s="8" t="s">
        <v>16</v>
      </c>
      <c r="B42" s="15">
        <v>114</v>
      </c>
      <c r="C42" s="19"/>
      <c r="D42" s="19"/>
    </row>
    <row r="43" spans="1:4" ht="11.25">
      <c r="A43" s="8" t="s">
        <v>17</v>
      </c>
      <c r="B43" s="15">
        <v>115</v>
      </c>
      <c r="C43" s="19"/>
      <c r="D43" s="19"/>
    </row>
    <row r="44" spans="1:4" ht="11.25">
      <c r="A44" s="8" t="s">
        <v>18</v>
      </c>
      <c r="B44" s="15">
        <v>116</v>
      </c>
      <c r="C44" s="19">
        <v>4590000</v>
      </c>
      <c r="D44" s="19"/>
    </row>
    <row r="45" spans="1:4" ht="11.25">
      <c r="A45" s="8" t="s">
        <v>19</v>
      </c>
      <c r="B45" s="15">
        <v>117</v>
      </c>
      <c r="C45" s="19">
        <v>1531498</v>
      </c>
      <c r="D45" s="19">
        <v>1628982</v>
      </c>
    </row>
    <row r="46" spans="1:4" ht="11.25">
      <c r="A46" s="8" t="s">
        <v>20</v>
      </c>
      <c r="B46" s="15">
        <v>118</v>
      </c>
      <c r="C46" s="19">
        <v>58491</v>
      </c>
      <c r="D46" s="19">
        <v>73156</v>
      </c>
    </row>
    <row r="47" spans="1:4" ht="11.25">
      <c r="A47" s="8" t="s">
        <v>21</v>
      </c>
      <c r="B47" s="15">
        <v>119</v>
      </c>
      <c r="C47" s="19"/>
      <c r="D47" s="19"/>
    </row>
    <row r="48" spans="1:4" ht="11.25">
      <c r="A48" s="8" t="s">
        <v>22</v>
      </c>
      <c r="B48" s="15">
        <v>120</v>
      </c>
      <c r="C48" s="19"/>
      <c r="D48" s="19"/>
    </row>
    <row r="49" spans="1:4" ht="11.25">
      <c r="A49" s="8" t="s">
        <v>23</v>
      </c>
      <c r="B49" s="15">
        <v>121</v>
      </c>
      <c r="C49" s="19">
        <v>38</v>
      </c>
      <c r="D49" s="19">
        <v>99</v>
      </c>
    </row>
    <row r="50" spans="1:4" ht="11.25">
      <c r="A50" s="8" t="s">
        <v>24</v>
      </c>
      <c r="B50" s="15">
        <v>122</v>
      </c>
      <c r="C50" s="19"/>
      <c r="D50" s="19"/>
    </row>
    <row r="51" spans="1:4" ht="11.25">
      <c r="A51" s="8" t="s">
        <v>25</v>
      </c>
      <c r="B51" s="15">
        <v>123</v>
      </c>
      <c r="C51" s="19"/>
      <c r="D51" s="19"/>
    </row>
    <row r="52" spans="1:4" ht="11.25">
      <c r="A52" s="12" t="s">
        <v>26</v>
      </c>
      <c r="B52" s="16">
        <v>200</v>
      </c>
      <c r="C52" s="23">
        <f>SUM(C38:C51)</f>
        <v>6180027</v>
      </c>
      <c r="D52" s="23">
        <f>SUM(D38:D51)</f>
        <v>1702237</v>
      </c>
    </row>
    <row r="53" spans="1:4" ht="11.25">
      <c r="A53" s="12" t="s">
        <v>27</v>
      </c>
      <c r="B53" s="13"/>
      <c r="C53" s="23">
        <f>C35+C36+C52</f>
        <v>6428398</v>
      </c>
      <c r="D53" s="23">
        <f>D35+D36+D52</f>
        <v>2201546</v>
      </c>
    </row>
    <row r="54" spans="1:4" ht="34.5">
      <c r="A54" s="8" t="s">
        <v>28</v>
      </c>
      <c r="B54" s="7" t="s">
        <v>1</v>
      </c>
      <c r="C54" s="7" t="s">
        <v>146</v>
      </c>
      <c r="D54" s="7" t="s">
        <v>137</v>
      </c>
    </row>
    <row r="55" spans="1:4" ht="11.25">
      <c r="A55" s="12" t="s">
        <v>29</v>
      </c>
      <c r="B55" s="13"/>
      <c r="C55" s="17"/>
      <c r="D55" s="20"/>
    </row>
    <row r="56" spans="1:4" ht="11.25">
      <c r="A56" s="8" t="s">
        <v>30</v>
      </c>
      <c r="B56" s="7">
        <v>210</v>
      </c>
      <c r="C56" s="19"/>
      <c r="D56" s="19">
        <v>116260</v>
      </c>
    </row>
    <row r="57" spans="1:4" ht="11.25">
      <c r="A57" s="8" t="s">
        <v>5</v>
      </c>
      <c r="B57" s="7">
        <v>211</v>
      </c>
      <c r="C57" s="19"/>
      <c r="D57" s="19"/>
    </row>
    <row r="58" spans="1:4" ht="11.25">
      <c r="A58" s="8" t="s">
        <v>31</v>
      </c>
      <c r="B58" s="7">
        <v>212</v>
      </c>
      <c r="C58" s="19"/>
      <c r="D58" s="19"/>
    </row>
    <row r="59" spans="1:4" ht="11.25">
      <c r="A59" s="8" t="s">
        <v>32</v>
      </c>
      <c r="B59" s="7">
        <v>213</v>
      </c>
      <c r="C59" s="19">
        <v>12086</v>
      </c>
      <c r="D59" s="19">
        <v>105230</v>
      </c>
    </row>
    <row r="60" spans="1:4" ht="11.25">
      <c r="A60" s="8" t="s">
        <v>33</v>
      </c>
      <c r="B60" s="7">
        <v>214</v>
      </c>
      <c r="C60" s="19"/>
      <c r="D60" s="19"/>
    </row>
    <row r="61" spans="1:4" ht="11.25">
      <c r="A61" s="8" t="s">
        <v>34</v>
      </c>
      <c r="B61" s="7">
        <v>215</v>
      </c>
      <c r="C61" s="19"/>
      <c r="D61" s="19"/>
    </row>
    <row r="62" spans="1:4" ht="11.25">
      <c r="A62" s="8" t="s">
        <v>35</v>
      </c>
      <c r="B62" s="7">
        <v>216</v>
      </c>
      <c r="C62" s="19"/>
      <c r="D62" s="19"/>
    </row>
    <row r="63" spans="1:4" ht="11.25">
      <c r="A63" s="8" t="s">
        <v>36</v>
      </c>
      <c r="B63" s="7">
        <v>217</v>
      </c>
      <c r="C63" s="19">
        <v>10594</v>
      </c>
      <c r="D63" s="19">
        <v>1517</v>
      </c>
    </row>
    <row r="64" spans="1:4" ht="11.25">
      <c r="A64" s="12" t="s">
        <v>37</v>
      </c>
      <c r="B64" s="13">
        <v>300</v>
      </c>
      <c r="C64" s="23">
        <f>SUM(C56:C63)</f>
        <v>22680</v>
      </c>
      <c r="D64" s="23">
        <f>SUM(D56:D63)</f>
        <v>223007</v>
      </c>
    </row>
    <row r="65" spans="1:4" ht="23.25">
      <c r="A65" s="12" t="s">
        <v>38</v>
      </c>
      <c r="B65" s="13">
        <v>301</v>
      </c>
      <c r="C65" s="20"/>
      <c r="D65" s="20"/>
    </row>
    <row r="66" spans="1:4" ht="11.25">
      <c r="A66" s="12" t="s">
        <v>39</v>
      </c>
      <c r="B66" s="13"/>
      <c r="C66" s="20"/>
      <c r="D66" s="20"/>
    </row>
    <row r="67" spans="1:4" ht="11.25">
      <c r="A67" s="8" t="s">
        <v>30</v>
      </c>
      <c r="B67" s="7">
        <v>310</v>
      </c>
      <c r="C67" s="19">
        <v>4314905</v>
      </c>
      <c r="D67" s="19">
        <v>427215</v>
      </c>
    </row>
    <row r="68" spans="1:4" ht="11.25">
      <c r="A68" s="8" t="s">
        <v>5</v>
      </c>
      <c r="B68" s="7">
        <v>311</v>
      </c>
      <c r="C68" s="19"/>
      <c r="D68" s="19"/>
    </row>
    <row r="69" spans="1:4" ht="11.25">
      <c r="A69" s="8" t="s">
        <v>40</v>
      </c>
      <c r="B69" s="7">
        <v>312</v>
      </c>
      <c r="C69" s="19"/>
      <c r="D69" s="19"/>
    </row>
    <row r="70" spans="1:4" ht="11.25">
      <c r="A70" s="8" t="s">
        <v>41</v>
      </c>
      <c r="B70" s="7">
        <v>313</v>
      </c>
      <c r="C70" s="19"/>
      <c r="D70" s="19"/>
    </row>
    <row r="71" spans="1:4" ht="11.25">
      <c r="A71" s="8" t="s">
        <v>42</v>
      </c>
      <c r="B71" s="7">
        <v>314</v>
      </c>
      <c r="C71" s="19"/>
      <c r="D71" s="19"/>
    </row>
    <row r="72" spans="1:4" ht="11.25">
      <c r="A72" s="8" t="s">
        <v>43</v>
      </c>
      <c r="B72" s="7">
        <v>315</v>
      </c>
      <c r="C72" s="19">
        <v>131742</v>
      </c>
      <c r="D72" s="19">
        <v>131742</v>
      </c>
    </row>
    <row r="73" spans="1:4" ht="11.25">
      <c r="A73" s="8" t="s">
        <v>44</v>
      </c>
      <c r="B73" s="7">
        <v>316</v>
      </c>
      <c r="C73" s="19">
        <v>469615</v>
      </c>
      <c r="D73" s="19"/>
    </row>
    <row r="74" spans="1:4" ht="11.25">
      <c r="A74" s="12" t="s">
        <v>45</v>
      </c>
      <c r="B74" s="13">
        <v>400</v>
      </c>
      <c r="C74" s="23">
        <f>SUM(C67:C73)</f>
        <v>4916262</v>
      </c>
      <c r="D74" s="23">
        <f>SUM(D67:D73)</f>
        <v>558957</v>
      </c>
    </row>
    <row r="75" spans="1:4" ht="11.25">
      <c r="A75" s="12" t="s">
        <v>46</v>
      </c>
      <c r="B75" s="13"/>
      <c r="C75" s="20"/>
      <c r="D75" s="20"/>
    </row>
    <row r="76" spans="1:4" ht="11.25">
      <c r="A76" s="8" t="s">
        <v>47</v>
      </c>
      <c r="B76" s="7">
        <v>410</v>
      </c>
      <c r="C76" s="19">
        <v>1000000</v>
      </c>
      <c r="D76" s="19">
        <v>1000000</v>
      </c>
    </row>
    <row r="77" spans="1:4" ht="11.25">
      <c r="A77" s="8" t="s">
        <v>48</v>
      </c>
      <c r="B77" s="7">
        <v>411</v>
      </c>
      <c r="C77" s="19"/>
      <c r="D77" s="19"/>
    </row>
    <row r="78" spans="1:4" ht="11.25">
      <c r="A78" s="8" t="s">
        <v>49</v>
      </c>
      <c r="B78" s="7">
        <v>412</v>
      </c>
      <c r="C78" s="19"/>
      <c r="D78" s="19"/>
    </row>
    <row r="79" spans="1:4" ht="11.25">
      <c r="A79" s="8" t="s">
        <v>50</v>
      </c>
      <c r="B79" s="7">
        <v>413</v>
      </c>
      <c r="C79" s="19"/>
      <c r="D79" s="19"/>
    </row>
    <row r="80" spans="1:5" ht="11.25">
      <c r="A80" s="8" t="s">
        <v>51</v>
      </c>
      <c r="B80" s="7">
        <v>414</v>
      </c>
      <c r="C80" s="19">
        <v>489456</v>
      </c>
      <c r="D80" s="19">
        <v>419582</v>
      </c>
      <c r="E80" s="22"/>
    </row>
    <row r="81" spans="1:4" ht="23.25">
      <c r="A81" s="8" t="s">
        <v>52</v>
      </c>
      <c r="B81" s="7">
        <v>420</v>
      </c>
      <c r="C81" s="19">
        <f>C76+C80</f>
        <v>1489456</v>
      </c>
      <c r="D81" s="19">
        <v>1419582</v>
      </c>
    </row>
    <row r="82" spans="1:4" ht="11.25">
      <c r="A82" s="8" t="s">
        <v>53</v>
      </c>
      <c r="B82" s="7">
        <v>421</v>
      </c>
      <c r="C82" s="19"/>
      <c r="D82" s="19"/>
    </row>
    <row r="83" spans="1:4" ht="11.25">
      <c r="A83" s="12" t="s">
        <v>54</v>
      </c>
      <c r="B83" s="13">
        <v>500</v>
      </c>
      <c r="C83" s="23">
        <f>C81+C82</f>
        <v>1489456</v>
      </c>
      <c r="D83" s="23">
        <f>D81+D82</f>
        <v>1419582</v>
      </c>
    </row>
    <row r="84" spans="1:4" ht="11.25">
      <c r="A84" s="12" t="s">
        <v>55</v>
      </c>
      <c r="B84" s="13"/>
      <c r="C84" s="23">
        <f>C64+C65+C74+C83</f>
        <v>6428398</v>
      </c>
      <c r="D84" s="23">
        <f>D64+D65+D74+D83</f>
        <v>2201546</v>
      </c>
    </row>
    <row r="85" ht="11.25">
      <c r="A85" s="9"/>
    </row>
    <row r="86" ht="11.25">
      <c r="A86" s="9"/>
    </row>
    <row r="87" ht="11.25">
      <c r="A87" s="9"/>
    </row>
    <row r="88" ht="11.25">
      <c r="A88" s="9"/>
    </row>
    <row r="89" ht="11.25">
      <c r="A89" s="9"/>
    </row>
    <row r="90" spans="1:5" ht="11.25">
      <c r="A90" s="10" t="s">
        <v>147</v>
      </c>
      <c r="E90" s="22"/>
    </row>
    <row r="91" ht="11.25">
      <c r="A91" s="9" t="s">
        <v>56</v>
      </c>
    </row>
    <row r="92" spans="1:5" ht="22.5" customHeight="1">
      <c r="A92" s="10" t="s">
        <v>138</v>
      </c>
      <c r="E92" s="22"/>
    </row>
    <row r="93" ht="11.25">
      <c r="A93" s="9" t="s">
        <v>57</v>
      </c>
    </row>
    <row r="94" spans="1:3" ht="11.25">
      <c r="A94" s="9"/>
      <c r="C94" s="3" t="s">
        <v>152</v>
      </c>
    </row>
    <row r="95" ht="11.25">
      <c r="A95" s="9" t="s">
        <v>58</v>
      </c>
    </row>
    <row r="96" ht="11.25">
      <c r="A96" s="9"/>
    </row>
  </sheetData>
  <sheetProtection/>
  <mergeCells count="11">
    <mergeCell ref="A13:D13"/>
    <mergeCell ref="A14:D14"/>
    <mergeCell ref="B2:D2"/>
    <mergeCell ref="A15:D15"/>
    <mergeCell ref="A17:D17"/>
    <mergeCell ref="A18:D18"/>
    <mergeCell ref="A16:D16"/>
    <mergeCell ref="A9:D9"/>
    <mergeCell ref="A10:D10"/>
    <mergeCell ref="A11:D11"/>
    <mergeCell ref="A12:D12"/>
  </mergeCells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43">
      <selection activeCell="F67" sqref="F67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</cols>
  <sheetData>
    <row r="1" spans="1:4" ht="14.25">
      <c r="A1" s="28"/>
      <c r="B1" s="28"/>
      <c r="C1" s="28"/>
      <c r="D1" s="29" t="s">
        <v>123</v>
      </c>
    </row>
    <row r="2" spans="1:4" ht="14.25">
      <c r="A2" s="28"/>
      <c r="B2" s="30" t="s">
        <v>60</v>
      </c>
      <c r="C2" s="30"/>
      <c r="D2" s="30"/>
    </row>
    <row r="3" spans="1:4" ht="14.25">
      <c r="A3" s="28"/>
      <c r="B3" s="28"/>
      <c r="C3" s="28"/>
      <c r="D3" s="29" t="s">
        <v>61</v>
      </c>
    </row>
    <row r="4" spans="1:4" ht="14.25">
      <c r="A4" s="28"/>
      <c r="B4" s="28"/>
      <c r="C4" s="28"/>
      <c r="D4" s="29" t="s">
        <v>62</v>
      </c>
    </row>
    <row r="5" spans="1:4" ht="14.25">
      <c r="A5" s="28"/>
      <c r="B5" s="28"/>
      <c r="C5" s="28"/>
      <c r="D5" s="29"/>
    </row>
    <row r="6" spans="1:4" ht="14.25">
      <c r="A6" s="29"/>
      <c r="B6" s="28"/>
      <c r="C6" s="28"/>
      <c r="D6" s="29" t="s">
        <v>140</v>
      </c>
    </row>
    <row r="7" ht="12.75">
      <c r="A7" s="2"/>
    </row>
    <row r="8" spans="1:4" ht="14.25">
      <c r="A8" s="52" t="s">
        <v>141</v>
      </c>
      <c r="B8" s="52"/>
      <c r="C8" s="52"/>
      <c r="D8" s="52"/>
    </row>
    <row r="9" spans="1:4" ht="14.25">
      <c r="A9" s="31"/>
      <c r="B9" s="28"/>
      <c r="C9" s="28"/>
      <c r="D9" s="28"/>
    </row>
    <row r="10" spans="1:4" ht="14.25">
      <c r="A10" s="53" t="s">
        <v>124</v>
      </c>
      <c r="B10" s="53"/>
      <c r="C10" s="53"/>
      <c r="D10" s="53"/>
    </row>
    <row r="11" spans="1:4" ht="14.25">
      <c r="A11" s="54" t="s">
        <v>148</v>
      </c>
      <c r="B11" s="54"/>
      <c r="C11" s="54"/>
      <c r="D11" s="54"/>
    </row>
    <row r="12" spans="1:5" ht="22.5" customHeight="1">
      <c r="A12" s="34"/>
      <c r="B12" s="34"/>
      <c r="C12" s="34"/>
      <c r="D12" s="35" t="s">
        <v>125</v>
      </c>
      <c r="E12" s="34"/>
    </row>
    <row r="13" spans="1:5" s="3" customFormat="1" ht="69">
      <c r="A13" s="36" t="s">
        <v>79</v>
      </c>
      <c r="B13" s="36" t="s">
        <v>1</v>
      </c>
      <c r="C13" s="36" t="s">
        <v>150</v>
      </c>
      <c r="D13" s="36" t="s">
        <v>149</v>
      </c>
      <c r="E13" s="34"/>
    </row>
    <row r="14" spans="1:5" ht="13.5">
      <c r="A14" s="37" t="s">
        <v>80</v>
      </c>
      <c r="B14" s="38" t="s">
        <v>67</v>
      </c>
      <c r="C14" s="39">
        <v>722878</v>
      </c>
      <c r="D14" s="39">
        <v>1270985</v>
      </c>
      <c r="E14" s="34"/>
    </row>
    <row r="15" spans="1:5" ht="13.5">
      <c r="A15" s="37" t="s">
        <v>81</v>
      </c>
      <c r="B15" s="38" t="s">
        <v>68</v>
      </c>
      <c r="C15" s="39"/>
      <c r="D15" s="39"/>
      <c r="E15" s="34"/>
    </row>
    <row r="16" spans="1:5" s="21" customFormat="1" ht="13.5">
      <c r="A16" s="40" t="s">
        <v>82</v>
      </c>
      <c r="B16" s="41" t="s">
        <v>69</v>
      </c>
      <c r="C16" s="42">
        <f>C14-C15</f>
        <v>722878</v>
      </c>
      <c r="D16" s="42">
        <f>D14-D15</f>
        <v>1270985</v>
      </c>
      <c r="E16" s="43"/>
    </row>
    <row r="17" spans="1:5" ht="13.5">
      <c r="A17" s="37" t="s">
        <v>83</v>
      </c>
      <c r="B17" s="38" t="s">
        <v>70</v>
      </c>
      <c r="C17" s="39">
        <v>382629</v>
      </c>
      <c r="D17" s="39">
        <v>896569</v>
      </c>
      <c r="E17" s="34"/>
    </row>
    <row r="18" spans="1:5" ht="13.5">
      <c r="A18" s="37" t="s">
        <v>84</v>
      </c>
      <c r="B18" s="38" t="s">
        <v>71</v>
      </c>
      <c r="C18" s="39">
        <v>54554</v>
      </c>
      <c r="D18" s="39">
        <v>112596</v>
      </c>
      <c r="E18" s="34"/>
    </row>
    <row r="19" spans="1:5" ht="13.5">
      <c r="A19" s="37" t="s">
        <v>85</v>
      </c>
      <c r="B19" s="38" t="s">
        <v>72</v>
      </c>
      <c r="C19" s="39">
        <v>5269</v>
      </c>
      <c r="D19" s="39">
        <v>1318299</v>
      </c>
      <c r="E19" s="34"/>
    </row>
    <row r="20" spans="1:6" ht="13.5">
      <c r="A20" s="37" t="s">
        <v>86</v>
      </c>
      <c r="B20" s="38" t="s">
        <v>73</v>
      </c>
      <c r="C20" s="39">
        <v>4114</v>
      </c>
      <c r="D20" s="39">
        <v>812465</v>
      </c>
      <c r="E20" s="34"/>
      <c r="F20" s="26"/>
    </row>
    <row r="21" spans="1:6" s="21" customFormat="1" ht="27.75">
      <c r="A21" s="40" t="s">
        <v>87</v>
      </c>
      <c r="B21" s="41" t="s">
        <v>126</v>
      </c>
      <c r="C21" s="42">
        <f>C16-C17-C18-C19+C20</f>
        <v>284540</v>
      </c>
      <c r="D21" s="42">
        <f>D16-D17-D18-D19+D20</f>
        <v>-244014</v>
      </c>
      <c r="E21" s="43"/>
      <c r="F21" s="24"/>
    </row>
    <row r="22" spans="1:5" ht="13.5">
      <c r="A22" s="37" t="s">
        <v>88</v>
      </c>
      <c r="B22" s="38" t="s">
        <v>127</v>
      </c>
      <c r="C22" s="39"/>
      <c r="D22" s="39"/>
      <c r="E22" s="34"/>
    </row>
    <row r="23" spans="1:5" ht="13.5">
      <c r="A23" s="37" t="s">
        <v>89</v>
      </c>
      <c r="B23" s="38" t="s">
        <v>128</v>
      </c>
      <c r="C23" s="39">
        <v>214666</v>
      </c>
      <c r="D23" s="39">
        <v>164937</v>
      </c>
      <c r="E23" s="34"/>
    </row>
    <row r="24" spans="1:6" ht="41.25">
      <c r="A24" s="37" t="s">
        <v>90</v>
      </c>
      <c r="B24" s="38" t="s">
        <v>129</v>
      </c>
      <c r="C24" s="39"/>
      <c r="D24" s="39"/>
      <c r="E24" s="34"/>
      <c r="F24" s="26"/>
    </row>
    <row r="25" spans="1:5" ht="13.5">
      <c r="A25" s="37" t="s">
        <v>91</v>
      </c>
      <c r="B25" s="38" t="s">
        <v>130</v>
      </c>
      <c r="C25" s="39"/>
      <c r="D25" s="39"/>
      <c r="E25" s="34"/>
    </row>
    <row r="26" spans="1:5" ht="13.5">
      <c r="A26" s="37" t="s">
        <v>92</v>
      </c>
      <c r="B26" s="38" t="s">
        <v>131</v>
      </c>
      <c r="C26" s="39"/>
      <c r="D26" s="39"/>
      <c r="E26" s="34"/>
    </row>
    <row r="27" spans="1:5" s="21" customFormat="1" ht="27.75">
      <c r="A27" s="40" t="s">
        <v>93</v>
      </c>
      <c r="B27" s="44">
        <v>100</v>
      </c>
      <c r="C27" s="42">
        <f>C21+C22-C23+C24+C25-C26</f>
        <v>69874</v>
      </c>
      <c r="D27" s="42">
        <f>D21+D22-D23+D24+D25-D26</f>
        <v>-408951</v>
      </c>
      <c r="E27" s="43"/>
    </row>
    <row r="28" spans="1:5" ht="13.5">
      <c r="A28" s="37" t="s">
        <v>94</v>
      </c>
      <c r="B28" s="36">
        <v>101</v>
      </c>
      <c r="C28" s="39"/>
      <c r="D28" s="39">
        <v>78334</v>
      </c>
      <c r="E28" s="34"/>
    </row>
    <row r="29" spans="1:5" ht="27.75">
      <c r="A29" s="37" t="s">
        <v>95</v>
      </c>
      <c r="B29" s="36">
        <v>200</v>
      </c>
      <c r="C29" s="39">
        <f>C27-C28</f>
        <v>69874</v>
      </c>
      <c r="D29" s="39">
        <f>D27+D28</f>
        <v>-330617</v>
      </c>
      <c r="E29" s="34"/>
    </row>
    <row r="30" spans="1:5" ht="27.75">
      <c r="A30" s="37" t="s">
        <v>96</v>
      </c>
      <c r="B30" s="36">
        <v>201</v>
      </c>
      <c r="C30" s="39"/>
      <c r="D30" s="39"/>
      <c r="E30" s="34"/>
    </row>
    <row r="31" spans="1:5" s="21" customFormat="1" ht="13.5">
      <c r="A31" s="40" t="s">
        <v>97</v>
      </c>
      <c r="B31" s="44">
        <v>300</v>
      </c>
      <c r="C31" s="42">
        <f>C29+C30</f>
        <v>69874</v>
      </c>
      <c r="D31" s="42">
        <f>D29+D30</f>
        <v>-330617</v>
      </c>
      <c r="E31" s="43"/>
    </row>
    <row r="32" spans="1:5" ht="13.5">
      <c r="A32" s="37" t="s">
        <v>98</v>
      </c>
      <c r="B32" s="36"/>
      <c r="C32" s="39"/>
      <c r="D32" s="39"/>
      <c r="E32" s="34"/>
    </row>
    <row r="33" spans="1:5" ht="13.5">
      <c r="A33" s="37" t="s">
        <v>99</v>
      </c>
      <c r="B33" s="36"/>
      <c r="C33" s="39"/>
      <c r="D33" s="39"/>
      <c r="E33" s="34"/>
    </row>
    <row r="34" spans="1:5" ht="13.5">
      <c r="A34" s="37" t="s">
        <v>100</v>
      </c>
      <c r="B34" s="36">
        <v>400</v>
      </c>
      <c r="C34" s="45">
        <f>C36+C37+C38+C39+C40+C41+C42+C43+C44+C45+C46</f>
        <v>0</v>
      </c>
      <c r="D34" s="45">
        <f>D36+D37+D38+D39+D40+D41+D42+D43+D44+D45+D46</f>
        <v>0</v>
      </c>
      <c r="E34" s="34"/>
    </row>
    <row r="35" spans="1:5" ht="13.5">
      <c r="A35" s="37" t="s">
        <v>101</v>
      </c>
      <c r="B35" s="36"/>
      <c r="C35" s="39"/>
      <c r="D35" s="39"/>
      <c r="E35" s="34"/>
    </row>
    <row r="36" spans="1:5" ht="13.5">
      <c r="A36" s="37" t="s">
        <v>102</v>
      </c>
      <c r="B36" s="36">
        <v>410</v>
      </c>
      <c r="C36" s="39"/>
      <c r="D36" s="39"/>
      <c r="E36" s="34"/>
    </row>
    <row r="37" spans="1:5" ht="27.75">
      <c r="A37" s="37" t="s">
        <v>103</v>
      </c>
      <c r="B37" s="36">
        <v>411</v>
      </c>
      <c r="C37" s="39"/>
      <c r="D37" s="39"/>
      <c r="E37" s="34"/>
    </row>
    <row r="38" spans="1:5" ht="41.25">
      <c r="A38" s="37" t="s">
        <v>104</v>
      </c>
      <c r="B38" s="36">
        <v>412</v>
      </c>
      <c r="C38" s="39"/>
      <c r="D38" s="39"/>
      <c r="E38" s="34"/>
    </row>
    <row r="39" spans="1:5" ht="13.5">
      <c r="A39" s="37" t="s">
        <v>105</v>
      </c>
      <c r="B39" s="36">
        <v>413</v>
      </c>
      <c r="C39" s="39"/>
      <c r="D39" s="39"/>
      <c r="E39" s="34"/>
    </row>
    <row r="40" spans="1:5" ht="27.75">
      <c r="A40" s="37" t="s">
        <v>106</v>
      </c>
      <c r="B40" s="36">
        <v>414</v>
      </c>
      <c r="C40" s="39"/>
      <c r="D40" s="39"/>
      <c r="E40" s="34"/>
    </row>
    <row r="41" spans="1:5" ht="13.5">
      <c r="A41" s="37" t="s">
        <v>107</v>
      </c>
      <c r="B41" s="36">
        <v>415</v>
      </c>
      <c r="C41" s="39"/>
      <c r="D41" s="39"/>
      <c r="E41" s="34"/>
    </row>
    <row r="42" spans="1:5" ht="13.5">
      <c r="A42" s="37" t="s">
        <v>108</v>
      </c>
      <c r="B42" s="36">
        <v>416</v>
      </c>
      <c r="C42" s="39"/>
      <c r="D42" s="39"/>
      <c r="E42" s="34"/>
    </row>
    <row r="43" spans="1:5" ht="13.5">
      <c r="A43" s="37" t="s">
        <v>109</v>
      </c>
      <c r="B43" s="36">
        <v>417</v>
      </c>
      <c r="C43" s="39"/>
      <c r="D43" s="39"/>
      <c r="E43" s="34"/>
    </row>
    <row r="44" spans="1:5" ht="13.5">
      <c r="A44" s="37" t="s">
        <v>110</v>
      </c>
      <c r="B44" s="36">
        <v>418</v>
      </c>
      <c r="C44" s="39"/>
      <c r="D44" s="39"/>
      <c r="E44" s="34"/>
    </row>
    <row r="45" spans="1:5" ht="13.5">
      <c r="A45" s="37" t="s">
        <v>111</v>
      </c>
      <c r="B45" s="36">
        <v>419</v>
      </c>
      <c r="C45" s="39"/>
      <c r="D45" s="39"/>
      <c r="E45" s="34"/>
    </row>
    <row r="46" spans="1:5" ht="13.5">
      <c r="A46" s="37" t="s">
        <v>112</v>
      </c>
      <c r="B46" s="36">
        <v>420</v>
      </c>
      <c r="C46" s="39"/>
      <c r="D46" s="39"/>
      <c r="E46" s="34"/>
    </row>
    <row r="47" spans="1:5" s="21" customFormat="1" ht="13.5">
      <c r="A47" s="40" t="s">
        <v>113</v>
      </c>
      <c r="B47" s="44">
        <v>500</v>
      </c>
      <c r="C47" s="42">
        <f>C31+C34</f>
        <v>69874</v>
      </c>
      <c r="D47" s="42">
        <f>D31+D34</f>
        <v>-330617</v>
      </c>
      <c r="E47" s="43"/>
    </row>
    <row r="48" spans="1:5" ht="13.5">
      <c r="A48" s="37" t="s">
        <v>114</v>
      </c>
      <c r="B48" s="36"/>
      <c r="C48" s="39"/>
      <c r="D48" s="39"/>
      <c r="E48" s="34"/>
    </row>
    <row r="49" spans="1:5" ht="13.5">
      <c r="A49" s="37" t="s">
        <v>98</v>
      </c>
      <c r="B49" s="36"/>
      <c r="C49" s="39"/>
      <c r="D49" s="39"/>
      <c r="E49" s="34"/>
    </row>
    <row r="50" spans="1:5" ht="13.5">
      <c r="A50" s="37" t="s">
        <v>115</v>
      </c>
      <c r="B50" s="36"/>
      <c r="C50" s="39"/>
      <c r="D50" s="39"/>
      <c r="E50" s="34"/>
    </row>
    <row r="51" spans="1:5" ht="13.5">
      <c r="A51" s="37" t="s">
        <v>116</v>
      </c>
      <c r="B51" s="36">
        <v>600</v>
      </c>
      <c r="C51" s="55">
        <f>C54</f>
        <v>0.69874</v>
      </c>
      <c r="D51" s="55">
        <f>D54</f>
        <v>-3.30617</v>
      </c>
      <c r="E51" s="34"/>
    </row>
    <row r="52" spans="1:5" ht="13.5">
      <c r="A52" s="37" t="s">
        <v>101</v>
      </c>
      <c r="B52" s="36"/>
      <c r="C52" s="55"/>
      <c r="D52" s="46"/>
      <c r="E52" s="34"/>
    </row>
    <row r="53" spans="1:5" ht="13.5">
      <c r="A53" s="37" t="s">
        <v>117</v>
      </c>
      <c r="B53" s="36"/>
      <c r="C53" s="55"/>
      <c r="D53" s="46"/>
      <c r="E53" s="34"/>
    </row>
    <row r="54" spans="1:5" ht="13.5">
      <c r="A54" s="37" t="s">
        <v>118</v>
      </c>
      <c r="B54" s="36"/>
      <c r="C54" s="55">
        <f>C47/100000</f>
        <v>0.69874</v>
      </c>
      <c r="D54" s="55">
        <f>D47/100000</f>
        <v>-3.30617</v>
      </c>
      <c r="E54" s="34"/>
    </row>
    <row r="55" spans="1:5" ht="13.5">
      <c r="A55" s="37" t="s">
        <v>119</v>
      </c>
      <c r="B55" s="36"/>
      <c r="C55" s="55"/>
      <c r="D55" s="39"/>
      <c r="E55" s="34"/>
    </row>
    <row r="56" spans="1:5" ht="13.5">
      <c r="A56" s="37" t="s">
        <v>120</v>
      </c>
      <c r="B56" s="36"/>
      <c r="C56" s="39"/>
      <c r="D56" s="39"/>
      <c r="E56" s="34"/>
    </row>
    <row r="57" spans="1:5" ht="13.5">
      <c r="A57" s="37" t="s">
        <v>118</v>
      </c>
      <c r="B57" s="36"/>
      <c r="C57" s="39"/>
      <c r="D57" s="39"/>
      <c r="E57" s="34"/>
    </row>
    <row r="58" spans="1:5" ht="13.5">
      <c r="A58" s="37" t="s">
        <v>119</v>
      </c>
      <c r="B58" s="36"/>
      <c r="C58" s="39"/>
      <c r="D58" s="39"/>
      <c r="E58" s="34"/>
    </row>
    <row r="59" spans="1:4" ht="12.75">
      <c r="A59" s="1"/>
      <c r="B59" s="27"/>
      <c r="C59" s="27"/>
      <c r="D59" s="27"/>
    </row>
    <row r="60" spans="1:4" ht="12.75">
      <c r="A60" s="1"/>
      <c r="B60" s="27"/>
      <c r="C60" s="27"/>
      <c r="D60" s="27"/>
    </row>
    <row r="61" spans="1:4" ht="12.75">
      <c r="A61" s="1"/>
      <c r="B61" s="27"/>
      <c r="C61" s="27"/>
      <c r="D61" s="27"/>
    </row>
    <row r="62" spans="1:4" ht="14.25">
      <c r="A62" s="32"/>
      <c r="B62" s="28"/>
      <c r="C62" s="28"/>
      <c r="D62" s="28"/>
    </row>
    <row r="63" spans="1:4" ht="14.25">
      <c r="A63" s="33" t="s">
        <v>151</v>
      </c>
      <c r="B63" s="28"/>
      <c r="C63" s="28"/>
      <c r="D63" s="28"/>
    </row>
    <row r="64" spans="1:4" ht="14.25">
      <c r="A64" s="32" t="s">
        <v>121</v>
      </c>
      <c r="B64" s="28"/>
      <c r="C64" s="28"/>
      <c r="D64" s="28"/>
    </row>
    <row r="65" spans="1:4" ht="26.25" customHeight="1">
      <c r="A65" s="33" t="s">
        <v>142</v>
      </c>
      <c r="B65" s="28"/>
      <c r="C65" s="28"/>
      <c r="D65" s="28"/>
    </row>
    <row r="66" spans="1:4" ht="14.25">
      <c r="A66" s="32" t="s">
        <v>122</v>
      </c>
      <c r="B66" s="28"/>
      <c r="C66" s="28"/>
      <c r="D66" s="28"/>
    </row>
    <row r="67" spans="1:4" ht="14.25">
      <c r="A67" s="32" t="s">
        <v>58</v>
      </c>
      <c r="B67" s="28"/>
      <c r="C67" s="28"/>
      <c r="D67" s="28"/>
    </row>
    <row r="68" spans="1:4" ht="13.5">
      <c r="A68" s="28"/>
      <c r="B68" s="28"/>
      <c r="C68" s="28"/>
      <c r="D68" s="28"/>
    </row>
    <row r="69" spans="1:4" ht="13.5">
      <c r="A69" s="28"/>
      <c r="B69" s="28"/>
      <c r="C69" s="28"/>
      <c r="D69" s="28"/>
    </row>
    <row r="70" spans="1:4" ht="13.5">
      <c r="A70" s="28"/>
      <c r="B70" s="28"/>
      <c r="C70" s="28"/>
      <c r="D70" s="28"/>
    </row>
    <row r="71" spans="1:4" ht="13.5">
      <c r="A71" s="28"/>
      <c r="B71" s="28"/>
      <c r="C71" s="28"/>
      <c r="D71" s="28"/>
    </row>
    <row r="72" spans="1:4" ht="13.5">
      <c r="A72" s="28"/>
      <c r="B72" s="28"/>
      <c r="C72" s="28"/>
      <c r="D72" s="28"/>
    </row>
  </sheetData>
  <sheetProtection/>
  <mergeCells count="3">
    <mergeCell ref="A8:D8"/>
    <mergeCell ref="A10:D10"/>
    <mergeCell ref="A11:D11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2015-01-27T10:01:42Z</cp:lastPrinted>
  <dcterms:created xsi:type="dcterms:W3CDTF">2010-11-30T06:33:03Z</dcterms:created>
  <dcterms:modified xsi:type="dcterms:W3CDTF">2015-01-27T10:04:12Z</dcterms:modified>
  <cp:category/>
  <cp:version/>
  <cp:contentType/>
  <cp:contentStatus/>
</cp:coreProperties>
</file>